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Hoja1!$A$1:$W$2570</definedName>
  </definedNames>
  <calcPr/>
  <extLst>
    <ext uri="GoogleSheetsCustomDataVersion2">
      <go:sheetsCustomData xmlns:go="http://customooxmlschemas.google.com/" r:id="rId5" roundtripDataChecksum="j/AycX+0lO/YFqn5xRxVtcbK4sc05ZKjEWF/qvZ4+r0="/>
    </ext>
  </extLst>
</workbook>
</file>

<file path=xl/sharedStrings.xml><?xml version="1.0" encoding="utf-8"?>
<sst xmlns="http://schemas.openxmlformats.org/spreadsheetml/2006/main" count="25755" uniqueCount="10836">
  <si>
    <t>Nombre</t>
  </si>
  <si>
    <t>email</t>
  </si>
  <si>
    <t>Pais</t>
  </si>
  <si>
    <t>Telefono</t>
  </si>
  <si>
    <t>GithubBehance</t>
  </si>
  <si>
    <t>linkedin</t>
  </si>
  <si>
    <t>rol</t>
  </si>
  <si>
    <t>lenguaje</t>
  </si>
  <si>
    <t>stack</t>
  </si>
  <si>
    <t>experience</t>
  </si>
  <si>
    <t>seleccionado</t>
  </si>
  <si>
    <t>ultima</t>
  </si>
  <si>
    <t>Emulaciones</t>
  </si>
  <si>
    <t>reviews</t>
  </si>
  <si>
    <t>trabajoEquipo</t>
  </si>
  <si>
    <t>comunicacion</t>
  </si>
  <si>
    <t>proactividad</t>
  </si>
  <si>
    <t>liderazgo</t>
  </si>
  <si>
    <t>cordialidad</t>
  </si>
  <si>
    <t>capacidad</t>
  </si>
  <si>
    <t>kt</t>
  </si>
  <si>
    <t>Puntaje Total</t>
  </si>
  <si>
    <t>Equipos liderados</t>
  </si>
  <si>
    <t>Tomas Kleinschuster</t>
  </si>
  <si>
    <t>kleinschustertomas@gmail.com</t>
  </si>
  <si>
    <t>Argentina</t>
  </si>
  <si>
    <t>https://github.com/TomasKleinschuster</t>
  </si>
  <si>
    <t>https://www.linkedin.com/in/kleinschuster-tomas/</t>
  </si>
  <si>
    <t>Front-End</t>
  </si>
  <si>
    <t>Javascript</t>
  </si>
  <si>
    <t>React</t>
  </si>
  <si>
    <t>3 a 6 meses</t>
  </si>
  <si>
    <t>S1</t>
  </si>
  <si>
    <t>Katherine Cornejo</t>
  </si>
  <si>
    <t>kathe.cornejo@gmail.com</t>
  </si>
  <si>
    <t>Peru</t>
  </si>
  <si>
    <t>www.github.com/Kathecot</t>
  </si>
  <si>
    <t>www.linkedin.com/katherine-cornejo-tejeda</t>
  </si>
  <si>
    <t>Full-Stack</t>
  </si>
  <si>
    <t>Ruby</t>
  </si>
  <si>
    <t>Rails</t>
  </si>
  <si>
    <t>C4</t>
  </si>
  <si>
    <t>Carlos Gregory Bolaños Robles</t>
  </si>
  <si>
    <t>cbolanosrobles@gmail.com</t>
  </si>
  <si>
    <t>Ecuador</t>
  </si>
  <si>
    <t>https://github.com/K-Marth</t>
  </si>
  <si>
    <t>https://www.linkedin.com/in/carlos-bola%C3%B1os-808b80219/</t>
  </si>
  <si>
    <t>Pern</t>
  </si>
  <si>
    <t>6 a 12 meses</t>
  </si>
  <si>
    <t>S2</t>
  </si>
  <si>
    <t>Federico Muntuny</t>
  </si>
  <si>
    <t>fmuntuny@gmail.com</t>
  </si>
  <si>
    <t>https://github.com/fmuntuny</t>
  </si>
  <si>
    <t>https://www.linkedin.com/in/federico-muntuny-328a76232/</t>
  </si>
  <si>
    <t>Back-End</t>
  </si>
  <si>
    <t>Java</t>
  </si>
  <si>
    <t>Ninguna de estas</t>
  </si>
  <si>
    <t>Alberto Nicolas Robledo</t>
  </si>
  <si>
    <t>robledo.mdp@gmail.com</t>
  </si>
  <si>
    <t>RobleMdqDev</t>
  </si>
  <si>
    <t>https://www.linkedin.com/in/albertorobledomdq/</t>
  </si>
  <si>
    <t>Mern</t>
  </si>
  <si>
    <t>Nahuel Demian Fanego Paz</t>
  </si>
  <si>
    <t>nfanego@gmail.com</t>
  </si>
  <si>
    <t>https://github.com/NaFaPaz</t>
  </si>
  <si>
    <t>https://www.linkedin.com/in/nahuel-fanego-paz-4666b3222</t>
  </si>
  <si>
    <t>Front-End - Mobile</t>
  </si>
  <si>
    <t>React Native</t>
  </si>
  <si>
    <t>S4</t>
  </si>
  <si>
    <t>Luciano Nicolas Mancuso</t>
  </si>
  <si>
    <t>luchonicks@hotmail.com</t>
  </si>
  <si>
    <t>1159796889 / 1123960006</t>
  </si>
  <si>
    <t>https://www.linkedin.com/in/luciano-nicolas-mancuso1981</t>
  </si>
  <si>
    <t>Tester</t>
  </si>
  <si>
    <t>Postman</t>
  </si>
  <si>
    <t>4 a 6 meses</t>
  </si>
  <si>
    <t>Fabian Alfonso Gomez Tenorio</t>
  </si>
  <si>
    <t>fgomeztenorio@hotmail.com</t>
  </si>
  <si>
    <t>Colombia</t>
  </si>
  <si>
    <t>https://github.com/Nano204</t>
  </si>
  <si>
    <t>https://www.linkedin.com/in/fgomeztenorio</t>
  </si>
  <si>
    <t>Full-Stack - Back-End</t>
  </si>
  <si>
    <t>Typescript</t>
  </si>
  <si>
    <t>Nest</t>
  </si>
  <si>
    <t>S5</t>
  </si>
  <si>
    <t>Francisco  Jiménez</t>
  </si>
  <si>
    <t>gandhycoder@gmail.com</t>
  </si>
  <si>
    <t>Mexico</t>
  </si>
  <si>
    <t>https://github.com/Gandhyman</t>
  </si>
  <si>
    <t>https://www.linkedin.com/in/gandhyman/</t>
  </si>
  <si>
    <t>Node</t>
  </si>
  <si>
    <t>mayor a 12 meses</t>
  </si>
  <si>
    <t>S6</t>
  </si>
  <si>
    <t>Thomas  Kurz</t>
  </si>
  <si>
    <t>thomaskurz.15@gmail.com</t>
  </si>
  <si>
    <t>https://github.com/thom-as-thom</t>
  </si>
  <si>
    <t>https://www.linkedin.com/in/thomas-kurz-0856a51b8/</t>
  </si>
  <si>
    <t>C6</t>
  </si>
  <si>
    <t>Agustin Boccio</t>
  </si>
  <si>
    <t>agboccio@gmail.com</t>
  </si>
  <si>
    <t>Spain</t>
  </si>
  <si>
    <t>bocod</t>
  </si>
  <si>
    <t>https://www.linkedin.com/in/agustinboccio</t>
  </si>
  <si>
    <t>Rony Nickson Calderon Sara</t>
  </si>
  <si>
    <t>rony.nick.cs@gmail.com</t>
  </si>
  <si>
    <t>rony182</t>
  </si>
  <si>
    <t>https://www.linkedin.com/in/rony-calderon/</t>
  </si>
  <si>
    <t>PHP</t>
  </si>
  <si>
    <t>ninguna de estas</t>
  </si>
  <si>
    <t>Cesar Leon</t>
  </si>
  <si>
    <t>kaos4everl@gmail.com</t>
  </si>
  <si>
    <t>https://github.com/PrototypeK02</t>
  </si>
  <si>
    <t>https://www.linkedin.com/in/cesar-leon-634940236/</t>
  </si>
  <si>
    <t>C7</t>
  </si>
  <si>
    <t>Federico González</t>
  </si>
  <si>
    <t>alambratore@gmail.com</t>
  </si>
  <si>
    <t>FedericoDG</t>
  </si>
  <si>
    <t>https://www.linkedin.com/in/fededg/</t>
  </si>
  <si>
    <t>Valentin Ruggieri</t>
  </si>
  <si>
    <t>valentin.r.ruggieri@gmail.com</t>
  </si>
  <si>
    <t>https://github.com/valen-ruggieri</t>
  </si>
  <si>
    <t>https://www.linkedin.com/in/valentinruggieri</t>
  </si>
  <si>
    <t>Genesis Perez</t>
  </si>
  <si>
    <t>genesisbetaly@gmail.com</t>
  </si>
  <si>
    <t>https://github.com/genesisbpa10</t>
  </si>
  <si>
    <t>https://www.linkedin.com/in/genesisperezaldana/</t>
  </si>
  <si>
    <t>Brian Perez</t>
  </si>
  <si>
    <t>ezequielb.perez@gmail.com</t>
  </si>
  <si>
    <t>https://github.com/Herokael</t>
  </si>
  <si>
    <t>https://www.linkedin.com/in/brian-perez-57819a1b0/</t>
  </si>
  <si>
    <t>Spring</t>
  </si>
  <si>
    <t>C8</t>
  </si>
  <si>
    <t>Denise Carla María Cardozo</t>
  </si>
  <si>
    <t>dennicardozo96@gmail.com</t>
  </si>
  <si>
    <t>DeniseCardozo</t>
  </si>
  <si>
    <t>https://www.linkedin.com/in/denise-carla-maria-cardozo/</t>
  </si>
  <si>
    <t>Giselle Caceres</t>
  </si>
  <si>
    <t>giselle_0@hotmail.com</t>
  </si>
  <si>
    <t>No tengo</t>
  </si>
  <si>
    <t>http://www.linkedin.com/in/gisellecaceres</t>
  </si>
  <si>
    <t>UX/UI - Front-End</t>
  </si>
  <si>
    <t>Diego Villarroel</t>
  </si>
  <si>
    <t>villarroeldiego708@gmail.com</t>
  </si>
  <si>
    <t>https://www.behance.net/villarroeldiego</t>
  </si>
  <si>
    <t>https://www.linkedin.com/in/villarroeldiego/</t>
  </si>
  <si>
    <t>UX/UI - Project Manager</t>
  </si>
  <si>
    <t>CSS Figma Node Adobe Illustrator Photoshop Jira Trello Otro Miro Express HTML React</t>
  </si>
  <si>
    <t>SSr o Sr y quiero liderar equipos</t>
  </si>
  <si>
    <t>S13</t>
  </si>
  <si>
    <t>Cristian Hernandez</t>
  </si>
  <si>
    <t>crisnicohernandez@gmail.com</t>
  </si>
  <si>
    <t>crishernandez22</t>
  </si>
  <si>
    <t>https://www.linkedin.com/in/cristian-nicol%C3%A1s-hern%C3%A1ndez-b0465a211/</t>
  </si>
  <si>
    <t>UX/UI</t>
  </si>
  <si>
    <t>Figma, Adobe XD, Visual Studio Code, HTML, CSS, Illustrator, GITHUB</t>
  </si>
  <si>
    <t>Alinson Paez</t>
  </si>
  <si>
    <t>alinsonpaez@gmail.com</t>
  </si>
  <si>
    <t>https://github.com/Alipaez33</t>
  </si>
  <si>
    <t>https://www.linkedin.com/in/alinson-paez-767109103/</t>
  </si>
  <si>
    <t>Figma</t>
  </si>
  <si>
    <t>Diego Ormeño</t>
  </si>
  <si>
    <t>rijmjada@gmail.com</t>
  </si>
  <si>
    <t>argentina</t>
  </si>
  <si>
    <t>https://portfolio-alpha-blush-46.vercel.app/</t>
  </si>
  <si>
    <t>https://www.linkedin.com/in/diego-orme%C3%B1o/</t>
  </si>
  <si>
    <t>Express MEAN</t>
  </si>
  <si>
    <t>Junior</t>
  </si>
  <si>
    <t>Daniel Riverol</t>
  </si>
  <si>
    <t>dannyriverol@gmail.com</t>
  </si>
  <si>
    <t>https://www.github.com/DaniRiverol</t>
  </si>
  <si>
    <t>https://www.linkedin.com/in/danielriverol</t>
  </si>
  <si>
    <t>Full-Stack - Front-End</t>
  </si>
  <si>
    <t>6 a 12 meses de experiencia no laboral</t>
  </si>
  <si>
    <t>Thomas Dominguez</t>
  </si>
  <si>
    <t>thomas41392@gmail.com</t>
  </si>
  <si>
    <t>https://github.com/thomasHeitFux/</t>
  </si>
  <si>
    <t>https://www.linkedin.com/in/dominguezthomas/</t>
  </si>
  <si>
    <t>Full-Stack - Mobile</t>
  </si>
  <si>
    <t>Ismael Hernandez</t>
  </si>
  <si>
    <t>ismael.hernandez@upam.edu.mx</t>
  </si>
  <si>
    <t>https://github.com/IsmaelHernandez?tab=repositories</t>
  </si>
  <si>
    <t>https://www.linkedin.com/in/ismael-hernandez-carreon-216786203/</t>
  </si>
  <si>
    <t>Full-Stack - Back-End - Front-End</t>
  </si>
  <si>
    <t>C15</t>
  </si>
  <si>
    <t>Tatiana Scialabba</t>
  </si>
  <si>
    <t>tattysba@gmail.com</t>
  </si>
  <si>
    <t>Italy</t>
  </si>
  <si>
    <t>39 331 124 5133</t>
  </si>
  <si>
    <t>https://www.behance.net/tatianascialab</t>
  </si>
  <si>
    <t>https://www.linkedin.com/in/tatiana-scialabba/</t>
  </si>
  <si>
    <t>S7</t>
  </si>
  <si>
    <t>Nicole  Diaz</t>
  </si>
  <si>
    <t>tnicolediaz@gmail.com</t>
  </si>
  <si>
    <t>https://www.behance.net/NicoleDiaz_</t>
  </si>
  <si>
    <t>https://www.linkedin.com/in/nicole-tdiaz</t>
  </si>
  <si>
    <t>Figma, Paquete Adobe, Wordpress</t>
  </si>
  <si>
    <t>C10</t>
  </si>
  <si>
    <t>Santiago Ruiz</t>
  </si>
  <si>
    <t>santiagoruiz9416@gmail.com</t>
  </si>
  <si>
    <t>https://github.com/Santi1994r</t>
  </si>
  <si>
    <t>https://www.linkedin.com/in/santiago-ruiz-developer/</t>
  </si>
  <si>
    <t>Yeiner Carvajal Quina</t>
  </si>
  <si>
    <t>ycarvajalq@gmail.com</t>
  </si>
  <si>
    <t>https://github.com/yeinercq</t>
  </si>
  <si>
    <t>https://www.linkedin.com/in/yeiner-carvajal-quina-38345b9b</t>
  </si>
  <si>
    <t>S9</t>
  </si>
  <si>
    <t>Facundo Dacal</t>
  </si>
  <si>
    <t>facundomdacal@gmail.com</t>
  </si>
  <si>
    <t>https://www.behance.net/facundodacal</t>
  </si>
  <si>
    <t>Https://www.LinkedIn.com/in/facundodacal</t>
  </si>
  <si>
    <t>C11</t>
  </si>
  <si>
    <t>Christopher Peralta</t>
  </si>
  <si>
    <t>cris_pp252@hotmail.com</t>
  </si>
  <si>
    <t>https://github.com/ChristopherPeralta</t>
  </si>
  <si>
    <t>www.linkedin.com/in/christopher-peralta-peñaloza</t>
  </si>
  <si>
    <t>Back-End - Mobile</t>
  </si>
  <si>
    <t>Swift</t>
  </si>
  <si>
    <t>Samantha  Sepsaz</t>
  </si>
  <si>
    <t>sam.sepsaz@gmail.com</t>
  </si>
  <si>
    <t>https://www.behance.net/samanthasepsaz</t>
  </si>
  <si>
    <t>https://www.linkedin.com/in/samantha-sep%C3%BAlveda-salazar-23282a1b8/</t>
  </si>
  <si>
    <t>UX/UI - No Code</t>
  </si>
  <si>
    <t>Figma, adobes y procreate</t>
  </si>
  <si>
    <t>S11</t>
  </si>
  <si>
    <t>Guillermo Rosales</t>
  </si>
  <si>
    <t>haisedfm@gmail.com</t>
  </si>
  <si>
    <t>https://github.com/Hai5edfm</t>
  </si>
  <si>
    <t>https://www.linkedin.com/in/victor-guillermo-rosales/</t>
  </si>
  <si>
    <t>C12</t>
  </si>
  <si>
    <t>Javier Gonzalo Arrayaran</t>
  </si>
  <si>
    <t>gonzalo.arrayaran@gmail.com</t>
  </si>
  <si>
    <t>https://github.com/GonzaloArray</t>
  </si>
  <si>
    <t>https://www.linkedin.com/in/gonzalo-arrayaran-778258186/</t>
  </si>
  <si>
    <t>S10</t>
  </si>
  <si>
    <t>Ezequiel  Soto</t>
  </si>
  <si>
    <t>doom4dead2@gmail.com</t>
  </si>
  <si>
    <t>https://github.com/SotoEzequiel</t>
  </si>
  <si>
    <t>https://www.linkedin.com/in/ezequiel-soto/</t>
  </si>
  <si>
    <t>C#</t>
  </si>
  <si>
    <t>.Net</t>
  </si>
  <si>
    <t>C13</t>
  </si>
  <si>
    <t>Angelo Otalvaro</t>
  </si>
  <si>
    <t>angelo-pc@outlook.es</t>
  </si>
  <si>
    <t>https://github.com/BackLeon</t>
  </si>
  <si>
    <t>https://www.linkedin.com/in/angelo-otalvaro-39667b1b4/</t>
  </si>
  <si>
    <t>C14</t>
  </si>
  <si>
    <t>Fernando Vergel</t>
  </si>
  <si>
    <t>fernandovergel@gmail.com</t>
  </si>
  <si>
    <t>https://nemgf.notion.site/nemgf/Fernando-Vergel-47d3f9dee2ab419aba7d9d1a186f686d</t>
  </si>
  <si>
    <t>https://www.linkedin.com/in/fernandovergel/</t>
  </si>
  <si>
    <t>Figma, Notion, Optimal Workshop, Trello, Marvel, Miro, Jira, Mural</t>
  </si>
  <si>
    <t>S12</t>
  </si>
  <si>
    <t>German Mendoza</t>
  </si>
  <si>
    <t>german.mendoza72@gmail.com</t>
  </si>
  <si>
    <t>https://github.com/oktubre77</t>
  </si>
  <si>
    <t>https://www.linkedin.com/in/german-mendoza-0980871b9/</t>
  </si>
  <si>
    <t>Nahuel Casagrande</t>
  </si>
  <si>
    <t>nahuelcasagrande@gmail.com</t>
  </si>
  <si>
    <t>cvpanda</t>
  </si>
  <si>
    <t>https://www.linkedin.com/in/nahuel-casagrande-05304376/</t>
  </si>
  <si>
    <t>Python</t>
  </si>
  <si>
    <t>Django</t>
  </si>
  <si>
    <t>Julian Andrés Mosquera Gaviria</t>
  </si>
  <si>
    <t>jandres37300@gmail.com</t>
  </si>
  <si>
    <t>https://github.com/Jandres373</t>
  </si>
  <si>
    <t>https://www.linkedin.com/notifications/?filter=all</t>
  </si>
  <si>
    <t>Pablo Ratero</t>
  </si>
  <si>
    <t>pabloratero@gmail.com</t>
  </si>
  <si>
    <t>https://github.com/pablinux87</t>
  </si>
  <si>
    <t>https://www.linkedin.com/in/pabloratetro/</t>
  </si>
  <si>
    <t>Yadira Condezo Fabian</t>
  </si>
  <si>
    <t>yadiraco304@gmail.com</t>
  </si>
  <si>
    <t>bluezin</t>
  </si>
  <si>
    <t>https://www.linkedin.com/in/bluezin/</t>
  </si>
  <si>
    <t>Rodrigo Contreras</t>
  </si>
  <si>
    <t>rodrigolcontreras1317@gmail.com</t>
  </si>
  <si>
    <t>https://github.com/RodriiContreras</t>
  </si>
  <si>
    <t>https://www.linkedin.com/in/rodrigocontrerasdesarrollofullstack/</t>
  </si>
  <si>
    <t>S3</t>
  </si>
  <si>
    <t>Ricardo  Tortolero</t>
  </si>
  <si>
    <t>ricardotortolero@gmail.com</t>
  </si>
  <si>
    <t>Panama</t>
  </si>
  <si>
    <t>ricarto1</t>
  </si>
  <si>
    <t>https://www.linkedin.com/in/ricardo-tortolero-9616a952</t>
  </si>
  <si>
    <t>Diego Rangel</t>
  </si>
  <si>
    <t>elalexdgr@gmail.com</t>
  </si>
  <si>
    <t>https://github.com/diegoAlexandre17</t>
  </si>
  <si>
    <t>https://www.linkedin.com/in/diego-alexandre-rangel</t>
  </si>
  <si>
    <t>Julian Andres Rodriguez</t>
  </si>
  <si>
    <t>julian.andres.rodriguez@gmail.com</t>
  </si>
  <si>
    <t>https://github.com/julandrod</t>
  </si>
  <si>
    <t>https://www.linkedin.com/in/julandrod/</t>
  </si>
  <si>
    <t>Express</t>
  </si>
  <si>
    <t>S8</t>
  </si>
  <si>
    <t>Juan Gabriel Rios Damico</t>
  </si>
  <si>
    <t>juangrios27@gmail.com</t>
  </si>
  <si>
    <t>https://github.com/gabrielrios27</t>
  </si>
  <si>
    <t>https://www.linkedin.com/in/juan-gabriel-rios-damico/</t>
  </si>
  <si>
    <t>Angular</t>
  </si>
  <si>
    <t>C9</t>
  </si>
  <si>
    <t>Oscar Del Angel Cu Reyes</t>
  </si>
  <si>
    <t>oscaracu@miplazaweb.com.mx</t>
  </si>
  <si>
    <t>https://github.com/oscaracu</t>
  </si>
  <si>
    <t>https://www.linkedin.com/in/oscaracu/</t>
  </si>
  <si>
    <t>Nextjs</t>
  </si>
  <si>
    <t>Elkin Carreño</t>
  </si>
  <si>
    <t>elquin50000@gmail.com</t>
  </si>
  <si>
    <t>https://github.com/elkincarreno10</t>
  </si>
  <si>
    <t>https://www.linkedin.com/in/elkin-carre%C3%B1o/</t>
  </si>
  <si>
    <t>Daniel  Contreras</t>
  </si>
  <si>
    <t>adonis3ekchua@gmail.com</t>
  </si>
  <si>
    <t>https://github.com/AdonisDanielCC</t>
  </si>
  <si>
    <t>https://www.linkedin.com/in/adonis-daniel-contreras-desarrollador/</t>
  </si>
  <si>
    <t>Back-End - Project Manager</t>
  </si>
  <si>
    <t>Trello</t>
  </si>
  <si>
    <t>María Sol Panzetta</t>
  </si>
  <si>
    <t>mspanzetta@gmail.com</t>
  </si>
  <si>
    <t>Slovenia</t>
  </si>
  <si>
    <t>https://www.behance.net/mariasolpanzetta</t>
  </si>
  <si>
    <t>https://www.linkedin.com/in/maria-sol-panzetta/</t>
  </si>
  <si>
    <t>Ana María  Colorado Bedoya</t>
  </si>
  <si>
    <t>ana.colorado1998@gmail.com</t>
  </si>
  <si>
    <t>https://github.com/AnaColorado</t>
  </si>
  <si>
    <t>https://www.linkedin.com/in/ana-maria-colorado-bedoya-994480278</t>
  </si>
  <si>
    <t>No Code - Project Manager</t>
  </si>
  <si>
    <t>Jira, Trello, miro, Confluence, jamboard</t>
  </si>
  <si>
    <t>Carolina Cirillo</t>
  </si>
  <si>
    <t>carolinacirillo75@gmai.com</t>
  </si>
  <si>
    <t>/carolinacirillo</t>
  </si>
  <si>
    <t>Jira/ Postman/ Mysql/ jmeter</t>
  </si>
  <si>
    <t>María Victoria Moyano</t>
  </si>
  <si>
    <t>victoriamoyano.dg@gmail.com</t>
  </si>
  <si>
    <t>.</t>
  </si>
  <si>
    <t>https://www.linkedin.com/in/victoriamoyano/</t>
  </si>
  <si>
    <t>No Code</t>
  </si>
  <si>
    <t>Richard Layne</t>
  </si>
  <si>
    <t>richilayne@yahoo.es</t>
  </si>
  <si>
    <t>Costa Rica</t>
  </si>
  <si>
    <t>darklts</t>
  </si>
  <si>
    <t>https://www.linkedin.com/in/rlaynelts/</t>
  </si>
  <si>
    <t>Front-End - Back-End</t>
  </si>
  <si>
    <t>Juan Ortega</t>
  </si>
  <si>
    <t>juan.ortega.it@gmail.com</t>
  </si>
  <si>
    <t>https://github.com/Full-Juan-Ortega</t>
  </si>
  <si>
    <t>https://www.linkedin.com/in/juan0rtega/</t>
  </si>
  <si>
    <t>Andrés Greve</t>
  </si>
  <si>
    <t>andres-felipe@live.cl</t>
  </si>
  <si>
    <t>Chile</t>
  </si>
  <si>
    <t>https://afgreve.framer.website/</t>
  </si>
  <si>
    <t>https://www.linkedin.com/in/afgreve/</t>
  </si>
  <si>
    <t>React HTML CSS Django Node Figma Adobe Illustrator Photoshop Trello Miro Jira React Native Vue null</t>
  </si>
  <si>
    <t>Maribel  Plaza</t>
  </si>
  <si>
    <t>maribel.plaza17@gmail.com</t>
  </si>
  <si>
    <t>https://www.behance.net/mpestudio</t>
  </si>
  <si>
    <t>maribelplaza</t>
  </si>
  <si>
    <t>FIGMA, MIRÓ</t>
  </si>
  <si>
    <t>Mauro Jose Ciappina</t>
  </si>
  <si>
    <t>ciappinamaurooj@gmail.com</t>
  </si>
  <si>
    <t>https://github.com/mauroociappinaph</t>
  </si>
  <si>
    <t>https://www.linkedin.com/in/maurojoseciappina/</t>
  </si>
  <si>
    <t>Fernando Ramirez</t>
  </si>
  <si>
    <t>fer.eze.ram@gmail.com</t>
  </si>
  <si>
    <t>https://github.com/fereramirez</t>
  </si>
  <si>
    <t>https://www.linkedin.com/in/fernando-e-ramirez/</t>
  </si>
  <si>
    <t>Arnold Balabarca</t>
  </si>
  <si>
    <t>arnold.balabarca.27@unsch.edu.pe</t>
  </si>
  <si>
    <t>arn28</t>
  </si>
  <si>
    <t>https://www.linkedin.com/in/arnold-balabarca-arones-519b7a224</t>
  </si>
  <si>
    <t>Sebastian Sanchez Ramirez</t>
  </si>
  <si>
    <t>sesanchezra@gmail.com</t>
  </si>
  <si>
    <t>https://github.com/sesanchezra</t>
  </si>
  <si>
    <t>https://www.linkedin.com/in/sebastiansanchezramirez</t>
  </si>
  <si>
    <t>Luis Miguel Avendaño Lozano</t>
  </si>
  <si>
    <t>lmavendano1597@gmail.com</t>
  </si>
  <si>
    <t>https://github.com/</t>
  </si>
  <si>
    <t>https://www.linkedin.com/feed/</t>
  </si>
  <si>
    <t>Alejandra Garcia Becerra</t>
  </si>
  <si>
    <t>alejagb.04@gmail.com</t>
  </si>
  <si>
    <t>https://www.behance.net/alejagb</t>
  </si>
  <si>
    <t>https://www.linkedin.com/in/alejagb/</t>
  </si>
  <si>
    <t>Alan Figueroa</t>
  </si>
  <si>
    <t>alan.fig05@gmail.com</t>
  </si>
  <si>
    <t>https://www.behance.net/alanfig</t>
  </si>
  <si>
    <t>https://www.linkedin.com/in/alanfig/</t>
  </si>
  <si>
    <t>Figma - Adobe XD</t>
  </si>
  <si>
    <t>Juan José Rodriguez</t>
  </si>
  <si>
    <t>zoranbow@gmail.com</t>
  </si>
  <si>
    <t>57 304 655 2825</t>
  </si>
  <si>
    <t>Zoranspiegel</t>
  </si>
  <si>
    <t>https://www.linkedin.com/in/juan-jos%C3%A9-rodriguez-valcke/</t>
  </si>
  <si>
    <t>Federico Pliacos</t>
  </si>
  <si>
    <t>federicopliacos@gmail.com</t>
  </si>
  <si>
    <t>https://www.behance.net/pliacos</t>
  </si>
  <si>
    <t>https://www.linkedin.com/in/pliacos/</t>
  </si>
  <si>
    <t>Gonzalo Fernández</t>
  </si>
  <si>
    <t>gonzaloemfernandez@gmail.com</t>
  </si>
  <si>
    <t>https://github.com/bhozzy</t>
  </si>
  <si>
    <t>https://www.linkedin.com/in/gonzaloemfernandez/</t>
  </si>
  <si>
    <t>Jira</t>
  </si>
  <si>
    <t>Pablo Castro</t>
  </si>
  <si>
    <t>pablocastrod7@gmail.com</t>
  </si>
  <si>
    <t>https://github.com/pablitosl</t>
  </si>
  <si>
    <t>https://www.linkedin.com/in/pablo-david-castro/</t>
  </si>
  <si>
    <t>Nara Humano</t>
  </si>
  <si>
    <t>humano.naraesther@gmail.com</t>
  </si>
  <si>
    <t>https://github.com/NaraHumanoUnlam</t>
  </si>
  <si>
    <t>https://www.linkedin.com/in/nara-esther-humano/</t>
  </si>
  <si>
    <t>Jorge Lozano</t>
  </si>
  <si>
    <t>puntonetazul@gmail.com</t>
  </si>
  <si>
    <t>https://heylink.me/jorgelozano/</t>
  </si>
  <si>
    <t>https://www.linkedin.com/in/jorgealozano/</t>
  </si>
  <si>
    <t>Thamairy Gonzalez</t>
  </si>
  <si>
    <t>ingthamairyg@gmail.com</t>
  </si>
  <si>
    <t>https://github.com/ThamairyGonzalez/RepositorioDePrueba</t>
  </si>
  <si>
    <t>https://www.linkedin.com/in/thamairy-gonzalez?utm_source=share&amp;utm_campaign=share_via&amp;utm_content=profile&amp;utm_medium=android_app</t>
  </si>
  <si>
    <t>Tester - QA Tester</t>
  </si>
  <si>
    <t>HTML CSS Jira Trello Postman Thamy Gonzalez QA/QC</t>
  </si>
  <si>
    <t>Lenis Ramos</t>
  </si>
  <si>
    <t>rninoska@gmail.com</t>
  </si>
  <si>
    <t>United States of America (the)</t>
  </si>
  <si>
    <t>lenisramos</t>
  </si>
  <si>
    <t>https://www.linkedin.com/in/lenisramos/</t>
  </si>
  <si>
    <t>Project Manager</t>
  </si>
  <si>
    <t>Jira, Monday, Microsoft Manager</t>
  </si>
  <si>
    <t>Esteban Mataluna</t>
  </si>
  <si>
    <t>estebanmataluna@gmail.com</t>
  </si>
  <si>
    <t>https://github.com/EstebanMataluna</t>
  </si>
  <si>
    <t>https://www.linkedin.com/in/esteban-mataluna/</t>
  </si>
  <si>
    <t>Vue</t>
  </si>
  <si>
    <t>Yuletzi Andreina Figueroa Aguilarte</t>
  </si>
  <si>
    <t>yuletzif.2209@gmail.com</t>
  </si>
  <si>
    <t>https://github.com/Yuletzif18</t>
  </si>
  <si>
    <t>https://www.linkedin.com/in/yuletzi-figueroa/</t>
  </si>
  <si>
    <t>Spring Node Jira Otro Java,Sprint,SQL,MongoDB</t>
  </si>
  <si>
    <t>3 a 6 meses de experiencia no laboral</t>
  </si>
  <si>
    <t>Dana Aylen Uriburu</t>
  </si>
  <si>
    <t>danauriburu@gmail.com</t>
  </si>
  <si>
    <t>https://danauriburu.myportfolio.com/</t>
  </si>
  <si>
    <t>https://www.linkedin.com/in/dana-uriburu/</t>
  </si>
  <si>
    <t>undefined</t>
  </si>
  <si>
    <t>Figma Adobe Illustrator</t>
  </si>
  <si>
    <t>Johana  Baccei</t>
  </si>
  <si>
    <t>jmbaccei@gmail.com</t>
  </si>
  <si>
    <t>null</t>
  </si>
  <si>
    <t>https://www.linkedin.com/in/johana-baccei-11b005248</t>
  </si>
  <si>
    <t>Otro</t>
  </si>
  <si>
    <t>Jira Postman Trello Miro Excel, Selenium</t>
  </si>
  <si>
    <t>Sabrina Fernández</t>
  </si>
  <si>
    <t>sabrinafernandez4848@gmail.com</t>
  </si>
  <si>
    <t>https://www.linkedin.com/in/sabrina-fernandez-uxdesigner/</t>
  </si>
  <si>
    <t>Ninguno</t>
  </si>
  <si>
    <t>Daniel Alvarez</t>
  </si>
  <si>
    <t>elquimeras@gmail.com</t>
  </si>
  <si>
    <t>elquimeras</t>
  </si>
  <si>
    <t>https://www.linkedin.com/in/danielalvarezc/</t>
  </si>
  <si>
    <t>DevOps</t>
  </si>
  <si>
    <t>Jenkins / CircleCi / GHActions / AWS CloudBuild / Azure Pipelines</t>
  </si>
  <si>
    <t>Mariana Guadalupe Miño</t>
  </si>
  <si>
    <t>marianag.minio@gmail.com</t>
  </si>
  <si>
    <t>https://bento.me/mino-mariana</t>
  </si>
  <si>
    <t>https://www.linkedin.com/in/mino-mariana/</t>
  </si>
  <si>
    <t>CSS HTML Figma Adobe Illustrator Photoshop Jira Otro null</t>
  </si>
  <si>
    <t>Salomón Contreras</t>
  </si>
  <si>
    <t>contrerassalomon6@gmail.com</t>
  </si>
  <si>
    <t>https://github.com/salomoncjl</t>
  </si>
  <si>
    <t>https://www.linkedin.com/in/salomoncjl/</t>
  </si>
  <si>
    <t>Nicolas Rivera</t>
  </si>
  <si>
    <t>nicorvr92@gmail.com</t>
  </si>
  <si>
    <t>https://github.com/nicorvr92</t>
  </si>
  <si>
    <t>https://www.linkedin.com/in/nicorvr92</t>
  </si>
  <si>
    <t>Excel (casos de prueba)</t>
  </si>
  <si>
    <t>James Noria Velarde</t>
  </si>
  <si>
    <t>jamesnoria@pm.me</t>
  </si>
  <si>
    <t>jamesnoria</t>
  </si>
  <si>
    <t>Joan Gimenez</t>
  </si>
  <si>
    <t>joanf.gimenez@gmail.com</t>
  </si>
  <si>
    <t>https://github.com/JonMenez</t>
  </si>
  <si>
    <t>https://www.linkedin.com/in/joan-g-2485961bb/</t>
  </si>
  <si>
    <t>Flutter</t>
  </si>
  <si>
    <t>Gaston Paez</t>
  </si>
  <si>
    <t>paez.gastonm@gmail.com</t>
  </si>
  <si>
    <t>https://github.com/GastonPaez</t>
  </si>
  <si>
    <t>https://www.linkedin.com/in/gp-dev/</t>
  </si>
  <si>
    <t>Jair Avila</t>
  </si>
  <si>
    <t>jair_p1020@hotmail.com</t>
  </si>
  <si>
    <t>Jair1020</t>
  </si>
  <si>
    <t>https://www.linkedin.com/in/jair-avila-gómez</t>
  </si>
  <si>
    <t>Jimy Dolores</t>
  </si>
  <si>
    <t>jimmyhd_19@hotmail.com</t>
  </si>
  <si>
    <t>jimyhdolores</t>
  </si>
  <si>
    <t>https://www.linkedin.com/in/jimyhuachodolores</t>
  </si>
  <si>
    <t>Pablo Pastorino</t>
  </si>
  <si>
    <t>phpastorino@outlook.com</t>
  </si>
  <si>
    <t>github.com/pablopastorino</t>
  </si>
  <si>
    <t>https://www.linkedin.com/in/pablo-pastorino</t>
  </si>
  <si>
    <t>Veronica  Frund</t>
  </si>
  <si>
    <t>frundxvx@gmail.com</t>
  </si>
  <si>
    <t>-</t>
  </si>
  <si>
    <t>https://www.linkedin.com/in/veronicafrund</t>
  </si>
  <si>
    <t>Mariana Noemi Cervantes</t>
  </si>
  <si>
    <t>cervantes.mariana.6017@gmail.com</t>
  </si>
  <si>
    <t>Mita-21</t>
  </si>
  <si>
    <t>https://www.linkedin.com/in/mita-cervantes</t>
  </si>
  <si>
    <t>Federico Birman</t>
  </si>
  <si>
    <t>fede.birman93@gmail.com</t>
  </si>
  <si>
    <t>02fede02</t>
  </si>
  <si>
    <t>nothaveoneyet</t>
  </si>
  <si>
    <t>Lucas Martin</t>
  </si>
  <si>
    <t>lucasmtorrado@gmail.com</t>
  </si>
  <si>
    <t>https://github.com/lumato92</t>
  </si>
  <si>
    <t>https://www.linkedin.com/in/lucas-torrado-7b399030/</t>
  </si>
  <si>
    <t>Gabriel Jalil</t>
  </si>
  <si>
    <t>gabriel.i.jalil@gmail.com</t>
  </si>
  <si>
    <t>JaluGJ</t>
  </si>
  <si>
    <t>https://www.linkedin.com/in/jalugj/</t>
  </si>
  <si>
    <t>Julio Dalmau</t>
  </si>
  <si>
    <t>dalmau.ju@gmail.com</t>
  </si>
  <si>
    <t>https://github.com/JulioDalmau</t>
  </si>
  <si>
    <t>https://www.linkedin.com/in/juliodalmau</t>
  </si>
  <si>
    <t>Nelson Damian Quiñonez</t>
  </si>
  <si>
    <t>damii_qnz@live.com</t>
  </si>
  <si>
    <t>https://github.com/damianqnz</t>
  </si>
  <si>
    <t>https://www.linkedin.com/in/damianqnz</t>
  </si>
  <si>
    <t>Andrés Castro</t>
  </si>
  <si>
    <t>castromanzano95@gmail.com</t>
  </si>
  <si>
    <t>https://github.com/Nirsch95</t>
  </si>
  <si>
    <t>https://www.linkedin.com/in/andres-felipe-castro-manzano-a27a0a166/</t>
  </si>
  <si>
    <t>Daniel Contreras</t>
  </si>
  <si>
    <t>adonis3ekchua@hotmail.com</t>
  </si>
  <si>
    <t>Gianfranco Marquez Ruiz</t>
  </si>
  <si>
    <t>gianco.marquez@gmail.com</t>
  </si>
  <si>
    <t>https://github.com/elkake</t>
  </si>
  <si>
    <t>https://www.linkedin.com/in/gianfranco-marquez/</t>
  </si>
  <si>
    <t>Jose Elias Morales</t>
  </si>
  <si>
    <t>joselias.dev@gmail.com</t>
  </si>
  <si>
    <t>https://github.com/JoseEliasMorales</t>
  </si>
  <si>
    <t>https://www.linkedin.com/in/joseeliasmorales</t>
  </si>
  <si>
    <t>Ivan Joel Rovner</t>
  </si>
  <si>
    <t>ivanrovner7@gmail.com</t>
  </si>
  <si>
    <t>https://www.linkedin.com/in/ivanjoelrovner</t>
  </si>
  <si>
    <t>Angel Manuel Sagardoy</t>
  </si>
  <si>
    <t>asagardo64@gmail.com</t>
  </si>
  <si>
    <t>AMSagardoy</t>
  </si>
  <si>
    <t>https://www.linkedin.com/in/angelsagardoyar/</t>
  </si>
  <si>
    <t>Jira + XRay | Trello | Drive</t>
  </si>
  <si>
    <t>Fernando Rodriguez</t>
  </si>
  <si>
    <t>frodvaldivia@gmail.com</t>
  </si>
  <si>
    <t>https://github.com/FernandoRodriguezValdivia</t>
  </si>
  <si>
    <t>https://www.linkedin.com/in/fernando-rodriguez-valdivia/</t>
  </si>
  <si>
    <t>Ricardo Huallpayunca Fernandez</t>
  </si>
  <si>
    <t>rickhufer@outlook.com</t>
  </si>
  <si>
    <t>Perú</t>
  </si>
  <si>
    <t>https://github.com/rickhufer</t>
  </si>
  <si>
    <t>https://www.linkedin.com/in/rickhufer/</t>
  </si>
  <si>
    <t>Victoria  Chaile</t>
  </si>
  <si>
    <t>victoriachaile.a@gmail.com</t>
  </si>
  <si>
    <t>https://www.linkedin.com/in/victoria-agustina-chaile/</t>
  </si>
  <si>
    <t>Trello | Jira | Microsoft Project | OneNote</t>
  </si>
  <si>
    <t>José Luis Lara Ledezma</t>
  </si>
  <si>
    <t>larajoseve@yahoo.com</t>
  </si>
  <si>
    <t>https://github.com/ojitos201</t>
  </si>
  <si>
    <t>https://www.linkedin.com/in/jose-luis-lara-ledezma-qa-tester-salesforce-administrator/</t>
  </si>
  <si>
    <t>JMeter, SpiraTeam, Jira, Check My Links,  Validator w3, Spedd Test for Ookla</t>
  </si>
  <si>
    <t>Alejandro Pacheco</t>
  </si>
  <si>
    <t>pachec0@outlook.com</t>
  </si>
  <si>
    <t>mexico</t>
  </si>
  <si>
    <t>https://github.com/JAPMagdaleno</t>
  </si>
  <si>
    <t>https://www.linkedin.com/in/jesus-alejandro-pacheco-magdaleno/</t>
  </si>
  <si>
    <t>Liliana Munoz</t>
  </si>
  <si>
    <t>liliana.munozduque@gmail.com</t>
  </si>
  <si>
    <t>https://github.com/Liliana331</t>
  </si>
  <si>
    <t>https://www.linkedin.com/in/liliana-mu%C3%B1oz-6abb63205/</t>
  </si>
  <si>
    <t>Postman HTML CSS Trello null</t>
  </si>
  <si>
    <t>Fran Noval</t>
  </si>
  <si>
    <t>franciscomnoval@gmail.com</t>
  </si>
  <si>
    <t>https://www.behance.net/francisconoval</t>
  </si>
  <si>
    <t>https://www.linkedin.com/in/francisco-miguel-noval/</t>
  </si>
  <si>
    <t>HTML CSS Figma Adobe Illustrator Photoshop Trello</t>
  </si>
  <si>
    <t>Erika Suarez</t>
  </si>
  <si>
    <t>erikasuarezkoz@gmail.com</t>
  </si>
  <si>
    <t>behance.net/erikasuarezkoz</t>
  </si>
  <si>
    <t>LinkedIn.com/erikasuarez</t>
  </si>
  <si>
    <t>No Code - UX/UI</t>
  </si>
  <si>
    <t>Jira Figma Miro Trello</t>
  </si>
  <si>
    <t>María Paula Spinelli</t>
  </si>
  <si>
    <t>spinellimpaula@gmail.com</t>
  </si>
  <si>
    <t>https://www.behance.net/mariapaulaspinelli</t>
  </si>
  <si>
    <t>https://www.linkedin.com/in/maria-paula-spinelli-36209b16/</t>
  </si>
  <si>
    <t>Alejandro  Morales</t>
  </si>
  <si>
    <t>alejandroaml0528@gmail.com</t>
  </si>
  <si>
    <t>Venezuela</t>
  </si>
  <si>
    <t>https://github.com/alemrlss</t>
  </si>
  <si>
    <t>https://linkedin.com/in/alemrlss</t>
  </si>
  <si>
    <t>Yanet Paula Parola</t>
  </si>
  <si>
    <t>yanetparola.05@gmail.com</t>
  </si>
  <si>
    <t>https://github.com/Yane05</t>
  </si>
  <si>
    <t>https://www.linkedin.com/in/yanet-parola/</t>
  </si>
  <si>
    <t>Cristian Aguirre</t>
  </si>
  <si>
    <t>cristianaaguirre0@gmail.com</t>
  </si>
  <si>
    <t>https://github.com/Cristianaaguirre</t>
  </si>
  <si>
    <t>https://www.linkedin.com/in/cristian-aguirre-822858220/</t>
  </si>
  <si>
    <t>Mauro Arteaga</t>
  </si>
  <si>
    <t>maueroskyer@gmail.com</t>
  </si>
  <si>
    <t>https://github.com/Mauroskyer</t>
  </si>
  <si>
    <t>https://www.linkedin.com/in/mauro-arteaga-754543241/</t>
  </si>
  <si>
    <t>mauroskyer1997@gmail.com</t>
  </si>
  <si>
    <t>Jocelyn Chambilla Miranda</t>
  </si>
  <si>
    <t>jocelyn@mirandajc.com</t>
  </si>
  <si>
    <t>mirandajc</t>
  </si>
  <si>
    <t>https://www.linkedin.com/in/jocelynmiranda/</t>
  </si>
  <si>
    <t>Yovana Velasquez Cruz</t>
  </si>
  <si>
    <t>yovana.ulc@gmail.com</t>
  </si>
  <si>
    <t>yovana888</t>
  </si>
  <si>
    <t>https://www.linkedin.com/in/yovana-velasquez-cruz-a788bb142</t>
  </si>
  <si>
    <t>Full-Stack - Back-end</t>
  </si>
  <si>
    <t>Edgar Diaz Jaymez</t>
  </si>
  <si>
    <t>iam.ediazjz@gmail.com</t>
  </si>
  <si>
    <t>ediazjz</t>
  </si>
  <si>
    <t>https://www.linkedin.com/in/ediazjz/</t>
  </si>
  <si>
    <t>React, Next.js, Strapi, Figma, Figjam</t>
  </si>
  <si>
    <t>Daniel González</t>
  </si>
  <si>
    <t>oscar.d.gonzalez@gmail.com</t>
  </si>
  <si>
    <t>odagora</t>
  </si>
  <si>
    <t>https://www.linkedin.com/in/od-gonzalez/</t>
  </si>
  <si>
    <t>Emiliano Ivaldi</t>
  </si>
  <si>
    <t>emiliano.ivaldi@outlook.com</t>
  </si>
  <si>
    <t>https://www.linkedin.com/in/emiliano-ivaldi-641559251</t>
  </si>
  <si>
    <t>Marco Allegri</t>
  </si>
  <si>
    <t>marcoallegri99@outlook.com</t>
  </si>
  <si>
    <t>https://github.com/AllegriM</t>
  </si>
  <si>
    <t>https://www.linkedin.com/in/marco-allegri/</t>
  </si>
  <si>
    <t>Maria Massi</t>
  </si>
  <si>
    <t>mariamassiherman@gmail.com</t>
  </si>
  <si>
    <t>https://github.com/mariahat</t>
  </si>
  <si>
    <t>https://www.linkedin.com/in/mariamassi/</t>
  </si>
  <si>
    <t>Figma, Adobe</t>
  </si>
  <si>
    <t>Jonathan Gutierrez</t>
  </si>
  <si>
    <t>jonathangn@mail.com</t>
  </si>
  <si>
    <t>jonathangn</t>
  </si>
  <si>
    <t>https://linkedin.com/in/jonathangn</t>
  </si>
  <si>
    <t>Front-End - UX/UI</t>
  </si>
  <si>
    <t>Figma, Zeplin, Photoshop, XD</t>
  </si>
  <si>
    <t>Francisco Sánchez</t>
  </si>
  <si>
    <t>pakorro2@gmail.com</t>
  </si>
  <si>
    <t>https://github.com/pakorro2</t>
  </si>
  <si>
    <t>https://www.linkedin.com/in/pako-cardenas-sanchez/</t>
  </si>
  <si>
    <t>Santiago Castellani</t>
  </si>
  <si>
    <t>monitocastellani@gmail.com</t>
  </si>
  <si>
    <t>SantiagoCastellani</t>
  </si>
  <si>
    <t>www.linkedin.com/in/santiagocastellani</t>
  </si>
  <si>
    <t>Tomas Salina</t>
  </si>
  <si>
    <t>salinatomass53@gmail.com</t>
  </si>
  <si>
    <t>https://github.com/salinatomass/</t>
  </si>
  <si>
    <t>https://www.linkedin.com/in/salinatomass/</t>
  </si>
  <si>
    <t>Malena  Hernandez</t>
  </si>
  <si>
    <t>malenar456@gmail.com</t>
  </si>
  <si>
    <t>https://www.behance.net/malenahernndez1</t>
  </si>
  <si>
    <t>https://www.linkedin.com/in/malena-hern%C3%A1ndez-b36057188</t>
  </si>
  <si>
    <t>Bruno Corrao</t>
  </si>
  <si>
    <t>brunocorraodev@gmail.com</t>
  </si>
  <si>
    <t>https://github.com/imnotseneca</t>
  </si>
  <si>
    <t>https://www.linkedin.com/in/bruno-corrao/</t>
  </si>
  <si>
    <t>Daniela  Rodríguez</t>
  </si>
  <si>
    <t>dannielafome@gmail.com</t>
  </si>
  <si>
    <t>https://www.behance.net/danielarodz</t>
  </si>
  <si>
    <t>https://www.linkedin.com/in/daniela-rodr%C3%ADguez-53681724b/</t>
  </si>
  <si>
    <t>Alan Vargas</t>
  </si>
  <si>
    <t>alanv3533@gmail.com</t>
  </si>
  <si>
    <t>https://github.com/AlanEzequielVargas?tab=repositories</t>
  </si>
  <si>
    <t>https://www.linkedin.com/in/alan-ezequiel-vargas-263075229/</t>
  </si>
  <si>
    <t>José  Reartes</t>
  </si>
  <si>
    <t>reartes.j.l@gmail.com</t>
  </si>
  <si>
    <t>cua4atro</t>
  </si>
  <si>
    <t>https://www.linkedin.com/in/jose-luis-reartes/</t>
  </si>
  <si>
    <t>Mobile</t>
  </si>
  <si>
    <t>Dart</t>
  </si>
  <si>
    <t>Maria Alejandra Gaitan Alferez</t>
  </si>
  <si>
    <t>maleja8005@gmail.com</t>
  </si>
  <si>
    <t>github.com/Maga8005</t>
  </si>
  <si>
    <t>http://www.linkedin.com/in/malejandragaitana</t>
  </si>
  <si>
    <t>Bubble</t>
  </si>
  <si>
    <t>Marcos Godoy</t>
  </si>
  <si>
    <t>marcosestebandev@gmail.com</t>
  </si>
  <si>
    <t>https://github.com/MarcosEstebanDev</t>
  </si>
  <si>
    <t>https://www.linkedin.com/in/marcos-godoy92/</t>
  </si>
  <si>
    <t>Jorge Ardila</t>
  </si>
  <si>
    <t>alexanderardila03@gmail.com</t>
  </si>
  <si>
    <t>Jaardila-3</t>
  </si>
  <si>
    <t>https://www.linkedin.com/in/jorge-ardila</t>
  </si>
  <si>
    <t>Yarumis Rodriguez</t>
  </si>
  <si>
    <t>yarumisginanrm@gmail.com</t>
  </si>
  <si>
    <t>Venezuela (Bolivarian Republic of)</t>
  </si>
  <si>
    <t>https://github.com/YarumisGinanRMhttps://www.linkedin.com/in/yarumisginanrm</t>
  </si>
  <si>
    <t>https://www.linkedin.com/in/yarumisginanrm</t>
  </si>
  <si>
    <t>Cristian Mariano Orlando</t>
  </si>
  <si>
    <t>cristianorlando@gmail.com</t>
  </si>
  <si>
    <t>https://www.behance.net/CristianMOrlando</t>
  </si>
  <si>
    <t>https://www.linkedin.com/in/cristianmarianoorlando/</t>
  </si>
  <si>
    <t>Evelyn Yonalee Carvajal Posso</t>
  </si>
  <si>
    <t>carvajalevelynp@gmail.com</t>
  </si>
  <si>
    <t>No Tengo</t>
  </si>
  <si>
    <t>https://www.linkedin.com/in/evelyn-carvajal-posso-9670b415a/</t>
  </si>
  <si>
    <t>Jira, Slack, trello</t>
  </si>
  <si>
    <t>Matías Rodríguez Ovejero</t>
  </si>
  <si>
    <t>matias141201@gmail.com</t>
  </si>
  <si>
    <t>https://github.com/matias141201</t>
  </si>
  <si>
    <t>https://www.linkedin.com/in/matias-rodriguez-ovejero/</t>
  </si>
  <si>
    <t>Kotlin</t>
  </si>
  <si>
    <t>Laura  Svid</t>
  </si>
  <si>
    <t>svid.laura@gmail.com</t>
  </si>
  <si>
    <t>https://www.behance.net/laurasvid</t>
  </si>
  <si>
    <t>https://www.linkedin.com/in/laura-svid/</t>
  </si>
  <si>
    <t>Adrián De Los Reyes</t>
  </si>
  <si>
    <t>adriandelosreyes2013@gmail.com</t>
  </si>
  <si>
    <t>Uruguay</t>
  </si>
  <si>
    <t>https://adriandelosreyes.vercel.app/</t>
  </si>
  <si>
    <t>https://www.linkedin.com/in/adriandelosreyess/</t>
  </si>
  <si>
    <t>Leonardo Fonseca</t>
  </si>
  <si>
    <t>cavera.de@gmail.com</t>
  </si>
  <si>
    <t>https://github.com/cavera</t>
  </si>
  <si>
    <t>https://linkedin.com/in/leonardo-ui/</t>
  </si>
  <si>
    <t>Lucas Fernández</t>
  </si>
  <si>
    <t>electroblue25@gmail.com</t>
  </si>
  <si>
    <t>uruguay</t>
  </si>
  <si>
    <t>https://github.com/lucasferdal</t>
  </si>
  <si>
    <t>https://www.linkedin.com/in/lucas-fern%C3%A1ndez-137186243/</t>
  </si>
  <si>
    <t>React Native React HTML CSS Node Express Trello Android Studio</t>
  </si>
  <si>
    <t>Denise Esquivel Arias</t>
  </si>
  <si>
    <t>esquivelarias_denise@hotmail.com</t>
  </si>
  <si>
    <t>https://denise-ux.notion.site/denise-ux/Hola-Soy-Denise-Esquivel-Arias-dise-adora-UX-UI-fb62fe310d9044daae7170f9c8689a75</t>
  </si>
  <si>
    <t>https://www.linkedin.com/mwlite/in/denisesquivelarias</t>
  </si>
  <si>
    <t>Figma, maze, Google analytics, optimal workshop , miró, Invision, jira, notion, trello, axe devtools, lighthouse</t>
  </si>
  <si>
    <t>Nicolás Ortiz</t>
  </si>
  <si>
    <t>nicolasortizsd@gmail.com</t>
  </si>
  <si>
    <t>https://github.com/nico-ortiz</t>
  </si>
  <si>
    <t>https://www.linkedin.com/in/nicolas-a-ortiz/</t>
  </si>
  <si>
    <t>Matias Zarate</t>
  </si>
  <si>
    <t>lightz26redmor@gmail.com</t>
  </si>
  <si>
    <t>https://github.com/redmor1</t>
  </si>
  <si>
    <t>https://www.linkedin.com/in/matias-zarate-developer/</t>
  </si>
  <si>
    <t>Josue Ramon Zorrilla Peña</t>
  </si>
  <si>
    <t>josuezorrilla23@gmail.com</t>
  </si>
  <si>
    <t>Republica Dominicana</t>
  </si>
  <si>
    <t>https://github.com/josuejs23</t>
  </si>
  <si>
    <t>https://www.linkedin.com/in/josueramonzorrilla/</t>
  </si>
  <si>
    <t>Spring React null</t>
  </si>
  <si>
    <t>Jeyson Jose Velasquez Vasquez</t>
  </si>
  <si>
    <t>jeysonvelasquez.v@gmail.com</t>
  </si>
  <si>
    <t>https://github.com/jeysonvelas</t>
  </si>
  <si>
    <t>Jesus Monroy</t>
  </si>
  <si>
    <t>jedamogar@gmail.com</t>
  </si>
  <si>
    <t>https://github.com/jdmonroyg</t>
  </si>
  <si>
    <t>https://www.linkedin.com/in/jesusmonroygarces/</t>
  </si>
  <si>
    <t>Spring null</t>
  </si>
  <si>
    <t>Lohana Orellano</t>
  </si>
  <si>
    <t>orellanolohana@gmail.com</t>
  </si>
  <si>
    <t>Italia</t>
  </si>
  <si>
    <t>github.com/LohanaO</t>
  </si>
  <si>
    <t>linkedin.com/in/lohana-orellano-81b242246</t>
  </si>
  <si>
    <t>Mauricio Perez</t>
  </si>
  <si>
    <t>mauperez9918@gmail.com</t>
  </si>
  <si>
    <t>https://github.com/mauperez9918</t>
  </si>
  <si>
    <t>https://www.linkedin.com/in/mauricio-perez-885973258/</t>
  </si>
  <si>
    <t>Mateo Jeremias Pinto Giacosa</t>
  </si>
  <si>
    <t>mateo.p.giacosa@gmail.com</t>
  </si>
  <si>
    <t>https://github.com/Argiiasd</t>
  </si>
  <si>
    <t>https://www.linkedin.com/in/mateo-jeremias-pg/</t>
  </si>
  <si>
    <t>Matías Nicolás Miranda</t>
  </si>
  <si>
    <t>matuz@outlook.com</t>
  </si>
  <si>
    <t>https://github.com/matucavs</t>
  </si>
  <si>
    <t>https://www.linkedin.com/in/mirandamatias/</t>
  </si>
  <si>
    <t>Jira, Selenium, Postman</t>
  </si>
  <si>
    <t>Julián Salvá Ramírez</t>
  </si>
  <si>
    <t>jsalvar124@gmail.com</t>
  </si>
  <si>
    <t>https://github.com/Jsalvar124</t>
  </si>
  <si>
    <t>https://www.linkedin.com/in/julian-salva</t>
  </si>
  <si>
    <t>Emilia Vidal</t>
  </si>
  <si>
    <t>emiliavidal94@outlook.com</t>
  </si>
  <si>
    <t>https://www.behance.net/emiliavidal3</t>
  </si>
  <si>
    <t>https://www.linkedin.com/in/vidalemilia/</t>
  </si>
  <si>
    <t>Figma Adobe Illustrator Photoshop Trello Miro</t>
  </si>
  <si>
    <t>Ariadna Vazquez</t>
  </si>
  <si>
    <t>ariadna.dalleth.vazquez@gmail.com</t>
  </si>
  <si>
    <t>https://www.behance.net/dallethvazquez</t>
  </si>
  <si>
    <t>https://www.linkedin.com/in/ariadna-dalleth-uxuidesigner</t>
  </si>
  <si>
    <t>Pablo Anaquín</t>
  </si>
  <si>
    <t>anaquinpm@gmail.com</t>
  </si>
  <si>
    <t>anaquinpm</t>
  </si>
  <si>
    <t>https://www.linkedin.com/in/pablo-mart%C3%ADn-anaqu%C3%ADn-24b28825/</t>
  </si>
  <si>
    <t>Rosamaria Rodriguez</t>
  </si>
  <si>
    <t>rosamaria.developer@gmail.com</t>
  </si>
  <si>
    <t>@rjrch123</t>
  </si>
  <si>
    <t>https://www.linkedin.com/in/rosamaria-rodriguez</t>
  </si>
  <si>
    <t>Vicente Bayugar</t>
  </si>
  <si>
    <t>vicentebayugar@gmail.com</t>
  </si>
  <si>
    <t>VicenBayugar</t>
  </si>
  <si>
    <t>https://ar.linkedin.com/in/vicente-bayugar</t>
  </si>
  <si>
    <t>Leandro Gutierrez</t>
  </si>
  <si>
    <t>leandrogutierrezdev@gmail.com</t>
  </si>
  <si>
    <t>https://github.com/LeandroGutierrezDev</t>
  </si>
  <si>
    <t>https://www.linkedin.com/in/leandro-gutierrez-dev/</t>
  </si>
  <si>
    <t>Matias  Ezequiel Tudela Marti</t>
  </si>
  <si>
    <t>matiasetudela@gmail.com</t>
  </si>
  <si>
    <t>Matiasetudela</t>
  </si>
  <si>
    <t>Linkedin.com/in/matias-tudela</t>
  </si>
  <si>
    <t>Lino Eduardo  Cruz Diaz</t>
  </si>
  <si>
    <t>linoeduardocd@gmail.com</t>
  </si>
  <si>
    <t>https://github.com/LinoCruz</t>
  </si>
  <si>
    <t>https://www.linkedin.com/in/lino-cruz-519597234</t>
  </si>
  <si>
    <t>Franco Osores</t>
  </si>
  <si>
    <t>franco_osores@hotmail.com</t>
  </si>
  <si>
    <t>https://github.com/filburt88</t>
  </si>
  <si>
    <t>https://www.linkedin.com/in/franco-osores/</t>
  </si>
  <si>
    <t>Alejandro Cardenas</t>
  </si>
  <si>
    <t>ogopogo@fibertel.com.ar</t>
  </si>
  <si>
    <t>https://github.com/Al3x4nDr0s</t>
  </si>
  <si>
    <t>https://www.linkedin.com/in/alejandro-alfredo-cardenas/</t>
  </si>
  <si>
    <t>Back-End - Full-Stack</t>
  </si>
  <si>
    <t>Alex Terrones Rivera</t>
  </si>
  <si>
    <t>alextrdev@gmail.com</t>
  </si>
  <si>
    <t>https://github.com/AlexTRDev</t>
  </si>
  <si>
    <t>https://www.linkedin.com/in/alextrdev/</t>
  </si>
  <si>
    <t>Erick Seis</t>
  </si>
  <si>
    <t>erickseis@gmail.com</t>
  </si>
  <si>
    <t>chile</t>
  </si>
  <si>
    <t>https://github.com/erickseis/</t>
  </si>
  <si>
    <t>https://www.linkedin.com/in/erickseis</t>
  </si>
  <si>
    <t>Melany Goncalves Lamas</t>
  </si>
  <si>
    <t>melanyglamas@hotmail.com</t>
  </si>
  <si>
    <t>https://github.com/MelyGoncalves</t>
  </si>
  <si>
    <t>https://www.linkedin.com/in/melany-goncalves-lamas/</t>
  </si>
  <si>
    <t>Figma, Adobe Illustrator, Photoshop, Indesign, Whimsical, Optimal workshop, Miro, Trello</t>
  </si>
  <si>
    <t>Keven Turvi</t>
  </si>
  <si>
    <t>kevenmiguel999@gmail.com</t>
  </si>
  <si>
    <t>Dominican Republic (the)</t>
  </si>
  <si>
    <t>https://github.com/keven-correa</t>
  </si>
  <si>
    <t>https://www.linkedin.com/in/keven-miguel-turvi-correa-308b05160/</t>
  </si>
  <si>
    <t>Luciano Cerullo</t>
  </si>
  <si>
    <t>lucianonicolas10@gmail.com</t>
  </si>
  <si>
    <t>LucianoCerullo77</t>
  </si>
  <si>
    <t>https://www.linkedin.com/in/lucianocerullo77</t>
  </si>
  <si>
    <t>Diego Guzmán</t>
  </si>
  <si>
    <t>guzman.diego@outlook.com.ar</t>
  </si>
  <si>
    <t>https://github.com/cerveux</t>
  </si>
  <si>
    <t>https://www.linkedin.com/in/diego-guzm%C3%A1n-cerveux/</t>
  </si>
  <si>
    <t>Dario Elguero</t>
  </si>
  <si>
    <t>darioelguero@gmail.com</t>
  </si>
  <si>
    <t>https://github.com/Dario-Elguero</t>
  </si>
  <si>
    <t>https://www.linkedin.com/in/dario-elguero/</t>
  </si>
  <si>
    <t>Sebastian García Fraga</t>
  </si>
  <si>
    <t>sebafraga0@gmail.com</t>
  </si>
  <si>
    <t>https://github.com/Seba3585</t>
  </si>
  <si>
    <t>https://www.linkedin.com/in/sebastiangarciafraga/</t>
  </si>
  <si>
    <t>Santiago  Roa</t>
  </si>
  <si>
    <t>santi.d.roa@gmail.com</t>
  </si>
  <si>
    <t>https://github.com/SantiagoRoa23</t>
  </si>
  <si>
    <t>https://www.linkedin.com/in/santiago-d-roa</t>
  </si>
  <si>
    <t>Trello - Google Calendar -  Google Meet</t>
  </si>
  <si>
    <t>Victorio Sarnaglia</t>
  </si>
  <si>
    <t>victorio.sarnaglia@gmail.com</t>
  </si>
  <si>
    <t>https://github.com/Victorio25</t>
  </si>
  <si>
    <t>www.linkedin.com/in/victorio-sarnaglia-0bb656216</t>
  </si>
  <si>
    <t>Paula Gareis</t>
  </si>
  <si>
    <t>paula_gareis@hotmail.com</t>
  </si>
  <si>
    <t>behance.net/paugareis</t>
  </si>
  <si>
    <t>linkedin.com/in/pauladanielagareis/</t>
  </si>
  <si>
    <t>Figma, Design Thinking, Scrum</t>
  </si>
  <si>
    <t>Lucas Macias</t>
  </si>
  <si>
    <t>chueko@gmail.com</t>
  </si>
  <si>
    <t>l-macias</t>
  </si>
  <si>
    <t>https://linkedin.com/in/l-macias</t>
  </si>
  <si>
    <t>Gonzalo Vasquez</t>
  </si>
  <si>
    <t>gonzalovasquezher@gmail.com</t>
  </si>
  <si>
    <t>https://github.com/GonzaloGV</t>
  </si>
  <si>
    <t>https://www.linkedin.com/in/gonzalo-vasquez-414491177</t>
  </si>
  <si>
    <t>Emiliano Escobedo</t>
  </si>
  <si>
    <t>emilianoescobedo9@gmail.com</t>
  </si>
  <si>
    <t>https://github.com/EmilianoEscobedo</t>
  </si>
  <si>
    <t>https://www.linkedin.com/in/emiliano-escobedo/</t>
  </si>
  <si>
    <t>Breyner  Obredor</t>
  </si>
  <si>
    <t>obredorbre@gmail.com</t>
  </si>
  <si>
    <t>https://github.com/elobredor</t>
  </si>
  <si>
    <t>https://www.linkedin.com/in/breyner-obredor-657296250/</t>
  </si>
  <si>
    <t>Milton  Figueredo</t>
  </si>
  <si>
    <t>gratno@gmail.com</t>
  </si>
  <si>
    <t>Miles-Arts</t>
  </si>
  <si>
    <t>https://www.linkedin.com/in/milton-figueredo-miles-arts/</t>
  </si>
  <si>
    <t>Marcos Martilotta</t>
  </si>
  <si>
    <t>marcos.martilotta@gmail.com</t>
  </si>
  <si>
    <t>https://github.com/MarcosMartilotta</t>
  </si>
  <si>
    <t>https://www.linkedin.com/in/marcos-octavio-martilotta-450a621a6/</t>
  </si>
  <si>
    <t>Diana Hernández</t>
  </si>
  <si>
    <t>dianahzcorona@gmail.com</t>
  </si>
  <si>
    <t>https://www.behance.net/gallery/169271633/Ubies-UXUI-Caso-de-estudio</t>
  </si>
  <si>
    <t>https://www.linkedin.com/in/diana-hndz/</t>
  </si>
  <si>
    <t>Figma / Adobe</t>
  </si>
  <si>
    <t>Nahuel Garrido</t>
  </si>
  <si>
    <t>garridonahuel8@gmail.com</t>
  </si>
  <si>
    <t>nahugarrido</t>
  </si>
  <si>
    <t>https://www.linkedin.com/in/nahuelgarrido/</t>
  </si>
  <si>
    <t>Paola Useche</t>
  </si>
  <si>
    <t>paow.iid@gmail.com</t>
  </si>
  <si>
    <t>https://www.behance.net/paolariot</t>
  </si>
  <si>
    <t>https://www.linkedin.com/in/jaysypaolausechemoreno/</t>
  </si>
  <si>
    <t>figma, miro, optimalworkshop,</t>
  </si>
  <si>
    <t>Veronica  Eschenmoser</t>
  </si>
  <si>
    <t>eschenmoserv@gmail.com</t>
  </si>
  <si>
    <t>https://www.behance.net/veroeschenmoser</t>
  </si>
  <si>
    <t>https://www.linkedin.com/in/veronica-eschenmoser-152969241/</t>
  </si>
  <si>
    <t>Almendra  Domínguez</t>
  </si>
  <si>
    <t>almendradominguez97@gmail.com</t>
  </si>
  <si>
    <t>https://github.com/AlmendraDominguez</t>
  </si>
  <si>
    <t>https://www.linkedin.com/in/almendra-dom%C3%ADnguez-a46634264/</t>
  </si>
  <si>
    <t>Kevin Hincapie</t>
  </si>
  <si>
    <t>caper.asdev@gmail.com</t>
  </si>
  <si>
    <t>CaperAsDev</t>
  </si>
  <si>
    <t>https://www.linkedin.com/in/caperasdev/</t>
  </si>
  <si>
    <t>Patricia Graciela Gonzalez</t>
  </si>
  <si>
    <t>neigonzalezscn@gmail.com</t>
  </si>
  <si>
    <t>https://github.com/NeiGonzalez</t>
  </si>
  <si>
    <t>www.linkedin.com/in/nei-gonzalez</t>
  </si>
  <si>
    <t>testing manual</t>
  </si>
  <si>
    <t>Kevin Fangio Reyes Lopez</t>
  </si>
  <si>
    <t>kevinreyes005@gmail.com</t>
  </si>
  <si>
    <t>https://github.com/Kevin2003123</t>
  </si>
  <si>
    <t>https://www.linkedin.com/in/kevin-reyes-2a1470125/</t>
  </si>
  <si>
    <t>Back-End - Front-End</t>
  </si>
  <si>
    <t>Yordani Jose Jimenez Vasquez</t>
  </si>
  <si>
    <t>yordani12yorda@gmail.com</t>
  </si>
  <si>
    <t>https://github.com/YordanPZ?tab=projects</t>
  </si>
  <si>
    <t>https://www.linkedin.com/in/yordan-jimenez/</t>
  </si>
  <si>
    <t>Gloria Ramos</t>
  </si>
  <si>
    <t>gloriaramosmoran@gmail.com</t>
  </si>
  <si>
    <t>https://confused-lemming-349.notion.site/Gloria-Ramos-2775138847284595ab709a47f5dd5e4f?pvs=4</t>
  </si>
  <si>
    <t>https://www.linkedin.com/in/gloria-ramos-bb22a6140/</t>
  </si>
  <si>
    <t>Patricia Caicedo Mosquera</t>
  </si>
  <si>
    <t>trizzia8@gmail.com</t>
  </si>
  <si>
    <t>https://github.com/patriciacaicedo</t>
  </si>
  <si>
    <t>https://www.linkedin.com/in/patricia-caicedo/</t>
  </si>
  <si>
    <t>Jira Miro null</t>
  </si>
  <si>
    <t>Maria Viloria</t>
  </si>
  <si>
    <t>soy.gvandre@gmail.com</t>
  </si>
  <si>
    <t>https://gvandre.my.canva.site/</t>
  </si>
  <si>
    <t>https://www.linkedin.com/in/gvandre/</t>
  </si>
  <si>
    <t>Figma HTML CSS Miro Trello Spring Otro</t>
  </si>
  <si>
    <t>Bruno Aguilar</t>
  </si>
  <si>
    <t>brunoaguilar266@gmail.com</t>
  </si>
  <si>
    <t>https://github.com/AdelFetner</t>
  </si>
  <si>
    <t>https://www.linkedin.com/in/brunoagdev/</t>
  </si>
  <si>
    <t>Sebastian Ocando</t>
  </si>
  <si>
    <t>ocandovivas@gmail.com</t>
  </si>
  <si>
    <t>https://sebastian-ocando.vercel.app</t>
  </si>
  <si>
    <t>https://www.linkedin.com/in/sebastian-ocando-vivas-306a7a249</t>
  </si>
  <si>
    <t>Carlos Fabian Ruiz Ochoa</t>
  </si>
  <si>
    <t>cafaruoc2000@gmail.com</t>
  </si>
  <si>
    <t>https://github.com/TheFabi8A</t>
  </si>
  <si>
    <t>https://www.linkedin.com/in/fabian-ochoa/</t>
  </si>
  <si>
    <t>Joshua Frías Hernández</t>
  </si>
  <si>
    <t>jfriash95@gmail.com</t>
  </si>
  <si>
    <t>México</t>
  </si>
  <si>
    <t>https://github.com/joshuaFrias95</t>
  </si>
  <si>
    <t>https://mx.linkedin.com/in/joshua-frias</t>
  </si>
  <si>
    <t>Jeisy Carime Buitrago Sarmiento</t>
  </si>
  <si>
    <t>carimebuitrago@gmail.com</t>
  </si>
  <si>
    <t>https://github.com/carimebs</t>
  </si>
  <si>
    <t>www.linkedin.com/in/carime-buitrago-sarmiento-412a54218</t>
  </si>
  <si>
    <t>Postman Jira Trello Otro SQL</t>
  </si>
  <si>
    <t>Jhordy Gavinchu</t>
  </si>
  <si>
    <t>dev@jhordyess.com</t>
  </si>
  <si>
    <t>Bolivia</t>
  </si>
  <si>
    <t>https://github.com/jhordyess</t>
  </si>
  <si>
    <t>https://linkedin.com/in/jhordyess</t>
  </si>
  <si>
    <t>Julieta Ferreiro Frasson</t>
  </si>
  <si>
    <t>jferreiro.frasson@gmail.com</t>
  </si>
  <si>
    <t>https://www.behance.net/julietaferreiro1</t>
  </si>
  <si>
    <t>https://www.linkedin.com/in/julietaferreiro/</t>
  </si>
  <si>
    <t>HTML Figma Adobe Illustrator Photoshop Trello Miro Jira</t>
  </si>
  <si>
    <t>Patricia Alejandra  Bustos</t>
  </si>
  <si>
    <t>pablictrad@gmail.com</t>
  </si>
  <si>
    <t>https://www.linkedin.com/in/patricia-bustos-1871561b7?utm_source=share&amp;utm_campaign=share_via&amp;utm_content=profile&amp;utm_medium=android_app</t>
  </si>
  <si>
    <t>Laravel Codeigniter Postman Trello null</t>
  </si>
  <si>
    <t>Mercedes Simoncini</t>
  </si>
  <si>
    <t>mersimoncini@gmail.com</t>
  </si>
  <si>
    <t>N/a</t>
  </si>
  <si>
    <t>https://www.linkedin.com/in/mersimoncini</t>
  </si>
  <si>
    <t>Alberto Enuel Monzón Oga</t>
  </si>
  <si>
    <t>enuel.monzon@gmail.com</t>
  </si>
  <si>
    <t>Lordishh</t>
  </si>
  <si>
    <t>https://www.linkedin.com/in/enuel-monzon-dev/</t>
  </si>
  <si>
    <t>Alan Fernando Farias</t>
  </si>
  <si>
    <t>alanfarias_97@hotmail.com</t>
  </si>
  <si>
    <t>AlanFarias97</t>
  </si>
  <si>
    <t>https://www.linkedin.com/mwlite/in/alan-fernando-farias-244695206</t>
  </si>
  <si>
    <t>Gabriela Schiavo</t>
  </si>
  <si>
    <t>gabriela.sc@live.com.ar</t>
  </si>
  <si>
    <t>https://www.behance.net/gabrielasc</t>
  </si>
  <si>
    <t>https://www.linkedin.com/in/gabriela-sc</t>
  </si>
  <si>
    <t>Figma, paquete Adobe</t>
  </si>
  <si>
    <t>ivana villalba</t>
  </si>
  <si>
    <t>ivanavillalba578@gmail.com</t>
  </si>
  <si>
    <t>https://github.com/ivanavillalba</t>
  </si>
  <si>
    <t>https://www.linkedin.com/in/ivana-andrea-villalba-a7b9571a6/</t>
  </si>
  <si>
    <t>Lucas Ezequiel Silva</t>
  </si>
  <si>
    <t>luxassilva@gmail.com</t>
  </si>
  <si>
    <t>https://github.com/Mrain00/</t>
  </si>
  <si>
    <t>https://www.linkedin.com/in/lucasezequielsilva/</t>
  </si>
  <si>
    <t>Full-Stack - UX/UI - Front-End</t>
  </si>
  <si>
    <t>Marcos Weis</t>
  </si>
  <si>
    <t>marcosweis01@gmail.com</t>
  </si>
  <si>
    <t>MarcosSWeis</t>
  </si>
  <si>
    <t>https://www.linkedin.com/in/marcos-weis-53702122a/</t>
  </si>
  <si>
    <t>Leoberto Zeron</t>
  </si>
  <si>
    <t>devsignweb@gmail.com</t>
  </si>
  <si>
    <t>https://github.com/zerontec</t>
  </si>
  <si>
    <t>https://linkedin.com/in/leoberto-zeron</t>
  </si>
  <si>
    <t>Full-Stack - Back-End - Mobile</t>
  </si>
  <si>
    <t>Adrian Fermanelli</t>
  </si>
  <si>
    <t>adrianfermanelli@gmail.com</t>
  </si>
  <si>
    <t>https://github.com/AdrianFermanelli</t>
  </si>
  <si>
    <t>https://www.linkedin.com/in/adrianfermanelli/</t>
  </si>
  <si>
    <t>Figma VSC Photoshop Illustrator Miró Whimsical</t>
  </si>
  <si>
    <t>Ezequiel Gonzalez</t>
  </si>
  <si>
    <t>ezexgonzalez@outlook.com</t>
  </si>
  <si>
    <t>ezexgonzalez</t>
  </si>
  <si>
    <t>https://www.linkedin.com/in/ezexgonzalez</t>
  </si>
  <si>
    <t>Joel Acosta</t>
  </si>
  <si>
    <t>joelac04@hotmail.com</t>
  </si>
  <si>
    <t>acjoell</t>
  </si>
  <si>
    <t>https://www.linkedin.com/in/acjoell/</t>
  </si>
  <si>
    <t>Pablo Leyes</t>
  </si>
  <si>
    <t>n.leyes.n@gmail.com</t>
  </si>
  <si>
    <t>https://github.com/Yaguaret3</t>
  </si>
  <si>
    <t>https://www.linkedin.com/in/pablo-nahuel-leyes-989b71211/</t>
  </si>
  <si>
    <t>Luca Hardmeier</t>
  </si>
  <si>
    <t>hardmeierluca@gmail.com</t>
  </si>
  <si>
    <t>lucaHardmeier</t>
  </si>
  <si>
    <t>https://www.linkedin.com/in/luca-hardmeier/</t>
  </si>
  <si>
    <t>Mean</t>
  </si>
  <si>
    <t>Luis Guerrero</t>
  </si>
  <si>
    <t>billie_waffen@hotmail.com</t>
  </si>
  <si>
    <t>https://github.com/lgbriviesca/</t>
  </si>
  <si>
    <t>https://www.linkedin.com/in/luis-guerrero-03320a106/</t>
  </si>
  <si>
    <t>Denis Parada</t>
  </si>
  <si>
    <t>denispar.dev@gmail.com</t>
  </si>
  <si>
    <t>https://github.com/DenisMPar</t>
  </si>
  <si>
    <t>https://www.linkedin.com/in/denismpar/</t>
  </si>
  <si>
    <t>Maria Laura Quintar</t>
  </si>
  <si>
    <t>lauraquintar@gmail.com</t>
  </si>
  <si>
    <t>https://www.linkedin.com/in/lauraquintar/</t>
  </si>
  <si>
    <t>Estoy recien aprendiendo HTML y CSS. Después utilizo Figma para prototipado</t>
  </si>
  <si>
    <t>Juan Franco Rodriguez</t>
  </si>
  <si>
    <t>juanfrancorodriguez99@gmail.com</t>
  </si>
  <si>
    <t>https://github.com/FrancoRodriguez99</t>
  </si>
  <si>
    <t>https://www.linkedin.com/in/juan-franco-rodriguez-b922a1247/</t>
  </si>
  <si>
    <t>Yessica Lourdes Rodriguez Muñoz</t>
  </si>
  <si>
    <t>yessicalrguez@gmail.com</t>
  </si>
  <si>
    <t>yessicarm</t>
  </si>
  <si>
    <t>https://www.linkedin.com/in/yessicarm/</t>
  </si>
  <si>
    <t>Front-End - DevOps</t>
  </si>
  <si>
    <t>Aws , github actions, docker , Python</t>
  </si>
  <si>
    <t>Mailén Morán</t>
  </si>
  <si>
    <t>mailen.moran@gmail.com</t>
  </si>
  <si>
    <t>KityMai</t>
  </si>
  <si>
    <t>https://www.linkedin.com/in/mailen-moran</t>
  </si>
  <si>
    <t>Figma, Photoshop, Illustrator</t>
  </si>
  <si>
    <t>Santiago Toloza</t>
  </si>
  <si>
    <t>santiago.b.toloza@gmail.com</t>
  </si>
  <si>
    <t>https://github.com/SantiagoToloza</t>
  </si>
  <si>
    <t>https://www.linkedin.com/in/santiagotoloza/</t>
  </si>
  <si>
    <t>Israel Antonio Rosales Laguan</t>
  </si>
  <si>
    <t>israellaguan@gmail.com</t>
  </si>
  <si>
    <t>Israel-Laguan</t>
  </si>
  <si>
    <t>https://www.linkedin.com/in/israellaguan/</t>
  </si>
  <si>
    <t>Franco Medina</t>
  </si>
  <si>
    <t>francoemedina@gmcail.com</t>
  </si>
  <si>
    <t>https://github.com/FrancoMED</t>
  </si>
  <si>
    <t>https://www.linkedin.com/in/franco-medina-developer/</t>
  </si>
  <si>
    <t>Guillermo Pintos</t>
  </si>
  <si>
    <t>guillermo.a.pintos@gmail.com</t>
  </si>
  <si>
    <t>https://github.com/guillermoPintos</t>
  </si>
  <si>
    <t>https://www.linkedin.com/in/guillermo-pintos-bb4a79225/</t>
  </si>
  <si>
    <t>Marielba Bracho</t>
  </si>
  <si>
    <t>marielba.94@gmail.com</t>
  </si>
  <si>
    <t>https://www.linkedin.com/in/marielbabracho</t>
  </si>
  <si>
    <t>Figma, Optimal Workshop, Adobe XD, Whimsical</t>
  </si>
  <si>
    <t>Herinyhert Alberto Martinez Sanchez</t>
  </si>
  <si>
    <t>herinyhert@gmail.com</t>
  </si>
  <si>
    <t>11-68238503</t>
  </si>
  <si>
    <t>https://github.com/Herinyhert</t>
  </si>
  <si>
    <t>https://www.linkedin.com/in/herinyhert-martinez-7b5183126/</t>
  </si>
  <si>
    <t>Camila Cataldi</t>
  </si>
  <si>
    <t>cataldicamilaa@gmail.com</t>
  </si>
  <si>
    <t>https://www.linkedin.com/in/cami-cataldi/</t>
  </si>
  <si>
    <t>Esperanza Rizza</t>
  </si>
  <si>
    <t>esperizza1@gmail.com</t>
  </si>
  <si>
    <t>https://www.behance.net/esperizza</t>
  </si>
  <si>
    <t>https://www.linkedin.com/in/esperizza/</t>
  </si>
  <si>
    <t>Pietro Palombini</t>
  </si>
  <si>
    <t>pietropalo@icloud.com</t>
  </si>
  <si>
    <t>Aplietexe</t>
  </si>
  <si>
    <t>https://linkedin.com/in/pietropalombini</t>
  </si>
  <si>
    <t>Nicolas Esteban Suarez</t>
  </si>
  <si>
    <t>nicolas.esteban.suarez@hotmail.es</t>
  </si>
  <si>
    <t>https://github.com/imnicolas</t>
  </si>
  <si>
    <t>https://www.linkedin.com/in/iamnicolas/</t>
  </si>
  <si>
    <t>Nicolás Sebastián  Pantoja Díaz</t>
  </si>
  <si>
    <t>nicolaspantojadi@gmail.com</t>
  </si>
  <si>
    <t>https://github.com/Nicccccolas</t>
  </si>
  <si>
    <t>https://www.linkedin.com/in/nicopantojadiaz/</t>
  </si>
  <si>
    <t>Margreline Cardozo</t>
  </si>
  <si>
    <t>cardoz.mg@gmail.com</t>
  </si>
  <si>
    <t>https://www.behance.net/cardozmg</t>
  </si>
  <si>
    <t>https://www.linkedin.com/in/mcgonzal/</t>
  </si>
  <si>
    <t>Figma, Adobe XD, Photoshop, Illustrator, Zeplin</t>
  </si>
  <si>
    <t>Sofía Bessonart</t>
  </si>
  <si>
    <t>sofiabessonart18@gmail.com</t>
  </si>
  <si>
    <t>..</t>
  </si>
  <si>
    <t>https://www.linkedin.com/in/sofia-bessonart/</t>
  </si>
  <si>
    <t>Figma, Slack, Notion, Trello</t>
  </si>
  <si>
    <t>Diana Gordillo</t>
  </si>
  <si>
    <t>diagvan7@gmail.com</t>
  </si>
  <si>
    <t>593 0994256078</t>
  </si>
  <si>
    <t>dianagv7</t>
  </si>
  <si>
    <t>https://www.linkedin.com/in/diana-gordillo-v/</t>
  </si>
  <si>
    <t>Laravel</t>
  </si>
  <si>
    <t>Pedro  Faino</t>
  </si>
  <si>
    <t>pedrofaino99@gmail.com</t>
  </si>
  <si>
    <t>https://github.com/pedrofaino</t>
  </si>
  <si>
    <t>https://www.linkedin.com/in/pedro-faino-856518219/</t>
  </si>
  <si>
    <t>Angelica Rodriguez</t>
  </si>
  <si>
    <t>angie00069@gmail.com</t>
  </si>
  <si>
    <t>https://github.com/angelicarm3</t>
  </si>
  <si>
    <t>https://www.linkedin.com/in/arodriguezm3/</t>
  </si>
  <si>
    <t>José David Caballero Mejía</t>
  </si>
  <si>
    <t>davidcame124@gmail.com</t>
  </si>
  <si>
    <t>https://github.com/Caballero25</t>
  </si>
  <si>
    <t>https://www.linkedin.com/in/jos%C3%A9-david-caballero-mej%C3%ADa-207b13234/</t>
  </si>
  <si>
    <t>Noelia Alvarez</t>
  </si>
  <si>
    <t>noeh027@gmail.com</t>
  </si>
  <si>
    <t>https://www.behance.net/noehalvarez</t>
  </si>
  <si>
    <t>https://www.linkedin.com/in/noeh-alvarez/</t>
  </si>
  <si>
    <t>Natalia Potaves</t>
  </si>
  <si>
    <t>natyep@gmail.com</t>
  </si>
  <si>
    <t>https://github.com/npotaves</t>
  </si>
  <si>
    <t>https://www.linkedin.com/in/natalia-potaves-b4003141/</t>
  </si>
  <si>
    <t>Iván  Armolla</t>
  </si>
  <si>
    <t>ivan.armolla@gmail.com</t>
  </si>
  <si>
    <t>https://github.com/iarmolla</t>
  </si>
  <si>
    <t>https://www.linkedin.com/in/ivan-pablo-armolla-7b5856219/</t>
  </si>
  <si>
    <t>Tatiana Sánchez</t>
  </si>
  <si>
    <t>tatiana.sanchez.sanin@gmail.com</t>
  </si>
  <si>
    <t>https://github.com/TatianaSanchez01</t>
  </si>
  <si>
    <t>https://www.linkedin.com/in/tatiana-sanchez-sanin/</t>
  </si>
  <si>
    <t>Bruno Alberto Viscay</t>
  </si>
  <si>
    <t>brunoviscay@gmail.com</t>
  </si>
  <si>
    <t>https://github.com/BViscay</t>
  </si>
  <si>
    <t>https://www.linkedin.com/in/bruno-viscay-12b770106/</t>
  </si>
  <si>
    <t>Front-End - Project Manager</t>
  </si>
  <si>
    <t>Scrum / Node.Js</t>
  </si>
  <si>
    <t>Soledad Ramirez</t>
  </si>
  <si>
    <t>ksoleramirez@gmail.com</t>
  </si>
  <si>
    <t>https://www.behance.net/solramirez10</t>
  </si>
  <si>
    <t>https://www.linkedin.com/in/soledad-ramirez-693997106/</t>
  </si>
  <si>
    <t>figma</t>
  </si>
  <si>
    <t>María Jose Pautassio</t>
  </si>
  <si>
    <t>majo.pautassio@gmail.com</t>
  </si>
  <si>
    <t>0054 1136279408</t>
  </si>
  <si>
    <t>https://github.com/MariaJosePau</t>
  </si>
  <si>
    <t>https://www.linkedin.com/in/mariajosepautassio/</t>
  </si>
  <si>
    <t>Jira, DevTools,Postman</t>
  </si>
  <si>
    <t>Camila Ailen Rodriguez</t>
  </si>
  <si>
    <t>camirodriguez80@outlook.es</t>
  </si>
  <si>
    <t>https://www.behance.net/camilarodriguez108</t>
  </si>
  <si>
    <t>https://www.linkedin.com/in/camilaailenrodriguez</t>
  </si>
  <si>
    <t>Daniel Flores Chairez</t>
  </si>
  <si>
    <t>27danielfc@gmail.com</t>
  </si>
  <si>
    <t>https://www.behance.net/danielfloreschairez</t>
  </si>
  <si>
    <t>https://www.linkedin.com/in/daniel-flores-chairez/</t>
  </si>
  <si>
    <t>Figma, Whimsical, UXtweak</t>
  </si>
  <si>
    <t>Iván De La Fuente</t>
  </si>
  <si>
    <t>iv.andelf@gmail.com</t>
  </si>
  <si>
    <t>https://github.com/ivandlf</t>
  </si>
  <si>
    <t>https://www.linkedin.com/in/ivandlf/</t>
  </si>
  <si>
    <t>Santiago Lutereau</t>
  </si>
  <si>
    <t>lutereau.s@gmail.com</t>
  </si>
  <si>
    <t>www.linkedin.com/in/santiago-lutereau</t>
  </si>
  <si>
    <t>Ramón Cruz</t>
  </si>
  <si>
    <t>ramon.cruz187@gmail.com</t>
  </si>
  <si>
    <t>https://github.com/RamonCruz187</t>
  </si>
  <si>
    <t>https://www.linkedin.com/in/Ramon-Cruz187/</t>
  </si>
  <si>
    <t>Santiago Ariel Villanueva</t>
  </si>
  <si>
    <t>santiagovillanuevaariel@gmail.com</t>
  </si>
  <si>
    <t>https://github.com/santiagoarielv98</t>
  </si>
  <si>
    <t>https://www.linkedin.com/in/santiagoarielv/</t>
  </si>
  <si>
    <t>Jean Pool Oliver Yantas Inocente</t>
  </si>
  <si>
    <t>jean.yantas@gmail.com</t>
  </si>
  <si>
    <t>PERU</t>
  </si>
  <si>
    <t>https://github.com/olidevyi</t>
  </si>
  <si>
    <t>https://www.linkedin.com/in/olidevyi/</t>
  </si>
  <si>
    <t>Daniel Refchke</t>
  </si>
  <si>
    <t>xshade@gmail.com</t>
  </si>
  <si>
    <t>https://github.com/danielrefchke</t>
  </si>
  <si>
    <t>https://www.linkedin.com/in/danielrefchke/</t>
  </si>
  <si>
    <t>Crispthofer Alexander Rincon Murrain</t>
  </si>
  <si>
    <t>ing.alexander-murrain@hotmail.es</t>
  </si>
  <si>
    <t>https://github.com/CrispthoAlex</t>
  </si>
  <si>
    <t>https://www.linkedin.com/in/carmurrain</t>
  </si>
  <si>
    <t>Alejandro  Quiñones</t>
  </si>
  <si>
    <t>alejandro.quinones@outlook.es</t>
  </si>
  <si>
    <t>https://github.com/blackSamuelBellamy</t>
  </si>
  <si>
    <t>https://www.linkedin.com/in/alejandro-quinones-arenas</t>
  </si>
  <si>
    <t>Nicolas Burgueño</t>
  </si>
  <si>
    <t>nburgueno.dev@hotmail.com</t>
  </si>
  <si>
    <t>HX-NBurgueno</t>
  </si>
  <si>
    <t>https://www.linkedin.com/in/nico-burgue%C3%B1o/</t>
  </si>
  <si>
    <t>Paloma  Fantini</t>
  </si>
  <si>
    <t>palofantini@gmail.com</t>
  </si>
  <si>
    <t>https://www.behance.net/palomafantini</t>
  </si>
  <si>
    <t>https://www.linkedin.com/in/fantinipaloma/</t>
  </si>
  <si>
    <t>Tomas Augusto Bran</t>
  </si>
  <si>
    <t>tomasaugusto.bran@hotmail.com</t>
  </si>
  <si>
    <t>https://github.com/TomasBran</t>
  </si>
  <si>
    <t>https://www.linkedin.com/in/tomas-augusto-bran-70745616a/</t>
  </si>
  <si>
    <t>Pedro Quiros</t>
  </si>
  <si>
    <t>bernabe.quiros@gmail.com</t>
  </si>
  <si>
    <t> </t>
  </si>
  <si>
    <t>https://www.linkedin.com/in/pedroquiros/</t>
  </si>
  <si>
    <t>Python, selenium</t>
  </si>
  <si>
    <t>Rene Ramirez</t>
  </si>
  <si>
    <t>rdejramirez@gmail.com</t>
  </si>
  <si>
    <t>ReneRaEsp</t>
  </si>
  <si>
    <t>https://www.linkedin.com/in/rene-ramirez-6674b31a5/</t>
  </si>
  <si>
    <t>noel toyo</t>
  </si>
  <si>
    <t>toyonoel@gmail.com</t>
  </si>
  <si>
    <t>venezuela</t>
  </si>
  <si>
    <t>xN03Lx</t>
  </si>
  <si>
    <t>https://www.linkedin.com/in/noel-toyo-096a1b160/</t>
  </si>
  <si>
    <t>Flask</t>
  </si>
  <si>
    <t>Braian Carabajal</t>
  </si>
  <si>
    <t>braiancarabajal@gmail.com</t>
  </si>
  <si>
    <t>beckman924</t>
  </si>
  <si>
    <t>https://www.linkedin.com/in/braian-carabajal-dev/</t>
  </si>
  <si>
    <t>Ignacio Gibbs</t>
  </si>
  <si>
    <t>ignacio.gibbs@gmail.com</t>
  </si>
  <si>
    <t>https://github.com/Bipperty</t>
  </si>
  <si>
    <t>https://www.linkedin.com/in/ignacio-gibbs-9b783b161/</t>
  </si>
  <si>
    <t>Javier García</t>
  </si>
  <si>
    <t>redfoxcontacto@gmail.com</t>
  </si>
  <si>
    <t>RedFoxArg</t>
  </si>
  <si>
    <t>https://www.linkedin.com/in/garcia-javier/</t>
  </si>
  <si>
    <t>Florencia Talavera</t>
  </si>
  <si>
    <t>talaveraflorencia@hotmail.com</t>
  </si>
  <si>
    <t>Flortalavera</t>
  </si>
  <si>
    <t>In/Flor-talavera</t>
  </si>
  <si>
    <t>Gabriela Hollmann</t>
  </si>
  <si>
    <t>gabrielahollmann@gmail.com</t>
  </si>
  <si>
    <t>gabiholl</t>
  </si>
  <si>
    <t>https://www.linkedin.com/in/gabriela-hollmann/</t>
  </si>
  <si>
    <t>adobe xd, figma, whimsical</t>
  </si>
  <si>
    <t>Fabián TUREO</t>
  </si>
  <si>
    <t>fabianestebantureo@gmail.com</t>
  </si>
  <si>
    <t>https://github.com/ftureo</t>
  </si>
  <si>
    <t>https://linkedin.com/in/fabian-esteban-tureo</t>
  </si>
  <si>
    <t>Andrés Nicolás Rubio</t>
  </si>
  <si>
    <t>rubioandres1@gmail.com</t>
  </si>
  <si>
    <t>https://github.com/andresnrubio</t>
  </si>
  <si>
    <t>https://www.linkedin.com/in/andres-n-rubio</t>
  </si>
  <si>
    <t>Vladimir Valdés</t>
  </si>
  <si>
    <t>vladimirvaldesdev@gmail.com</t>
  </si>
  <si>
    <t>El Salvador</t>
  </si>
  <si>
    <t>https://github.com/VladimirValdes</t>
  </si>
  <si>
    <t>https://www.linkedin.com/in/VladimirValdes/</t>
  </si>
  <si>
    <t>Cristian David Lavacude Galvis</t>
  </si>
  <si>
    <t>cristianlav10@gmail.com</t>
  </si>
  <si>
    <t>cdlavacudeg</t>
  </si>
  <si>
    <t>https://www.linkedin.com/in/cdlavacudeg/</t>
  </si>
  <si>
    <t>Edith  Choque Chura</t>
  </si>
  <si>
    <t>ux.edith0@gmail.com</t>
  </si>
  <si>
    <t>Ninguna</t>
  </si>
  <si>
    <t>https://www.linkedin.com/in/edith-choque-chura-92a3a0214/</t>
  </si>
  <si>
    <t>XD, Figma, Illustrator y Photoshop</t>
  </si>
  <si>
    <t>Jeyther Jose Yriza Soto</t>
  </si>
  <si>
    <t>jeyther13@gmail.com</t>
  </si>
  <si>
    <t>https://github.com/Jeyther</t>
  </si>
  <si>
    <t>https://www.linkedin.com/in/jeyther/</t>
  </si>
  <si>
    <t>Juan Carlos Ojeda</t>
  </si>
  <si>
    <t>ojeda.juancarlos02@gmail.com</t>
  </si>
  <si>
    <t>https://github.com/ojedajuanc</t>
  </si>
  <si>
    <t>https://www.linkedin.com/in/ojedajuanc</t>
  </si>
  <si>
    <t>Gabriel Tomasel</t>
  </si>
  <si>
    <t>gabitomasel@gmail.com</t>
  </si>
  <si>
    <t>GTomasel</t>
  </si>
  <si>
    <t>https://www.linkedin.com/in/gabrieltomasel/</t>
  </si>
  <si>
    <t>Bruno Zeppa Garcia</t>
  </si>
  <si>
    <t>zegb94@gmail.com</t>
  </si>
  <si>
    <t>https://github.com/BrunoZeppa</t>
  </si>
  <si>
    <t>https://www.linkedin.com/in/brunozeppa/</t>
  </si>
  <si>
    <t>Giuliano Gropponi</t>
  </si>
  <si>
    <t>giulianogrop.deb@gmail.com</t>
  </si>
  <si>
    <t>https://github.com/GGrop</t>
  </si>
  <si>
    <t>https://www.linkedin.com/in/giuliano-gropponi/</t>
  </si>
  <si>
    <t>Maximiliano  Sarmiento</t>
  </si>
  <si>
    <t>maximiliano.sarmiento11@gmail.com</t>
  </si>
  <si>
    <t>https://github.com/maximilianosarmiento</t>
  </si>
  <si>
    <t>https://www.linkedin.com/in/maximiliano-sarmiento-frontend/</t>
  </si>
  <si>
    <t>Martin Figueroa</t>
  </si>
  <si>
    <t>martinfigueroa2103@hotmail.com</t>
  </si>
  <si>
    <t>https://github.com/Supermacaco86</t>
  </si>
  <si>
    <t>https://www.linkedin.com/in/martin--figueroa/</t>
  </si>
  <si>
    <t>Alan  Figueroa</t>
  </si>
  <si>
    <t>alan.f@live.com</t>
  </si>
  <si>
    <t>alanwicz</t>
  </si>
  <si>
    <t>https://www.linkedin.com/in/alan-daniel-figueroa-androwicz-861528ab</t>
  </si>
  <si>
    <t>Alexander  Munive Choque</t>
  </si>
  <si>
    <t>alexmunive.0213@gmail.com</t>
  </si>
  <si>
    <t>https://github.com/AlexMunive</t>
  </si>
  <si>
    <t>https://www.linkedin.com/in/alexander-munive/</t>
  </si>
  <si>
    <t>Maria Belen Manterola</t>
  </si>
  <si>
    <t>manterolabelu@outlook.es</t>
  </si>
  <si>
    <t>https://www.linkedin.com/in/belmant/</t>
  </si>
  <si>
    <t>Marcelo Agustin Lopez Ramallo</t>
  </si>
  <si>
    <t>agustinlopezdeveloper@gmail.com</t>
  </si>
  <si>
    <t>agustinlopez23</t>
  </si>
  <si>
    <t>https://www.linkedin.com/in/marceloagustinlopezramallo/</t>
  </si>
  <si>
    <t>Tester - Front-End</t>
  </si>
  <si>
    <t>Luis Uzcategui</t>
  </si>
  <si>
    <t>alfonsouzcategui2@gmail.com</t>
  </si>
  <si>
    <t>https://github.com/Glya-Corporation</t>
  </si>
  <si>
    <t>https://www.linkedin.com/in/luis-uzcategui/</t>
  </si>
  <si>
    <t>Nicolas Radin</t>
  </si>
  <si>
    <t>nicoradin.job@gmail.com</t>
  </si>
  <si>
    <t>https://github.com/niicodeer</t>
  </si>
  <si>
    <t>www.linkedin.com/in/nico-radin</t>
  </si>
  <si>
    <t>Gaston Gutierrez</t>
  </si>
  <si>
    <t>gastongutierrez964@gmail.com</t>
  </si>
  <si>
    <t>https://github.com/gaston964</t>
  </si>
  <si>
    <t>https://www.linkedin.com/in/gaston-gutierrez/</t>
  </si>
  <si>
    <t>Cristian Granero</t>
  </si>
  <si>
    <t>cristian_granero90@yahoo.com</t>
  </si>
  <si>
    <t>https://github.com/cristiangranero90</t>
  </si>
  <si>
    <t>https://www.linkedin.com/in/cristian-gabriel-granero/</t>
  </si>
  <si>
    <t>Agustin Diego Jaime</t>
  </si>
  <si>
    <t>agustindiegojaime@gmail.com</t>
  </si>
  <si>
    <t>2257 407968</t>
  </si>
  <si>
    <t>AgustinJaime99</t>
  </si>
  <si>
    <t>https://www.linkedin.com/in/agustin-diego-jaime-4033041b7/</t>
  </si>
  <si>
    <t>Cristian Nehuen Apablaza Ortega</t>
  </si>
  <si>
    <t>nehuenortega@gmail.com</t>
  </si>
  <si>
    <t>https://github.com/nehuenortega</t>
  </si>
  <si>
    <t>https://www.linkedin.com/in/nehuenortega/</t>
  </si>
  <si>
    <t>Mariano Agustín Masuelli Bonanni</t>
  </si>
  <si>
    <t>marianomasuelli@hotmail.com</t>
  </si>
  <si>
    <t>0236-15-4593328</t>
  </si>
  <si>
    <t>https://www.behance.net/marianomasuelli</t>
  </si>
  <si>
    <t>https://www.linkedin.com/in/marianomasuelli/</t>
  </si>
  <si>
    <t>Figma, Photoshop, Illustrator, Canva.</t>
  </si>
  <si>
    <t>Iran Mederos</t>
  </si>
  <si>
    <t>iranmederos@gmail.com</t>
  </si>
  <si>
    <t>https://github.com/iranmederos</t>
  </si>
  <si>
    <t>https://www.linkedin.com/in/iran-mederos/</t>
  </si>
  <si>
    <t>Luis Vasquez</t>
  </si>
  <si>
    <t>luisvbdr0301@gmail.com</t>
  </si>
  <si>
    <t>https://ux-portfolio-eight.vercel.app/</t>
  </si>
  <si>
    <t>https://www.linkedin.com/in/luis-vasquez-ui/</t>
  </si>
  <si>
    <t>figma, maze, optimalworkshop</t>
  </si>
  <si>
    <t>Araceli Pini</t>
  </si>
  <si>
    <t>araceliagustinapini@gmail.com</t>
  </si>
  <si>
    <t>https://www.behance.net/aracelipini</t>
  </si>
  <si>
    <t>https://www.linkedin.com/in/araceli-agustina-pini/</t>
  </si>
  <si>
    <t>Francisco Koglot</t>
  </si>
  <si>
    <t>donniedarko.fk@gmail.com</t>
  </si>
  <si>
    <t>https://www.behance.net/frankiekoglot</t>
  </si>
  <si>
    <t>https://www.linkedin.com/in/francisco-koglot-33923414b/</t>
  </si>
  <si>
    <t>Gustavo Serrano</t>
  </si>
  <si>
    <t>gustavo.serrano.dev@proton.me</t>
  </si>
  <si>
    <t>https://github.com/ElReyDelJoropo</t>
  </si>
  <si>
    <t>https://www.linkedin.com/in/serrano-dev/</t>
  </si>
  <si>
    <t>Oscar Lobaton</t>
  </si>
  <si>
    <t>oscar.lobaton.s@uni.pe</t>
  </si>
  <si>
    <t>https://github.com/ovas04</t>
  </si>
  <si>
    <t>https://www.linkedin.com/in/oscar-andres-lobaton-salas/</t>
  </si>
  <si>
    <t>Docker, Jenkins, Kubernetes, Github Actiones, Azure DevOps,Terraform, ....</t>
  </si>
  <si>
    <t>Santiago Rodriguez</t>
  </si>
  <si>
    <t>05rmsantiago@gmail.com</t>
  </si>
  <si>
    <t>https://github.com/mastoreto</t>
  </si>
  <si>
    <t>https://www.linkedin.com/in/mastoreto/</t>
  </si>
  <si>
    <t>Kevin Tea</t>
  </si>
  <si>
    <t>kevinmatiastea@gmail.com</t>
  </si>
  <si>
    <t>https://www.github.com/kevintea</t>
  </si>
  <si>
    <t>https://www.linkedin.com/in/kevintea/</t>
  </si>
  <si>
    <t>Postman, Jira, Xray, Trello, Java, Python, JavaScript, Git, GitHub, MySQL, Django, Excel, Azure DevOps</t>
  </si>
  <si>
    <t>Rubén Mantilla Quiroz</t>
  </si>
  <si>
    <t>rubenmantilla.dev@gmail.com</t>
  </si>
  <si>
    <t>https://rubenmantilladev.github.io/portfolio/</t>
  </si>
  <si>
    <t>https://linkedin.com/in/ruben-mantilla</t>
  </si>
  <si>
    <t>Pablo Murillo</t>
  </si>
  <si>
    <t>polillomurillo@gmail.com</t>
  </si>
  <si>
    <t>PabloMur</t>
  </si>
  <si>
    <t>https://www.linkedin.com/in/pablo-nicolas-murillo</t>
  </si>
  <si>
    <t>Sergio Sarmiento</t>
  </si>
  <si>
    <t>sergioezequielsarmiento@gmail.com</t>
  </si>
  <si>
    <t>gersiomarsiento</t>
  </si>
  <si>
    <t>https://www.linkedin.com/in/sergioezequielsarmiento</t>
  </si>
  <si>
    <t>Paula Velez</t>
  </si>
  <si>
    <t>velezpaula.a@gmail.com</t>
  </si>
  <si>
    <t>https://github.com/PaulaVelezz</t>
  </si>
  <si>
    <t>https://www.linkedin.com/in/paula-velez/</t>
  </si>
  <si>
    <t>Juan Emilio Busalmen</t>
  </si>
  <si>
    <t>jebius76@gmail.com</t>
  </si>
  <si>
    <t>https://github.com/jebius76/</t>
  </si>
  <si>
    <t>https://www.linkedin.com/in/juan-emilio-busalmen-50ba30220/</t>
  </si>
  <si>
    <t>Giuliana Tregnaghi</t>
  </si>
  <si>
    <t>giuli.tregnaghi@gmail.com</t>
  </si>
  <si>
    <t>https://www.behance.net/giuliantregnag</t>
  </si>
  <si>
    <t>www.linkedin.com/in/giuliana-tregnaghi</t>
  </si>
  <si>
    <t>Figma Adobe Illustrator Photoshop Miro Trello null</t>
  </si>
  <si>
    <t>Francisco Miguel Perez</t>
  </si>
  <si>
    <t>franutn23@gmail.com</t>
  </si>
  <si>
    <t>https://github.com/FranprzDev</t>
  </si>
  <si>
    <t>https://www.linkedin.com/in/francisco-perezdev</t>
  </si>
  <si>
    <t>Maira Mora</t>
  </si>
  <si>
    <t>mamg270493@gmail.com</t>
  </si>
  <si>
    <t>Sofia Krause</t>
  </si>
  <si>
    <t>sofiakrause96@gmail.com</t>
  </si>
  <si>
    <t>https://www.behance.net/watashiwachuli</t>
  </si>
  <si>
    <t>https://www.linkedin.com/in/sofia-krause-b09257207/</t>
  </si>
  <si>
    <t>Figma. Photoshop, Illustrator</t>
  </si>
  <si>
    <t>Cecilia Alsina</t>
  </si>
  <si>
    <t>cec.alsina@gmail.com</t>
  </si>
  <si>
    <t>Ceci-Alsina</t>
  </si>
  <si>
    <t>www.linkedin.com/in/cecilia-alsina-3670aa207</t>
  </si>
  <si>
    <t>jira/trello/ Metodologia agile</t>
  </si>
  <si>
    <t>Luca Terzariol</t>
  </si>
  <si>
    <t>inglterzariol@gmail.com</t>
  </si>
  <si>
    <t>https://github.com/Teradriel</t>
  </si>
  <si>
    <t>https://www.linkedin.com/in/luca-terzariol-63711239</t>
  </si>
  <si>
    <t>Hernan Garcia</t>
  </si>
  <si>
    <t>hernancurr@gmail.com</t>
  </si>
  <si>
    <t>hernancur</t>
  </si>
  <si>
    <t>https://www.linkedin.com/in/hernan-garcia-fullstack/</t>
  </si>
  <si>
    <t>Milenko Castillo</t>
  </si>
  <si>
    <t>milenko.castillo@gmail.com</t>
  </si>
  <si>
    <t>stixbunny</t>
  </si>
  <si>
    <t>www.linkedin.com/in/stixbunny/</t>
  </si>
  <si>
    <t>Diego Rivas</t>
  </si>
  <si>
    <t>diegodevsoftware@gmail.com</t>
  </si>
  <si>
    <t>https://diegorivasdev.github.io</t>
  </si>
  <si>
    <t>linkedin.com/in/diego-rivas-96215129a</t>
  </si>
  <si>
    <t>Angela Sofia Osorio</t>
  </si>
  <si>
    <t>angelaosorio.garcia@gmail.com</t>
  </si>
  <si>
    <t>https://sofidev-portfolio-astro.vercel.app/</t>
  </si>
  <si>
    <t>https://www.linkedin.com/in/sofidev/</t>
  </si>
  <si>
    <t>Samuel Bernal</t>
  </si>
  <si>
    <t>samuelbernal44@gmail.com</t>
  </si>
  <si>
    <t>samuelbernal44</t>
  </si>
  <si>
    <t>https://co.linkedin.com/in/samuelbernal44</t>
  </si>
  <si>
    <t>María Paz Kitroser</t>
  </si>
  <si>
    <t>pazkitroser@gmail.com</t>
  </si>
  <si>
    <t>España</t>
  </si>
  <si>
    <t>https://www.linkedin.com/in/maria-paz-kitroser-6362b029/</t>
  </si>
  <si>
    <t>Figma Webflow Otro</t>
  </si>
  <si>
    <t>Matias Nicolas Acevedo</t>
  </si>
  <si>
    <t>matias.nicolas.acevedo@gmail.com</t>
  </si>
  <si>
    <t>https://github.com/MatiasNicolasAcevedo</t>
  </si>
  <si>
    <t>https://www.linkedin.com/in/matias-nicolas-acevedo/</t>
  </si>
  <si>
    <t>Leandro Heliz</t>
  </si>
  <si>
    <t>leandroheliz@gmail.com</t>
  </si>
  <si>
    <t>https://github.com/leandroheliz</t>
  </si>
  <si>
    <t>https://linkedin.com/in/leandroheliz</t>
  </si>
  <si>
    <t>Mario Gordon</t>
  </si>
  <si>
    <t>megordon@outlook.com</t>
  </si>
  <si>
    <t>Alemania</t>
  </si>
  <si>
    <t>maegop</t>
  </si>
  <si>
    <t>/in/mariogordon</t>
  </si>
  <si>
    <t>Pedro Clementi</t>
  </si>
  <si>
    <t>clementinicolas@gmail.com</t>
  </si>
  <si>
    <t>https://github.com/nicolasclem</t>
  </si>
  <si>
    <t>https://www.linkedin.com/in/pedro-nicolas-clementi/</t>
  </si>
  <si>
    <t>C5</t>
  </si>
  <si>
    <t>Gabriel  Torres</t>
  </si>
  <si>
    <t>gabrieltorres2014@gmail.com</t>
  </si>
  <si>
    <t>Gabriez</t>
  </si>
  <si>
    <t>https://www.linkedin.com/in/gabriel-torres-15a82714b</t>
  </si>
  <si>
    <t>Maurizio De Marchis</t>
  </si>
  <si>
    <t>mauriziodm91@gmail.com</t>
  </si>
  <si>
    <t>https://github.com/mauriziodm91</t>
  </si>
  <si>
    <t>https://www.linkedin.com/in/dmmaurizio/</t>
  </si>
  <si>
    <t>José Antonio Luria Felipe</t>
  </si>
  <si>
    <t>jos02-log18@hotmail.com</t>
  </si>
  <si>
    <t>https://github.com/JoseLuria</t>
  </si>
  <si>
    <t>https://www.linkedin.com/in/jose-antonio-luria-felipe-356094210/</t>
  </si>
  <si>
    <t>Romina Bello</t>
  </si>
  <si>
    <t>romi_bello@hotmail.com</t>
  </si>
  <si>
    <t>Https://linkedin.com/rominabello87</t>
  </si>
  <si>
    <t>Tester - Project Manager</t>
  </si>
  <si>
    <t>Jira, Trello, Katalon</t>
  </si>
  <si>
    <t>Miguel  Guerrero</t>
  </si>
  <si>
    <t>yannokaiserfrom@gmail.com</t>
  </si>
  <si>
    <t>https://github.com/Eiine</t>
  </si>
  <si>
    <t>https://www.linkedin.com/in/miguel-guerrero-403939194?utm_source=share&amp;utm_campaign=share_via&amp;utm_content=profile&amp;utm_medium=android_app</t>
  </si>
  <si>
    <t>Gustavo Adrian Rodriguez</t>
  </si>
  <si>
    <t>gadrian.rodriguez@gmail.com</t>
  </si>
  <si>
    <t>garodr</t>
  </si>
  <si>
    <t>https://www.linkedin.com/in/gustavo-adrian-rodriguez-865b6684/</t>
  </si>
  <si>
    <t>Yanina Calviello</t>
  </si>
  <si>
    <t>yaann._@hotmail.com</t>
  </si>
  <si>
    <t>yanifc24</t>
  </si>
  <si>
    <t>https://www.linkedin.com/mwlite/in/yanina-calviello-81b33a215</t>
  </si>
  <si>
    <t>Figma , optimal workshop, miro, html, css</t>
  </si>
  <si>
    <t>Bianca Olsson</t>
  </si>
  <si>
    <t>olssonbiancanadine@gmail.com</t>
  </si>
  <si>
    <t>‪+54 9 3755 58-2968‬</t>
  </si>
  <si>
    <t>https://github.com/olssonbianca</t>
  </si>
  <si>
    <t>https://www.linkedin.com/in/bianca-olsson/</t>
  </si>
  <si>
    <t>Emilio Carrozzino</t>
  </si>
  <si>
    <t>emicarrozzino@gmail.com</t>
  </si>
  <si>
    <t>https://github.com/Emicarrozzino</t>
  </si>
  <si>
    <t>https://www.linkedin.com/in/emilio-carrozzino-221346183/</t>
  </si>
  <si>
    <t>Figma, Jira</t>
  </si>
  <si>
    <t>Luis Fidel Alomia Valencia</t>
  </si>
  <si>
    <t>luisfidel44@gmail.com</t>
  </si>
  <si>
    <t>https://github.com/LuisAlomia/</t>
  </si>
  <si>
    <t>https://www.linkedin.com/in/luis-fidel-alomia-valencia-87b24923b/</t>
  </si>
  <si>
    <t>Natalia Giraldo</t>
  </si>
  <si>
    <t>natagirarias@gmail.com</t>
  </si>
  <si>
    <t>naty2023PM</t>
  </si>
  <si>
    <t>www.linkedin.com/in/natalia-giraldo-919173257</t>
  </si>
  <si>
    <t>miro, Trello, Jira</t>
  </si>
  <si>
    <t>Jeremias Oviedo</t>
  </si>
  <si>
    <t>jeremiasoviedo.dev@gmail.com</t>
  </si>
  <si>
    <t>https://www.github.com/JeremiasOviedo</t>
  </si>
  <si>
    <t>https://www.linkedin.com/in/jeremiasoviedo</t>
  </si>
  <si>
    <t>Matias Flores</t>
  </si>
  <si>
    <t>mati.estunlp@gmail.com</t>
  </si>
  <si>
    <t>https://www.linkedin.com/in/matfres</t>
  </si>
  <si>
    <t>Rafael Barreiro</t>
  </si>
  <si>
    <t>rafael84barreiro@gmail.com</t>
  </si>
  <si>
    <t>https://github.com/Rafaelbarreiro</t>
  </si>
  <si>
    <t>https://www.linkedin.com/in/rafael84barreiro/</t>
  </si>
  <si>
    <t>Celina Owen</t>
  </si>
  <si>
    <t>celinaowenph@gmail.com</t>
  </si>
  <si>
    <t>https://www.behance.net/celinaowen</t>
  </si>
  <si>
    <t>https://www.linkedin.com/in/celina-owen</t>
  </si>
  <si>
    <t>Dylan Ramirez</t>
  </si>
  <si>
    <t>druckdev@gmail.com</t>
  </si>
  <si>
    <t>https://github.com/DruckDeveloper</t>
  </si>
  <si>
    <t>https://www.linkedin.com/in/dylanramirez19/</t>
  </si>
  <si>
    <t>Ignacio Coletta</t>
  </si>
  <si>
    <t>ignacio_coletta@hotmail.com</t>
  </si>
  <si>
    <t>nachocoletta</t>
  </si>
  <si>
    <t>https://www.linkedin.com/in/ignacio-coletta/</t>
  </si>
  <si>
    <t>Norielsy Freitez</t>
  </si>
  <si>
    <t>norielsyfreitez@gmail.com</t>
  </si>
  <si>
    <t>https://github.com/norielsy</t>
  </si>
  <si>
    <t>https://www.linkedin.com/in/norielsyfreitez/</t>
  </si>
  <si>
    <t>Carolina Bergés</t>
  </si>
  <si>
    <t>cberges@gmail.com</t>
  </si>
  <si>
    <t>https://github.com/Carolinuz/</t>
  </si>
  <si>
    <t>https://www.linkedin.com/in/carolina-b-dev/</t>
  </si>
  <si>
    <t>Alejandra Lomónaco</t>
  </si>
  <si>
    <t>alejandraelomonaco@gmail.com</t>
  </si>
  <si>
    <t>https://www.behance.net/alejandraelomonaco</t>
  </si>
  <si>
    <t>https://www.linkedin.com/in/alejandraelomonaco/</t>
  </si>
  <si>
    <t>Diego Salcedo</t>
  </si>
  <si>
    <t>diegosalcedo77@gmail.com</t>
  </si>
  <si>
    <t>https://www.behance.net/diegosalcedo3</t>
  </si>
  <si>
    <t>https://www.linkedin.com/in/diego-salcedo-18908119a/</t>
  </si>
  <si>
    <t>TestLink</t>
  </si>
  <si>
    <t>Amarilys Baptista</t>
  </si>
  <si>
    <t>aebaptista@gmail.com</t>
  </si>
  <si>
    <t>https://github.com/aebaptista</t>
  </si>
  <si>
    <t>https://www.linkedin.com/in/ve-amarilys-baptista/</t>
  </si>
  <si>
    <t>Trello Miro Jira HTML CSS Otro Managment 3.0</t>
  </si>
  <si>
    <t>Jerlib  Gonzalez</t>
  </si>
  <si>
    <t>jerlibgnzlz@gmail.com</t>
  </si>
  <si>
    <t>https://github.com/JerlibGnzlz</t>
  </si>
  <si>
    <t>Lautaro Aboueid</t>
  </si>
  <si>
    <t>lautaronajib@gmail.com</t>
  </si>
  <si>
    <t>https://github.com/aboueidlautaro</t>
  </si>
  <si>
    <t>https://www.linkedin.com/in/aboueidlautaro</t>
  </si>
  <si>
    <t>Juan Javier Pedernera</t>
  </si>
  <si>
    <t>javierpedernera@gmail.com</t>
  </si>
  <si>
    <t>https://github.com/Javier-Pedernera</t>
  </si>
  <si>
    <t>https://www.linkedin.com/in/juan-javier-pedernera/</t>
  </si>
  <si>
    <t>Martín Cosimano</t>
  </si>
  <si>
    <t>martincosimanodev@gmail.com</t>
  </si>
  <si>
    <t>https://github.com/martincosimano</t>
  </si>
  <si>
    <t>https://www.linkedin.com/in/martin-cosimano/</t>
  </si>
  <si>
    <t>Víctor Araya</t>
  </si>
  <si>
    <t>victor_araya@outlook.com</t>
  </si>
  <si>
    <t>https://github.com/varayac</t>
  </si>
  <si>
    <t>www.linkedin.com/in/victor-a</t>
  </si>
  <si>
    <t>Franco Lacourt</t>
  </si>
  <si>
    <t>francolaco99@gmail.com</t>
  </si>
  <si>
    <t>https://github.com/FrancoLacourt</t>
  </si>
  <si>
    <t>https://www.linkedin.com/in/franco-lacourt-b32a41190</t>
  </si>
  <si>
    <t>Guillermo Paez</t>
  </si>
  <si>
    <t>zeduard89@gmail.com</t>
  </si>
  <si>
    <t>https://github.com/zeduard89</t>
  </si>
  <si>
    <t>https://www.linkedin.com/in/guillermopaez89</t>
  </si>
  <si>
    <t>Jareth Guerrero</t>
  </si>
  <si>
    <t>yaredguerrero@gmail.com</t>
  </si>
  <si>
    <t>Mexixo</t>
  </si>
  <si>
    <t>https://github.com/JarethGuerrero</t>
  </si>
  <si>
    <t>https://www.linkedin.com/in/jareth-guerrero-803361272?utm_source=share&amp;utm_campaign=share_via&amp;utm_content=profile&amp;utm_medium=android_app</t>
  </si>
  <si>
    <t>Florencia Rotger</t>
  </si>
  <si>
    <t>jd.florenciarotger@gmail.com</t>
  </si>
  <si>
    <t>https://github.com/FlorRotger</t>
  </si>
  <si>
    <t>https://www.linkedin.com/in/flor-rotger/</t>
  </si>
  <si>
    <t>Andrés Boni</t>
  </si>
  <si>
    <t>andresboni91@gmail.com</t>
  </si>
  <si>
    <t>New Zealand</t>
  </si>
  <si>
    <t>https://github.com/AndresBoni/</t>
  </si>
  <si>
    <t>https://www.linkedin.com/in/andresboni/</t>
  </si>
  <si>
    <t>Ana Pino</t>
  </si>
  <si>
    <t>anapinamore@gmail.com</t>
  </si>
  <si>
    <t>https://www.linkedin.com/in/anapinamore</t>
  </si>
  <si>
    <t>Figma Photoshop HTML CSS null</t>
  </si>
  <si>
    <t>Jose Yordani Jimenez Vasquez</t>
  </si>
  <si>
    <t>yordanpz@hotmail.com</t>
  </si>
  <si>
    <t>https://github.com/YordanPZ?tab=repositories</t>
  </si>
  <si>
    <t>Tomás Mogrovejo</t>
  </si>
  <si>
    <t>tomas.mogrovejo.acosta@gmail.com</t>
  </si>
  <si>
    <t>https://github.com/Tomas030284</t>
  </si>
  <si>
    <t>https://www.linkedin.com/in/ing-tomas-mogrovejo-acosta/</t>
  </si>
  <si>
    <t>Laravel React CSS Node Jira Trello HTML null</t>
  </si>
  <si>
    <t>Arnoldo Jose Felce Rondon</t>
  </si>
  <si>
    <t>arnoldfelce2@gmail.com</t>
  </si>
  <si>
    <t>https://github.com/afelce</t>
  </si>
  <si>
    <t>https://www.linkedin.com/in/arnoldo-felce-rondón</t>
  </si>
  <si>
    <t>Photoshop Figma HTML null</t>
  </si>
  <si>
    <t>Milagros Cifre</t>
  </si>
  <si>
    <t>mmcifre@gmail.com</t>
  </si>
  <si>
    <t>https://www.behance.net/milagroscifre</t>
  </si>
  <si>
    <t>www.linkedin.com/in/milagros-maría-cifre-</t>
  </si>
  <si>
    <t>Trello Miro Photoshop Adobe Illustrator Figma null</t>
  </si>
  <si>
    <t>Julian Cadavid</t>
  </si>
  <si>
    <t>ju_an7@hotmail.com</t>
  </si>
  <si>
    <t>julianc707</t>
  </si>
  <si>
    <t>https://www.linkedin.com/in/juliancadavid07/</t>
  </si>
  <si>
    <t>Azure, Jira</t>
  </si>
  <si>
    <t>Gloria Nabor</t>
  </si>
  <si>
    <t>inkantador@gmail.com</t>
  </si>
  <si>
    <t>https://github.com/Gloria-Nabor</t>
  </si>
  <si>
    <t>https://www.linkedin.com/in/gloria-nabor/</t>
  </si>
  <si>
    <t>Trello, Office 365, MS Project</t>
  </si>
  <si>
    <t>Clarke Lamothe</t>
  </si>
  <si>
    <t>clarkelamothe@yahoo.fr</t>
  </si>
  <si>
    <t>clarkelamothe</t>
  </si>
  <si>
    <t>https://www.linkedin.com/in/clarkelamothe</t>
  </si>
  <si>
    <t>Celso Javier Zabala</t>
  </si>
  <si>
    <t>celsobrc@gmail.com</t>
  </si>
  <si>
    <t>celsobrc</t>
  </si>
  <si>
    <t>www.linkedin.con/in/celsojzabala</t>
  </si>
  <si>
    <t>Maximiliano Falcone</t>
  </si>
  <si>
    <t>maxifop96@gmail.com</t>
  </si>
  <si>
    <t>https://github.com/6maxif9</t>
  </si>
  <si>
    <t>www.linkedin.com/in/maxi-falcone</t>
  </si>
  <si>
    <t>Libia Freites</t>
  </si>
  <si>
    <t>libiamfreitesm@gmail.com</t>
  </si>
  <si>
    <t>margaritasing</t>
  </si>
  <si>
    <t>https://www.linkedin.com/in/libia-m-freites-m</t>
  </si>
  <si>
    <t>Katerin Tello</t>
  </si>
  <si>
    <t>tellourakaterin@gmail.com</t>
  </si>
  <si>
    <t>https://github.com/KaterinT</t>
  </si>
  <si>
    <t>https://www.linkedin.com/in/katerin-tello-ura</t>
  </si>
  <si>
    <t>Pedro Acosta</t>
  </si>
  <si>
    <t>pedroev.acosta@gmail.com</t>
  </si>
  <si>
    <t>Brazil</t>
  </si>
  <si>
    <t>https://github.com/Yandalar</t>
  </si>
  <si>
    <t>https://www.linkedin.com/in/pevacosta/</t>
  </si>
  <si>
    <t>Nicolas Gonzalez Giraldo</t>
  </si>
  <si>
    <t>nicolasgonzalezg6@gmail.com</t>
  </si>
  <si>
    <t>https://github.com/nicolasggdev</t>
  </si>
  <si>
    <t>https://www.linkedin.com/in/nicolasggdev/</t>
  </si>
  <si>
    <t>Gabriel García</t>
  </si>
  <si>
    <t>gabrielgarciatorresm3@gmail.com</t>
  </si>
  <si>
    <t>https://github.com/gabriel20x</t>
  </si>
  <si>
    <t>https://www.linkedin.com/in/gabrielgarcia-full-stack-developer/</t>
  </si>
  <si>
    <t>Antonella Diez</t>
  </si>
  <si>
    <t>antonelladiez200@gmail.com</t>
  </si>
  <si>
    <t>---</t>
  </si>
  <si>
    <t>https://www.linkedin.com/in/antonella-diez/</t>
  </si>
  <si>
    <t>Figma, Adobe illustrator, Photoshop</t>
  </si>
  <si>
    <t>Juan Andres Macias</t>
  </si>
  <si>
    <t>jam20582@gmail.com</t>
  </si>
  <si>
    <t>jam20582</t>
  </si>
  <si>
    <t>https://www.linkedin.com/in/jam20582/</t>
  </si>
  <si>
    <t>Shirley Ramos De Rosas</t>
  </si>
  <si>
    <t>nohely.ramosderosas@gmail.com</t>
  </si>
  <si>
    <t>https://github.com/shirleynohely</t>
  </si>
  <si>
    <t>https://www.linkedin.com/in/shirley-nohely/</t>
  </si>
  <si>
    <t>Nora Patricia Saucedo</t>
  </si>
  <si>
    <t>nps_22@hotmail.com</t>
  </si>
  <si>
    <t>https://github.com/NorSAUCE</t>
  </si>
  <si>
    <t>https://www.linkedin.com/in/nora-patricia-saucedo-6b3746225</t>
  </si>
  <si>
    <t>Jose Barrientos</t>
  </si>
  <si>
    <t>jb.barrientos@yahoo.com</t>
  </si>
  <si>
    <t>classicaljo</t>
  </si>
  <si>
    <t>https://linkedin.com/in/classicaljo</t>
  </si>
  <si>
    <t>Agustin Prado</t>
  </si>
  <si>
    <t>agustinprado007@gmail.com</t>
  </si>
  <si>
    <t>https://github.com/subjekt-iv</t>
  </si>
  <si>
    <t>https://www.linkedin.com/in/agust%C3%ADn-prado-64b1371b7/</t>
  </si>
  <si>
    <t>Maria Jose Galeano Olmedo</t>
  </si>
  <si>
    <t>galeano19.maria@gmail.com</t>
  </si>
  <si>
    <t>JoGaleano</t>
  </si>
  <si>
    <t>https://www.linkedin.com/in/galeano19maria/</t>
  </si>
  <si>
    <t>Figma, XD, Photoshop, Illustrator</t>
  </si>
  <si>
    <t>Emiliano Cabanillas</t>
  </si>
  <si>
    <t>emicabanillas.cab@gmail.com</t>
  </si>
  <si>
    <t>github.com/emicab</t>
  </si>
  <si>
    <t>linkedin.com/in/emiliano-dev/</t>
  </si>
  <si>
    <t>Angel Villalba</t>
  </si>
  <si>
    <t>villalb4angel@gmail.com</t>
  </si>
  <si>
    <t>@villalb4</t>
  </si>
  <si>
    <t>https://www.linkedin.com/in/angelvillalba/</t>
  </si>
  <si>
    <t>Cristian Maximiliano Rocabado</t>
  </si>
  <si>
    <t>cmrocabado@gmail.com</t>
  </si>
  <si>
    <t>https://github.com/Maxidvp</t>
  </si>
  <si>
    <t>https://www.linkedin.com/in/cristian-rocabado/</t>
  </si>
  <si>
    <t>Felipe Silva</t>
  </si>
  <si>
    <t>fsilvagalleguillos@gmail.com</t>
  </si>
  <si>
    <t>https://github.com/Fipeman</t>
  </si>
  <si>
    <t>https://www.linkedin.com/in/felipe-silva-galleguillos-73725020/</t>
  </si>
  <si>
    <t>Luis Enrique  Soracá Benthan</t>
  </si>
  <si>
    <t>luisenriquesoraca27@gmail.com</t>
  </si>
  <si>
    <t>LuisSoraca27</t>
  </si>
  <si>
    <t>https://www.linkedin.com/in/luis-enrique-sorac%C3%A1-benthan-09a999241</t>
  </si>
  <si>
    <t>Front-End - Full-Stack</t>
  </si>
  <si>
    <t>Alberto Gómez Juan</t>
  </si>
  <si>
    <t>agomezjuan@hotmail.com</t>
  </si>
  <si>
    <t>https://github.com/agomezjuan</t>
  </si>
  <si>
    <t>https://linkedin.com/in/agomezjuan</t>
  </si>
  <si>
    <t>Front-End - Full-Stack - DevOps</t>
  </si>
  <si>
    <t>React Node Express Next Jira Postman Figma CSS HTML null</t>
  </si>
  <si>
    <t>Alicia Zuliani</t>
  </si>
  <si>
    <t>luzul2424@gmail.com</t>
  </si>
  <si>
    <t>https://github.com/LuZeta</t>
  </si>
  <si>
    <t>https://www.linkedin.com/in/alicia-zuliani</t>
  </si>
  <si>
    <t>Front-End - Mobile - Project Manager</t>
  </si>
  <si>
    <t>ClickUp - Notion</t>
  </si>
  <si>
    <t>Emanuel Palacio</t>
  </si>
  <si>
    <t>emanuel.palacio.arq@gmail.com</t>
  </si>
  <si>
    <t>https://github.com/EmanuelPalacio</t>
  </si>
  <si>
    <t>https://www.linkedin.com/in/emanuel-palacio-8252a4238/</t>
  </si>
  <si>
    <t>Maitén  Cullen</t>
  </si>
  <si>
    <t>cullen.maiten@gmail.com</t>
  </si>
  <si>
    <t>Maitén cullen</t>
  </si>
  <si>
    <t>https://www.linkedin.com/mwlite/in/maiten-cullen-2bb0a3242</t>
  </si>
  <si>
    <t>Daniel Aguilar</t>
  </si>
  <si>
    <t>danielaguilar032@gmail.com</t>
  </si>
  <si>
    <t>Dan1el-aguilar</t>
  </si>
  <si>
    <t>https://www.linkedin.com/in/daniel-aguilar-006722217/</t>
  </si>
  <si>
    <t>Full-Stack - Front-End - Back-End</t>
  </si>
  <si>
    <t>Alexis Hnatiuk</t>
  </si>
  <si>
    <t>alex.g.hnatiuk@gmail.com</t>
  </si>
  <si>
    <t>AlexHnatiuk969</t>
  </si>
  <si>
    <t>https://www.linkedin.com/in/alexis-hnatiuk-198317254</t>
  </si>
  <si>
    <t>María Belén Tissera</t>
  </si>
  <si>
    <t>belutisse@gmail.com</t>
  </si>
  <si>
    <t>https://www.behance.net/belentissera</t>
  </si>
  <si>
    <t>https://www.linkedin.com/in/bel-tissera/</t>
  </si>
  <si>
    <t>Nuthelk Molina Cardona</t>
  </si>
  <si>
    <t>nuthelkcd@gmail.com</t>
  </si>
  <si>
    <t>https://github.com/nuthelk</t>
  </si>
  <si>
    <t>https://www.linkedin.com/in/nuthelk-molina-cardona-213a411ab/</t>
  </si>
  <si>
    <t>Elias kannemann</t>
  </si>
  <si>
    <t>elias.gk33@gmail.com</t>
  </si>
  <si>
    <t>https://github.com/eliasKannemann</t>
  </si>
  <si>
    <t>https://www.linkedin.com/in/eliaskannemann/</t>
  </si>
  <si>
    <t>Adonis Castellanos</t>
  </si>
  <si>
    <t>adoniscastellanos1@gmail.com</t>
  </si>
  <si>
    <t>https://www.linkedin.com/in/adoniscastellanos/</t>
  </si>
  <si>
    <t>Brajhan Lopez Suasnabar</t>
  </si>
  <si>
    <t>losubra1@gmail.com</t>
  </si>
  <si>
    <t>https://github.com/BrajhanLop</t>
  </si>
  <si>
    <t>https://www.linkedin.com/in/brajhan-lopez-suasnabar-5b2787194/</t>
  </si>
  <si>
    <t>Pablo Gianferro</t>
  </si>
  <si>
    <t>pablogianferro@gmail.com</t>
  </si>
  <si>
    <t>https://github.com/pgianferro</t>
  </si>
  <si>
    <t>https://www.linkedin.com/in/pablo-gianferro/</t>
  </si>
  <si>
    <t>David Ayala</t>
  </si>
  <si>
    <t>davidosirisayala@gmail.com</t>
  </si>
  <si>
    <t>https://github.com/osirisdavid</t>
  </si>
  <si>
    <t>https://www.linkedin.com/in/david-ayala-456432183/</t>
  </si>
  <si>
    <t>Cecilia Campano</t>
  </si>
  <si>
    <t>cecilia.campano@gmail.com</t>
  </si>
  <si>
    <t>https://www.behance.net/soledadcampano</t>
  </si>
  <si>
    <t>https://www.linkedin.com/in/ceciliacampano/</t>
  </si>
  <si>
    <t>Figma, Illustrator, Photoshop</t>
  </si>
  <si>
    <t>Sebastian De La Cruz</t>
  </si>
  <si>
    <t>sebastiandelacruz335@gmail.com</t>
  </si>
  <si>
    <t>https://github.com/SebastianDlaCruz</t>
  </si>
  <si>
    <t>https://www.linkedin.com/in/sebastian-de-la-cruz/</t>
  </si>
  <si>
    <t>Raul Ignacio Ereño</t>
  </si>
  <si>
    <t>raulereno@gmail.com</t>
  </si>
  <si>
    <t>https://github.com/raulereno</t>
  </si>
  <si>
    <t>https://www.linkedin.com/in/raulereno/</t>
  </si>
  <si>
    <t>Camilo Durand</t>
  </si>
  <si>
    <t>camilo.durand1@gmail.com</t>
  </si>
  <si>
    <t>www.behance.net/miruvisualstudio</t>
  </si>
  <si>
    <t>www.linkedin.com/in/camilo-durand</t>
  </si>
  <si>
    <t>Jose Luis Vallejos</t>
  </si>
  <si>
    <t>joseluisvallejos1995@gmail.com</t>
  </si>
  <si>
    <t>https://github.com/NikolaiKoz</t>
  </si>
  <si>
    <t>https://www.linkedin.com/in/vallejosjoseluis/</t>
  </si>
  <si>
    <t>Facundo  Ibars</t>
  </si>
  <si>
    <t>facuibars@gmail.com</t>
  </si>
  <si>
    <t>54 3525 518841</t>
  </si>
  <si>
    <t>FacuIbars</t>
  </si>
  <si>
    <t>https://www.linkedin.com/in/facundo-ibars-543b651a1/</t>
  </si>
  <si>
    <t>Pablo Swistoniuk</t>
  </si>
  <si>
    <t>swistoniukpablo@gmail.com</t>
  </si>
  <si>
    <t>https://github.com/Pabloswis</t>
  </si>
  <si>
    <t>https://www.linkedin.com/in/pablo-swistoniuk</t>
  </si>
  <si>
    <t>Fernando Maldonado</t>
  </si>
  <si>
    <t>f_mmaldonado@hotmail.com</t>
  </si>
  <si>
    <t>https://github.com/Nanoferr</t>
  </si>
  <si>
    <t>https://www.linkedin.com/in/fernando-maldonado-304a06181/</t>
  </si>
  <si>
    <t>Marco Antonio Reyes Del Angel</t>
  </si>
  <si>
    <t>marda_da-capo@hotmail.com</t>
  </si>
  <si>
    <t>https://github.com/MarkMarda</t>
  </si>
  <si>
    <t>https://www.linkedin.com/in/marda/</t>
  </si>
  <si>
    <t>Elian Cueva Coronel</t>
  </si>
  <si>
    <t>eliancuevac@gmail.com</t>
  </si>
  <si>
    <t>https://github.com/ElianCue</t>
  </si>
  <si>
    <t>https://www.linkedin.com/in/elian-cueva-coronel/</t>
  </si>
  <si>
    <t>Frida Varela Lucius</t>
  </si>
  <si>
    <t>fridavarelalucius@gmail.com</t>
  </si>
  <si>
    <t>https://www.behance.net/fridavlucius</t>
  </si>
  <si>
    <t>https://www.linkedin.com/in/fridavlucius</t>
  </si>
  <si>
    <t>Notion, Trello, Jira</t>
  </si>
  <si>
    <t>William Sanabria</t>
  </si>
  <si>
    <t>william.sanabriap@gmail.com</t>
  </si>
  <si>
    <t>https://github.com/Wsanabria22</t>
  </si>
  <si>
    <t>Victor Dzul</t>
  </si>
  <si>
    <t>victor_dzul@hotmail.com</t>
  </si>
  <si>
    <t>https://www.behance.net/victordzul</t>
  </si>
  <si>
    <t>https://www.linkedin.com/in/victordzul/</t>
  </si>
  <si>
    <t>Mariana Rodriguez</t>
  </si>
  <si>
    <t>mrnn.2829@gmail.com</t>
  </si>
  <si>
    <t>https://mrnn2829.wixsite.com/mrnndasign</t>
  </si>
  <si>
    <t>http://linkedin.com/in/mariana-isa-rodríguez</t>
  </si>
  <si>
    <t>Figma, Jira, Miró, Trello, Adobe Photoshop e Illustrator.</t>
  </si>
  <si>
    <t>Gabriel Shimabuku</t>
  </si>
  <si>
    <t>shimabuku.gabriel@gmail.com</t>
  </si>
  <si>
    <t>byga12</t>
  </si>
  <si>
    <t>https://www.linkedin.com/in/gabriel-shimabuku/</t>
  </si>
  <si>
    <t>Ezequiel Seminara</t>
  </si>
  <si>
    <t>eze.seminara@gmail.com</t>
  </si>
  <si>
    <t>https://github.com/eseminara</t>
  </si>
  <si>
    <t>https://www.linkedin.com/in/e-seminara/</t>
  </si>
  <si>
    <t>Santiago Agüero</t>
  </si>
  <si>
    <t>santiagonaguero@gmail.com</t>
  </si>
  <si>
    <t>https://github.com/santiaguero91</t>
  </si>
  <si>
    <t>https://www.linkedin.com/in/santiago-nicolas-agüero-urquiza/</t>
  </si>
  <si>
    <t>Tomás Alcaraz</t>
  </si>
  <si>
    <t>tomasalejandroalcaraz@gmail.com</t>
  </si>
  <si>
    <t>TomasAlcaraz</t>
  </si>
  <si>
    <t>https://www.linkedin.com/in/tomas-alcaraz/</t>
  </si>
  <si>
    <t>Corina Betty Iris Quevedo Gómez</t>
  </si>
  <si>
    <t>betty_q@hotmail.com</t>
  </si>
  <si>
    <t>https://github.com/betsaq</t>
  </si>
  <si>
    <t>https://www.linkedin.com/in/betsa/</t>
  </si>
  <si>
    <t>Julieta Carolina Sosa</t>
  </si>
  <si>
    <t>julietacsosa21@gmail.com</t>
  </si>
  <si>
    <t>https://www.behance.net/julicsosa</t>
  </si>
  <si>
    <t>linkedin.com/in/julietacsosa</t>
  </si>
  <si>
    <t>Celeste Soledad Bareiro</t>
  </si>
  <si>
    <t>cnyx7@proton.me</t>
  </si>
  <si>
    <t>celes-sb</t>
  </si>
  <si>
    <t>https://www.linkedin.com/in/celestesoledadb</t>
  </si>
  <si>
    <t>Juan Carlos Galue Rivera</t>
  </si>
  <si>
    <t>juancgalue@gmail.com</t>
  </si>
  <si>
    <t>https://github.com/juancgalueweb</t>
  </si>
  <si>
    <t>https://www.linkedin.com/in/juancgalue/</t>
  </si>
  <si>
    <t>Rodrigo Fontán</t>
  </si>
  <si>
    <t>r.fontan12@gmail.com</t>
  </si>
  <si>
    <t>https://github.com/FontanR</t>
  </si>
  <si>
    <t>Evelyn Escalante</t>
  </si>
  <si>
    <t>evelynescalante25@gmail.com</t>
  </si>
  <si>
    <t>https://www.behance.net/evelynarianiUXer</t>
  </si>
  <si>
    <t>https://www.linkedin.com/in/evelynarianiescalante/</t>
  </si>
  <si>
    <t>Juan Cruz Narocki</t>
  </si>
  <si>
    <t>juan.narocki@gmail.com</t>
  </si>
  <si>
    <t>https://www.behance.net/juannarocki?log_shim_removal=1</t>
  </si>
  <si>
    <t>https://www.linkedin.com/in/juan-cruz-narocki/</t>
  </si>
  <si>
    <t>Figma, Photoshop, Illustrator, github, Visual Studio Code</t>
  </si>
  <si>
    <t>Víctor Manuel Morales Hoyos</t>
  </si>
  <si>
    <t>vmmorales@unicauca.edu.co</t>
  </si>
  <si>
    <t>https://github.com/victorpahomo</t>
  </si>
  <si>
    <t>https://www.linkedin.com/in/victorpahomo</t>
  </si>
  <si>
    <t>Emiliano Brizuela</t>
  </si>
  <si>
    <t>emy82ar@hotmail.com</t>
  </si>
  <si>
    <t>https://www.linkedin.com/in/emiliano-brizuela-65045466/</t>
  </si>
  <si>
    <t>Matias Sosa</t>
  </si>
  <si>
    <t>akucfh@gmail.com</t>
  </si>
  <si>
    <t>https://github.com/MatiasAaronSosaCFH</t>
  </si>
  <si>
    <t>https://www.linkedin.com/in/matias-sosa-a03560242/</t>
  </si>
  <si>
    <t>Joaquín Sánchez</t>
  </si>
  <si>
    <t>joacosanz6@gmail.com</t>
  </si>
  <si>
    <t>Behance.net/joacosanz</t>
  </si>
  <si>
    <t>Linkedin.com/in/joacosanz1</t>
  </si>
  <si>
    <t>HTML CSS Figma Adobe Illustrator Photoshop Trello Flutter</t>
  </si>
  <si>
    <t>Milagros Sachetti</t>
  </si>
  <si>
    <t>milagrossachetti@gmail.com</t>
  </si>
  <si>
    <t>https://github.com/milagrossachetti</t>
  </si>
  <si>
    <t>www.linkedin.com/in/milagros-sachetti</t>
  </si>
  <si>
    <t>Emilio Pino</t>
  </si>
  <si>
    <t>emiliopino.ar@gmail.com</t>
  </si>
  <si>
    <t>https://pinoen.github.io/cv-emilio-pino/</t>
  </si>
  <si>
    <t>https://www.linkedin.com/in/emiliopino/</t>
  </si>
  <si>
    <t>Albert Lanza</t>
  </si>
  <si>
    <t>albert.lnz.rio@gmail.com</t>
  </si>
  <si>
    <t>AlbertLnz</t>
  </si>
  <si>
    <t>https://www.linkedin.com/in/albert-lanza-rio/</t>
  </si>
  <si>
    <t>Alejandra Zapata</t>
  </si>
  <si>
    <t>aleja78918@hotmail.com</t>
  </si>
  <si>
    <t>alejandrazapatap</t>
  </si>
  <si>
    <t>Juan Nebbia</t>
  </si>
  <si>
    <t>juan.nebbia@gmail.com</t>
  </si>
  <si>
    <t>JuanNebbia</t>
  </si>
  <si>
    <t>linkedin.com/in/juan-nebbia</t>
  </si>
  <si>
    <t>Pinamba Tortolero</t>
  </si>
  <si>
    <t>pinamba@gmail.com</t>
  </si>
  <si>
    <t>https://github.com/Pinatorto</t>
  </si>
  <si>
    <t>https://www.linkedin.com/in/pinamba-tortolero-9b72b223</t>
  </si>
  <si>
    <t>Jira Miro Postman Trello Jira</t>
  </si>
  <si>
    <t>María Eugenia  Godoy</t>
  </si>
  <si>
    <t>cursos.de.euge@gmail.com</t>
  </si>
  <si>
    <t>https://www.behance.net/mariaegodoy1</t>
  </si>
  <si>
    <t>https://www.linkedin.com/in/maria-eugenia-godoy-a78254258</t>
  </si>
  <si>
    <t>Juan Ubaldi</t>
  </si>
  <si>
    <t>ubaldijuan@gmail.com</t>
  </si>
  <si>
    <t>https://github.com/JuanUbaldi</t>
  </si>
  <si>
    <t>https://www.linkedin.com/mwlite/me</t>
  </si>
  <si>
    <t>Indira Davoin</t>
  </si>
  <si>
    <t>lunarte.mix@gmail.com</t>
  </si>
  <si>
    <t>https://github.com/HicoTico</t>
  </si>
  <si>
    <t>Sandra Caro</t>
  </si>
  <si>
    <t>slcaroquiroga@gmail.com</t>
  </si>
  <si>
    <t>https://sam-caro-portfolio.vercel.app/</t>
  </si>
  <si>
    <t>https://www.linkedin.com/in/sandracaroquiroga/</t>
  </si>
  <si>
    <t>React HTML CSS Figma Jira Postman Trello Miro null</t>
  </si>
  <si>
    <t>Sandra Divan</t>
  </si>
  <si>
    <t>sandradivan4@gmail.com</t>
  </si>
  <si>
    <t>https://github.com/sandra0411</t>
  </si>
  <si>
    <t>www.linkedin.com/in/sandradivan</t>
  </si>
  <si>
    <t>Sundefined</t>
  </si>
  <si>
    <t>Nahuel Benitez</t>
  </si>
  <si>
    <t>nahueljosebenitez7@gmail.com</t>
  </si>
  <si>
    <t>https://github.com/Nahuelj</t>
  </si>
  <si>
    <t>https://www.linkedin.com/in/nahuel-benitez-64445a187/</t>
  </si>
  <si>
    <t>Javier Jaramillo Patiño</t>
  </si>
  <si>
    <t>ingenierodesoftware73@gmail.com</t>
  </si>
  <si>
    <t>https://github.com/j4vj4r</t>
  </si>
  <si>
    <t>https://www.linkedin.com/in/javier-fullstack/</t>
  </si>
  <si>
    <t>Brenda Natalia  Tejeda</t>
  </si>
  <si>
    <t>bnataliatejeda@gmail.com</t>
  </si>
  <si>
    <t>www.github.com/natitejeda</t>
  </si>
  <si>
    <t>www.linkedin.com/in/nataliatejeda</t>
  </si>
  <si>
    <t>Arturo Alejandro Guerra</t>
  </si>
  <si>
    <t>arturoalejandroguerram@gmail.com</t>
  </si>
  <si>
    <t>https://invanz.github.io/portfolio-react/</t>
  </si>
  <si>
    <t>https://www.linkedin.com/in/arturo-dev/</t>
  </si>
  <si>
    <t>Richard Irala</t>
  </si>
  <si>
    <t>richardirala47@hotmail.com</t>
  </si>
  <si>
    <t>RichardIrala</t>
  </si>
  <si>
    <t>https://www.linkedin.com/in/richard-miguel-irala-5139a2217/</t>
  </si>
  <si>
    <t>Esneider Barrrera</t>
  </si>
  <si>
    <t>m.r.barrera@hotmail.com</t>
  </si>
  <si>
    <t>https://github.com/LordArshen</t>
  </si>
  <si>
    <t>https://www.linkedin.com/in/esneider-barrera-b6bb355b/</t>
  </si>
  <si>
    <t>Julian Marc</t>
  </si>
  <si>
    <t>julianmarc@gmail.com</t>
  </si>
  <si>
    <t>R4vage</t>
  </si>
  <si>
    <t>www.linkedin.com/in/julianmarc</t>
  </si>
  <si>
    <t>Tester - Full-Stack</t>
  </si>
  <si>
    <t>William Aguirre</t>
  </si>
  <si>
    <t>williamag929@gmail.com</t>
  </si>
  <si>
    <t>Williamag929</t>
  </si>
  <si>
    <t>https://www.linkedin.com/in/william-a-7117b424</t>
  </si>
  <si>
    <t>Diego Noblega</t>
  </si>
  <si>
    <t>diegomendoza20015@gmail.com</t>
  </si>
  <si>
    <t>Noblega-Diego</t>
  </si>
  <si>
    <t>https://www.linkedin.com/in/diego-noblega/</t>
  </si>
  <si>
    <t>Jose Ignacio Ibarrondo Pelaez</t>
  </si>
  <si>
    <t>ibarrondojosei@gmail.com</t>
  </si>
  <si>
    <t>ibarrondojosei</t>
  </si>
  <si>
    <t>https://www.linkedin.com/in/jos%C3%A9ignacioibarrondopelaez</t>
  </si>
  <si>
    <t>Mariana Palavecino</t>
  </si>
  <si>
    <t>marianapalavecino5@gmail.com</t>
  </si>
  <si>
    <t>Marianapal</t>
  </si>
  <si>
    <t>https://www.linkedin.com/in/marianapal/</t>
  </si>
  <si>
    <t>Vanina Godoy</t>
  </si>
  <si>
    <t>contadora.godoy.vanina@gmail.com</t>
  </si>
  <si>
    <t>vlambo3</t>
  </si>
  <si>
    <t>https://www.linkedin.com/in/vanina-a-godoy/</t>
  </si>
  <si>
    <t>Alan Telo</t>
  </si>
  <si>
    <t>alantelo1987@gmail.com</t>
  </si>
  <si>
    <t>https://github.com/agtelo</t>
  </si>
  <si>
    <t>www.linkedin.com/in/alan-gabriel-telo</t>
  </si>
  <si>
    <t>Nicolas Mugas</t>
  </si>
  <si>
    <t>nicomugas@gmail.com</t>
  </si>
  <si>
    <t>nicomugas</t>
  </si>
  <si>
    <t>https://www.linkedin.com/in/nico-mugas-ok/</t>
  </si>
  <si>
    <t>Rodrigo Amoretti</t>
  </si>
  <si>
    <t>rodrigoamoretti695@gmail.com</t>
  </si>
  <si>
    <t>RodrigoAmoretti</t>
  </si>
  <si>
    <t>https://www.linkedin.com/in/rodrigo-amoretti-077484244/</t>
  </si>
  <si>
    <t>Evelyn Barrantes</t>
  </si>
  <si>
    <t>ejuana.bsrz@gmail.com</t>
  </si>
  <si>
    <t>evepy</t>
  </si>
  <si>
    <t>https://www.linkedin.com/in/evelyn-jbarrantes-r/</t>
  </si>
  <si>
    <t>Full-Stack - No Code</t>
  </si>
  <si>
    <t>Carlos Eduardo Somosa  Martinez</t>
  </si>
  <si>
    <t>carloseduardosomosamartinez@protonmail.com</t>
  </si>
  <si>
    <t>https://github.com/CarlosEduardoSomosaMartinez</t>
  </si>
  <si>
    <t>https://www.linkedin.com/in/carlos-somosa/</t>
  </si>
  <si>
    <t>Martin Maruca</t>
  </si>
  <si>
    <t>martinmaruca@gmail.com</t>
  </si>
  <si>
    <t>https://github.com/martinmaruca</t>
  </si>
  <si>
    <t>https://www.linkedin.com/in/martin-maruca/</t>
  </si>
  <si>
    <t>Nicolás Sepertino</t>
  </si>
  <si>
    <t>nicosepertino@hotmail.com</t>
  </si>
  <si>
    <t>NicoSeper89</t>
  </si>
  <si>
    <t>https://www.linkedin.com/in/nicolassepertino/</t>
  </si>
  <si>
    <t>Agustin Ribotta</t>
  </si>
  <si>
    <t>agustin.ribotta.r@gmail.com</t>
  </si>
  <si>
    <t>https://github.com/AgustinRibotta</t>
  </si>
  <si>
    <t>https://www.linkedin.com/in/agustin-ribotta-04043820b/</t>
  </si>
  <si>
    <t>Héctor Armando Cortez</t>
  </si>
  <si>
    <t>updown.input@gmail.com</t>
  </si>
  <si>
    <t>https://github.com/CoraYako</t>
  </si>
  <si>
    <t>https://www.linkedin.com/in/hector-cortez-cy</t>
  </si>
  <si>
    <t>Luciano Fernández</t>
  </si>
  <si>
    <t>work.fzdeveloper@gmail.com</t>
  </si>
  <si>
    <t>https://github.com/FZ-developer</t>
  </si>
  <si>
    <t>https://www.linkedin.com/in/fzdeveloper/</t>
  </si>
  <si>
    <t>Estefania Ubaldini</t>
  </si>
  <si>
    <t>scarletrigmor@gmail.com</t>
  </si>
  <si>
    <t>https://www.behance.net/scarletrigmor</t>
  </si>
  <si>
    <t>https://www.linkedin.com/in/estefania-ubaldini-54773299/</t>
  </si>
  <si>
    <t>Homero Salvador Corsi</t>
  </si>
  <si>
    <t>hscorsi@hotmail.com</t>
  </si>
  <si>
    <t>HomeroCorsi</t>
  </si>
  <si>
    <t>https://www.linkedin.com/in/homero-salvador-corsi-b28590208/</t>
  </si>
  <si>
    <t>Nicolás Guerrero</t>
  </si>
  <si>
    <t>amongbytes@gmail.com</t>
  </si>
  <si>
    <t>https://github.com/Nicogue</t>
  </si>
  <si>
    <t>https://www.linkedin.com/in/nicogue/</t>
  </si>
  <si>
    <t>Postman, Cypress, Playwright</t>
  </si>
  <si>
    <t>Maximiliano Cestau Navarro</t>
  </si>
  <si>
    <t>maximiliano.cestau@gmail.com</t>
  </si>
  <si>
    <t>Www.behance.com/maxicestau</t>
  </si>
  <si>
    <t>Www.linkedin.com/in/maxi-cestau</t>
  </si>
  <si>
    <t>Lorena Alibertti</t>
  </si>
  <si>
    <t>lorenaalibertti@gmail.com</t>
  </si>
  <si>
    <t>loli178</t>
  </si>
  <si>
    <t>https://www.linkedin.com/in/lorena-alibertti-822852243</t>
  </si>
  <si>
    <t>Luis Simosa</t>
  </si>
  <si>
    <t>simosa37@gmail.com</t>
  </si>
  <si>
    <t>https://github.com/luissimosa199</t>
  </si>
  <si>
    <t>https://www.linkedin.com/in/luis-simosa-43b860112/</t>
  </si>
  <si>
    <t>Florencia Suarez</t>
  </si>
  <si>
    <t>flousarez@gmail.com</t>
  </si>
  <si>
    <t>https://www.behance.net/florenciasuarez6</t>
  </si>
  <si>
    <t>https://www.linkedin.com/in/suarezflorencia/</t>
  </si>
  <si>
    <t>Nicolas Lo Giudice</t>
  </si>
  <si>
    <t>oversightdolores@gmail.com</t>
  </si>
  <si>
    <t>https://github.com/oversightdolores</t>
  </si>
  <si>
    <t>https://www.linkedin.com/in/nicolas-lo-giudice-54a4a0229/</t>
  </si>
  <si>
    <t>Fabián Sánchez</t>
  </si>
  <si>
    <t>sjorgefabi@gmail.com</t>
  </si>
  <si>
    <t>https://github.com/fabisanz-dev</t>
  </si>
  <si>
    <t>https://www.linkedin.com/</t>
  </si>
  <si>
    <t>Samuel Llibre Santos</t>
  </si>
  <si>
    <t>kuzenshi@gmail.com</t>
  </si>
  <si>
    <t>Zyruks</t>
  </si>
  <si>
    <t>https://www.linkedin.com/in/zyruks/</t>
  </si>
  <si>
    <t>Gabriel Iezzi</t>
  </si>
  <si>
    <t>geiezzi90@gmail.com</t>
  </si>
  <si>
    <t>https://github.com/gabiezzi</t>
  </si>
  <si>
    <t>https://www.linkedin.com/in/gabriel-iezzi-13a405ba</t>
  </si>
  <si>
    <t>Jorge Pablo  Quiróz</t>
  </si>
  <si>
    <t>pquiroz.17@gmail.com</t>
  </si>
  <si>
    <t>https://www.linkedin.com/in/pquiroz17</t>
  </si>
  <si>
    <t>UX/UI - Data Analyst</t>
  </si>
  <si>
    <t>Power BI</t>
  </si>
  <si>
    <t>Natalia Daiana Funes</t>
  </si>
  <si>
    <t>nataliafunes13@gmail.com</t>
  </si>
  <si>
    <t>https://www.behance.net/nataliafunes</t>
  </si>
  <si>
    <t>https://www.linkedin.com/in/natalia-funes-/</t>
  </si>
  <si>
    <t>Figma, Photoshop, Ilustrator, FigJam, Miro, Whimsical, Mural, Óptimas Workshop</t>
  </si>
  <si>
    <t>Romina Garavaglia</t>
  </si>
  <si>
    <t>rggaravaglia@gmail.com</t>
  </si>
  <si>
    <t>https://www.behance.net/rominagaravag</t>
  </si>
  <si>
    <t>https://www.linkedin.com/in/rominaggaravaglia/</t>
  </si>
  <si>
    <t>Figma Photoshop Adobe Illustrator</t>
  </si>
  <si>
    <t>Ernesto Villagra</t>
  </si>
  <si>
    <t>villagra9@gmail.com</t>
  </si>
  <si>
    <t>https://github.com/Ernest2104</t>
  </si>
  <si>
    <t>https://www.linkedin.com/in/ernesto-villagra-05b54521a/</t>
  </si>
  <si>
    <t>Agustina Gimenez</t>
  </si>
  <si>
    <t>agustinagim6@gmail.com</t>
  </si>
  <si>
    <t>https://www.behance.net/agustinagimenez6</t>
  </si>
  <si>
    <t>https://www.linkedin.com/in/agustina-gimenez-a18483244/</t>
  </si>
  <si>
    <t>Johana Katherine Martinez Garay</t>
  </si>
  <si>
    <t>johanakmgaray@gmail.com</t>
  </si>
  <si>
    <t>https://github.com/JohanaMartinezWeb</t>
  </si>
  <si>
    <t>https://www.linkedin.com/in/johana-martinez-testerqa/</t>
  </si>
  <si>
    <t>Jira, Zephyr, Postman, MySQL</t>
  </si>
  <si>
    <t>Sol Gonzalez</t>
  </si>
  <si>
    <t>solgonzalez.di@gmail.com</t>
  </si>
  <si>
    <t>SolRocio/behance.net/sol-gonzalez</t>
  </si>
  <si>
    <t>www.linkedin.com/in/sol-gonzalezdi/</t>
  </si>
  <si>
    <t>Figma/Adobe Illustrator</t>
  </si>
  <si>
    <t>Daniel Infante</t>
  </si>
  <si>
    <t>dinfante@thedesignr.mx</t>
  </si>
  <si>
    <t>52 5619959571</t>
  </si>
  <si>
    <t>https://www.behance.net/dinfantemx</t>
  </si>
  <si>
    <t>https://www.linkedin.com/in/dinfante6/</t>
  </si>
  <si>
    <t>Figma y Adobe XD</t>
  </si>
  <si>
    <t>Andry Orellana</t>
  </si>
  <si>
    <t>andryp_@hotmail.com</t>
  </si>
  <si>
    <t>https://github.com/AndryOre</t>
  </si>
  <si>
    <t>https://www.linkedin.com/in/AndryOre/</t>
  </si>
  <si>
    <t>Oscar Zuluaga</t>
  </si>
  <si>
    <t>ozulu76@gmail.com</t>
  </si>
  <si>
    <t>https://github.com/ozulu</t>
  </si>
  <si>
    <t>https://www.linkedin.com/in/oscarzuluagag/</t>
  </si>
  <si>
    <t>Teams</t>
  </si>
  <si>
    <t>Regina Baños</t>
  </si>
  <si>
    <t>pianissimo.lawliet@gmail.com</t>
  </si>
  <si>
    <t>https://scythe-syzygy-0f0.notion.site/Regina-Ba-os-656ad6f63d6d4a8e9e98b71f728c5b8c</t>
  </si>
  <si>
    <t>https://www.linkedin.com/in/regina-ba%C3%B1os-mart%C3%ADnez-69b897244/</t>
  </si>
  <si>
    <t>Figma, Maze</t>
  </si>
  <si>
    <t>Edgar Valentin Ruiz Padilla</t>
  </si>
  <si>
    <t>edgarvrp22@gmail.com</t>
  </si>
  <si>
    <t>https://github.com/EdgarVRP/</t>
  </si>
  <si>
    <t>https://www.linkedin.com/in/edgarvrp</t>
  </si>
  <si>
    <t>Andy Mancuso</t>
  </si>
  <si>
    <t>andymancuso5@gmail.com</t>
  </si>
  <si>
    <t>andyMancuso</t>
  </si>
  <si>
    <t>www.linkedin.com/in/andymancuso</t>
  </si>
  <si>
    <t>Josh Yanqui Consa</t>
  </si>
  <si>
    <t>jp.yaco.20@gmail.com</t>
  </si>
  <si>
    <t>www.behance.net/joshyanqui</t>
  </si>
  <si>
    <t>www.linkedin.com/in/joshyanqui</t>
  </si>
  <si>
    <t>UX/UI - Desarrollo de aplicación</t>
  </si>
  <si>
    <t>Flutterflow Figma Adobe Illustrator</t>
  </si>
  <si>
    <t>Tomás Echeveste Arteaga</t>
  </si>
  <si>
    <t>echeveste.t@gmail.com</t>
  </si>
  <si>
    <t>https://github.com/faradar</t>
  </si>
  <si>
    <t>https://www.linkedin.com/in/tomasecheveste/</t>
  </si>
  <si>
    <t>Alex Martín</t>
  </si>
  <si>
    <t>alexeusebiomartin@gmail.com</t>
  </si>
  <si>
    <t>github.com/AlexEMartin</t>
  </si>
  <si>
    <t>linkedin.com/in/alexeumartin</t>
  </si>
  <si>
    <t>Juan Pablo Andrujovich</t>
  </si>
  <si>
    <t>jpandrujovich@gmail.com</t>
  </si>
  <si>
    <t>https://github.com/juanpablo1978</t>
  </si>
  <si>
    <t>https://www.linkedin.com/in/juan-pablo-andrujovich-921386189/</t>
  </si>
  <si>
    <t>Lucas Martín Ostrovsky</t>
  </si>
  <si>
    <t>lmostrovsky022@gmail.com</t>
  </si>
  <si>
    <t>https://www.behance.net/lucasostrovsky</t>
  </si>
  <si>
    <t>https://www.linkedin.com/in/lucas-ostrovsky</t>
  </si>
  <si>
    <t>Figma/Figjam - Optimal Workshop - Maze - Trello/Jira - Zeplin</t>
  </si>
  <si>
    <t>Ayelen  Llampa</t>
  </si>
  <si>
    <t>ayelenllampa88@gmail.com</t>
  </si>
  <si>
    <t>https://ashtech-solutions-portfolio.netlify.app/</t>
  </si>
  <si>
    <t>https://www.linkedin.com/in/ayelen-llampa1988</t>
  </si>
  <si>
    <t>Cintia Elizabeth Redondas</t>
  </si>
  <si>
    <t>ceredondas@gmail.com</t>
  </si>
  <si>
    <t>ceredondas</t>
  </si>
  <si>
    <t>www.linkedin.com/in/cintiaredondas</t>
  </si>
  <si>
    <t>Postman, Trello, Jira, JMeter, Spiraplan, Testlink</t>
  </si>
  <si>
    <t>Juan Martín De Rosa</t>
  </si>
  <si>
    <t>juanmderosa@gmail.com</t>
  </si>
  <si>
    <t>github.com/juanmderosa/</t>
  </si>
  <si>
    <t>https://www.linkedin.com/in/juanmderosa/</t>
  </si>
  <si>
    <t>Alejandro Álvarez Uribe</t>
  </si>
  <si>
    <t>alejandro.auribe1@gmail.com</t>
  </si>
  <si>
    <t>https://github.com/Alejou343</t>
  </si>
  <si>
    <t>https://www.linkedin.com/in/alejandro-alvarez-65030a240</t>
  </si>
  <si>
    <t>Exequiel Baez</t>
  </si>
  <si>
    <t>exequielbaez@gmail.com</t>
  </si>
  <si>
    <t>https://github.com/ExequielBaez</t>
  </si>
  <si>
    <t>https://www.linkedin.com/in/exequiel-baez-156752238/</t>
  </si>
  <si>
    <t>Raquel Sanchez</t>
  </si>
  <si>
    <t>raquelsanchezg49@gmail.com</t>
  </si>
  <si>
    <t>https://github.com/raquelsan</t>
  </si>
  <si>
    <t>https://www.linkedin.com/in/raquel-sanchez-gutierrez-0304a9b3?utm_source=share&amp;utm_campaign=share_via&amp;utm_content=profile&amp;utm_medium=android_app</t>
  </si>
  <si>
    <t>Trello Miro Jira HTML CSS Otro null</t>
  </si>
  <si>
    <t>Matias Marcelo Dei Castelli</t>
  </si>
  <si>
    <t>matiasdeicastelli5@gmail.com</t>
  </si>
  <si>
    <t>https://github.com/MatiasDeiCastelliFL</t>
  </si>
  <si>
    <t>https://www.linkedin.com/in/matias-marcelo-dei-castelli-59b811222/</t>
  </si>
  <si>
    <t>Daniel Cazabat</t>
  </si>
  <si>
    <t>dacazabat@gmail.com</t>
  </si>
  <si>
    <t>https://github.com/dcazabat</t>
  </si>
  <si>
    <t>https://www.linkedin.com/in/dacazabat/</t>
  </si>
  <si>
    <t>TestCafe, Jira with X-Ray, Postman, Cypress, Selenium</t>
  </si>
  <si>
    <t>Santiago Nicolas  Giglio</t>
  </si>
  <si>
    <t>gigliosantiagonicolas@gmail.com</t>
  </si>
  <si>
    <t>https://www.linkedin.com/in/santiagonicolasgiglio</t>
  </si>
  <si>
    <t>Jira, Postman, MySQL</t>
  </si>
  <si>
    <t>Kimberly Pinto</t>
  </si>
  <si>
    <t>kimberlypinto72@gmail.com</t>
  </si>
  <si>
    <t>https://www.linkedin.com/in/kimberly-pinto-perales/</t>
  </si>
  <si>
    <t>Jira-xray/MySqlWorkbench/Trello</t>
  </si>
  <si>
    <t>Octavio Macchi</t>
  </si>
  <si>
    <t>octavio_macchi@hotmail.com</t>
  </si>
  <si>
    <t>https://github.com/Theo1982</t>
  </si>
  <si>
    <t>https://www.linkedin.com/in/octavio-macchi-767762242/</t>
  </si>
  <si>
    <t>Juan Camilo Martinez Rivera</t>
  </si>
  <si>
    <t>camilom200107@gmail.com</t>
  </si>
  <si>
    <t>https://github.com/CamiloProg</t>
  </si>
  <si>
    <t>https://www.linkedin.com/in/camilomartinez01/</t>
  </si>
  <si>
    <t>Agustín Lucentini</t>
  </si>
  <si>
    <t>lucentiniagustin@hotmail.com</t>
  </si>
  <si>
    <t>lucen.is-a.dev</t>
  </si>
  <si>
    <t>https://www.linkedin.com/in/agust%C3%ADn-lucentini-055832276/</t>
  </si>
  <si>
    <t>Nicolas Martinez</t>
  </si>
  <si>
    <t>nicomar2004@gmail.com</t>
  </si>
  <si>
    <t>https://github.com/Martinez-Latorraca</t>
  </si>
  <si>
    <t>https://www.linkedin.com/in/nicol%C3%A1s-mart%C3%ADnez-latorraca/</t>
  </si>
  <si>
    <t>Richard  Torres</t>
  </si>
  <si>
    <t>torresdrichar@gmail.com</t>
  </si>
  <si>
    <t>https://github.com/TorresRichardtorrot</t>
  </si>
  <si>
    <t>https://ve.linkedin.com/in/richard-torres-n1</t>
  </si>
  <si>
    <t>Jesús Mocsáry Acevedo</t>
  </si>
  <si>
    <t>mocsary4.41@gmail.com</t>
  </si>
  <si>
    <t>https://www.behance.net/jmocsaryacevedo</t>
  </si>
  <si>
    <t>https://www.linkedin.com/in/jmocsaryacevedo/</t>
  </si>
  <si>
    <t>Figma Miro Otro null</t>
  </si>
  <si>
    <t>Analía Portillo</t>
  </si>
  <si>
    <t>analiavportillo@gmail.com</t>
  </si>
  <si>
    <t>https://www.behance.net/analiaportillo</t>
  </si>
  <si>
    <t>https://www.linkedin.com/in/analiaportillo/</t>
  </si>
  <si>
    <t>Figma Adobe Illustrator Photoshop Trello null</t>
  </si>
  <si>
    <t>Hugo Tatarinoff</t>
  </si>
  <si>
    <t>hugotatarinoff@gmail.com</t>
  </si>
  <si>
    <t>https://github.com/hugotata78</t>
  </si>
  <si>
    <t>https://www.linkedin.com/in/hugo-tatarinoff-dev</t>
  </si>
  <si>
    <t>Martin  Castro</t>
  </si>
  <si>
    <t>martincastro88@hotmail.com</t>
  </si>
  <si>
    <t>https://github.com/mlcas?tab=repositories</t>
  </si>
  <si>
    <t>https://www.linkedin.com/in/m-l-castro/</t>
  </si>
  <si>
    <t>Sergio Pereyra</t>
  </si>
  <si>
    <t>spereyra.jus@gmail.com</t>
  </si>
  <si>
    <t>evincere</t>
  </si>
  <si>
    <t>https://www.linkedin.com/in/evincere/</t>
  </si>
  <si>
    <t>Daniel Penedo Lázaro</t>
  </si>
  <si>
    <t>dpenedo@tutanota.com</t>
  </si>
  <si>
    <t>dpenedo</t>
  </si>
  <si>
    <t>https://www.linkedin.com/in/daniel-penedo-l%C3%A1zaro-9a043a240/</t>
  </si>
  <si>
    <t>Juan Francisco Reccia</t>
  </si>
  <si>
    <t>reccia.francisco@gmail.com</t>
  </si>
  <si>
    <t>franciscoreccia</t>
  </si>
  <si>
    <t>https://www.linkedin.com/in/franciscoreccia/</t>
  </si>
  <si>
    <t>Emanuel Martinez</t>
  </si>
  <si>
    <t>emanuelbeirac@gmail.com</t>
  </si>
  <si>
    <t>EmanuelMartinez01</t>
  </si>
  <si>
    <t>linkedin.com/in/emanuelmartinez01</t>
  </si>
  <si>
    <t>André Umbert</t>
  </si>
  <si>
    <t>andre.umbert96@gmail.com</t>
  </si>
  <si>
    <t>AndreUmbert</t>
  </si>
  <si>
    <t>www.linkedin.com/in/andréumbert</t>
  </si>
  <si>
    <t>Victor Guillermo Rosales Núñez</t>
  </si>
  <si>
    <t>kanekigamerandroid@gmail.com</t>
  </si>
  <si>
    <t>Hai5eDFM</t>
  </si>
  <si>
    <t>Larry Aguilera</t>
  </si>
  <si>
    <t>larrydaguilera@gmail.com</t>
  </si>
  <si>
    <t>larrydaguilera</t>
  </si>
  <si>
    <t>https://www.linkedin.com/in/larry-aguilera-081340b1/</t>
  </si>
  <si>
    <t>Spring Boot, git, Java, Spring Security</t>
  </si>
  <si>
    <t>Jair Eduardo Tellez Romero</t>
  </si>
  <si>
    <t>jairtellezromero9678@gmail.com</t>
  </si>
  <si>
    <t>Jaaiirr</t>
  </si>
  <si>
    <t>https://www.linkedin.com/in/jair-eduardo-tellez-romero-81b844209/</t>
  </si>
  <si>
    <t>Exequiel  Robles Vega</t>
  </si>
  <si>
    <t>diindustrial01@gmail.com</t>
  </si>
  <si>
    <t>https://www.behance.net/exequielroblesvega</t>
  </si>
  <si>
    <t>https://www.linkedin.com/in/exequiel-robles-vega-b9432b211/</t>
  </si>
  <si>
    <t>Emilce Fernández</t>
  </si>
  <si>
    <t>emilcemfernandez@gmail.com</t>
  </si>
  <si>
    <t>@EmilceF</t>
  </si>
  <si>
    <t>https://www.linkedin.com/in/emilcefernandez</t>
  </si>
  <si>
    <t>Figma, Ilustrator, Photoshop</t>
  </si>
  <si>
    <t>Jonathan  Daniel</t>
  </si>
  <si>
    <t>jonathandanielarce9@gmail.com</t>
  </si>
  <si>
    <t>ArceDaniel</t>
  </si>
  <si>
    <t>https://www.linkedin.com/in/jonathandanielarce</t>
  </si>
  <si>
    <t>Quintero Carmona Jesús Eduardo</t>
  </si>
  <si>
    <t>quinterojd@yahoo.com</t>
  </si>
  <si>
    <t>linkedin.com/in/jesuseduardoquintero</t>
  </si>
  <si>
    <t>Jira-xray, selenium IDE</t>
  </si>
  <si>
    <t>Alvaro Canales Aguilar</t>
  </si>
  <si>
    <t>alvarocanales1599@gmail.com</t>
  </si>
  <si>
    <t>https://github.com/Alvaro1599</t>
  </si>
  <si>
    <t>https://www.linkedin.com/in/alvaro-canales-aguilar</t>
  </si>
  <si>
    <t>Gonzalo Loncaric</t>
  </si>
  <si>
    <t>gonzalo.loncaric@gmail.com</t>
  </si>
  <si>
    <t>None</t>
  </si>
  <si>
    <t>https://www.linkedin.com/in/gonzaloloncaric</t>
  </si>
  <si>
    <t>Pablo Mesquida</t>
  </si>
  <si>
    <t>pablomesquida67@gmail.com</t>
  </si>
  <si>
    <t>https://github.com/PabloMesquida</t>
  </si>
  <si>
    <t>https://www.linkedin.com/in/pablomesquida/</t>
  </si>
  <si>
    <t>Tomas Paoletti Velado</t>
  </si>
  <si>
    <t>tomas.paolettiv@gmail.com</t>
  </si>
  <si>
    <t>https://github.com/TomasPaoletti</t>
  </si>
  <si>
    <t>https://www.linkedin.com/in/tomas-paoletti-velado</t>
  </si>
  <si>
    <t>Jimmy  Lopez Piza</t>
  </si>
  <si>
    <t>jimmylo1606@gmail.com</t>
  </si>
  <si>
    <t>https://github.com/jimmylo16?tab=repositories</t>
  </si>
  <si>
    <t>https://www.linkedin.com/in/jimmylo1606/</t>
  </si>
  <si>
    <t>Verónica Stanislavsky</t>
  </si>
  <si>
    <t>vmstani@gmail.com</t>
  </si>
  <si>
    <t>https://www.behance.net/phstanis</t>
  </si>
  <si>
    <t>https://www.linkedin.com/in/veronica-mariela-stanislavsky/</t>
  </si>
  <si>
    <t>Youssef Sabbagh</t>
  </si>
  <si>
    <t>tutaguaradigital@gmail.com</t>
  </si>
  <si>
    <t>https://github.com/YoussefSabbagh</t>
  </si>
  <si>
    <t>https://www.linkedin.com/in/youssef-sabbagh/</t>
  </si>
  <si>
    <t>Maria Celeste Diaz</t>
  </si>
  <si>
    <t>diazcelestes@gmail.com</t>
  </si>
  <si>
    <t>https://www.behance.net/Bluewesome</t>
  </si>
  <si>
    <t>https://www.linkedin.com/in/bluewesome/</t>
  </si>
  <si>
    <t>Figma, illustrator</t>
  </si>
  <si>
    <t>Kelly Chara</t>
  </si>
  <si>
    <t>fabianachara@gmail.com</t>
  </si>
  <si>
    <t>kelly1801</t>
  </si>
  <si>
    <t>https://www.linkedin.com/in/kelly-chara/</t>
  </si>
  <si>
    <t>Javier Gaitan</t>
  </si>
  <si>
    <t>arteortizcolombia@gmail.com</t>
  </si>
  <si>
    <t>https://www.behance.net/javiergaitan</t>
  </si>
  <si>
    <t>https://www.linkedin.com/in/javier-gaitan-ortiz-a8665027/</t>
  </si>
  <si>
    <t>figma, css, html</t>
  </si>
  <si>
    <t>Francia Victoria Surata</t>
  </si>
  <si>
    <t>franciasurata@hotmail.com</t>
  </si>
  <si>
    <t>www.linkedin.com/in/franciasurata</t>
  </si>
  <si>
    <t>linkedin.com/in/franciasurata</t>
  </si>
  <si>
    <t>Silvina  Piagentini</t>
  </si>
  <si>
    <t>silpiagentini@gmail.com</t>
  </si>
  <si>
    <t>https://github.com/SilPiagentini</t>
  </si>
  <si>
    <t>www.linkedin/in/Silvina-Piagentini</t>
  </si>
  <si>
    <t>Jira, Trello, SQL, Scrum</t>
  </si>
  <si>
    <t>Yuvia Perez</t>
  </si>
  <si>
    <t>yuviaplastica@gmail.com</t>
  </si>
  <si>
    <t>http://www.yuviaperez.com/</t>
  </si>
  <si>
    <t>https://www.linkedin.com/in/yuvia-perez/</t>
  </si>
  <si>
    <t>HTML CSS Photoshop Adobe Illustrator Miro null</t>
  </si>
  <si>
    <t>Maria Laura Cattaneo</t>
  </si>
  <si>
    <t>lauracattaneo2308@gmail.com</t>
  </si>
  <si>
    <t>https://www.behance.net/marialcattane</t>
  </si>
  <si>
    <t>https://www.linkedin.com/in/maria-laura-cattaneo/</t>
  </si>
  <si>
    <t>Figma, Adobe creative suite</t>
  </si>
  <si>
    <t>Diana Carolina Villarreal Tamayo</t>
  </si>
  <si>
    <t>dianacarolinav97@gmail.com</t>
  </si>
  <si>
    <t>https://github.com/CarolinaVrl</t>
  </si>
  <si>
    <t>https://www.linkedin.com/in/dianacarolinavillarreal/</t>
  </si>
  <si>
    <t>Enrique Rafael Lopez</t>
  </si>
  <si>
    <t>lopezrafa@gmail.com</t>
  </si>
  <si>
    <t>raffarraffa</t>
  </si>
  <si>
    <t>https://www.linkedin.com/in/rafael-lopez-942610247/</t>
  </si>
  <si>
    <t>César Muñoz</t>
  </si>
  <si>
    <t>camunozn89@gmail.com</t>
  </si>
  <si>
    <t>https://github.com/camunozn</t>
  </si>
  <si>
    <t>https://www.linkedin.com/in/camunozn</t>
  </si>
  <si>
    <t>Trello, Miro, GitHub, Javascript, Reactjs, Nodejs, MongoDB, PostgreSQL</t>
  </si>
  <si>
    <t>Miguel Beltran</t>
  </si>
  <si>
    <t>miguelabeltranp@gmai.com</t>
  </si>
  <si>
    <t>https://github.com/miguelbel00</t>
  </si>
  <si>
    <t>https://www.linkedin.com/in/miguelbel00/</t>
  </si>
  <si>
    <t>Diana Aldana</t>
  </si>
  <si>
    <t>dicar.96@hotmail.com</t>
  </si>
  <si>
    <t>https://www.behance.net/dianaaldana5</t>
  </si>
  <si>
    <t>https://www.linkedin.com/in/dcaldanap</t>
  </si>
  <si>
    <t>Diego Haczek</t>
  </si>
  <si>
    <t>diegohaczek1996@hotmail.com</t>
  </si>
  <si>
    <t>https://github.com/DiegoHaczek</t>
  </si>
  <si>
    <t>https://www.linkedin.com/in/diego-haczek-5bbb28218/</t>
  </si>
  <si>
    <t>Gabriel Ernesto Martinez Canepa</t>
  </si>
  <si>
    <t>gemanepa@gmail.com</t>
  </si>
  <si>
    <t>gemanepa</t>
  </si>
  <si>
    <t>https://www.linkedin.com/in/gemanepa</t>
  </si>
  <si>
    <t>Mobile - Back-End</t>
  </si>
  <si>
    <t>Leandro Méndez</t>
  </si>
  <si>
    <t>leandroa.mendez@gmail.com</t>
  </si>
  <si>
    <t>https://github.com/LeanMendez</t>
  </si>
  <si>
    <t>linkedin.com/in/leandroamendez/</t>
  </si>
  <si>
    <t>Ignacio Kruchowski</t>
  </si>
  <si>
    <t>ignakruchowski@gmail.com</t>
  </si>
  <si>
    <t>https://github.com/N-A-C-H-O</t>
  </si>
  <si>
    <t>https://www.linkedin.com/in/ignacio-kruchowski/</t>
  </si>
  <si>
    <t>Vladimir Infante</t>
  </si>
  <si>
    <t>infantevladimir@gmail.com</t>
  </si>
  <si>
    <t>InfVlad</t>
  </si>
  <si>
    <t>https://www.linkedin.com/in/vladimir-infante/</t>
  </si>
  <si>
    <t>Cristian Aratto</t>
  </si>
  <si>
    <t>cristian.aratto.ok@gmail.com</t>
  </si>
  <si>
    <t>Emmauxui</t>
  </si>
  <si>
    <t>https://www.linkedin.com/in/cristian-aratto</t>
  </si>
  <si>
    <t>Figma Photoshop Adobe XD</t>
  </si>
  <si>
    <t>Marcela Viviana Galarza</t>
  </si>
  <si>
    <t>galarzamarcelaviviana32@gmail.com</t>
  </si>
  <si>
    <t>https://www.behance.net/galarzamarcela</t>
  </si>
  <si>
    <t>https://www.linkedin.com/in/marcelagalarza/</t>
  </si>
  <si>
    <t>Figma/ Photoshop/ Illustrator</t>
  </si>
  <si>
    <t>Martín Alegría Cáceres</t>
  </si>
  <si>
    <t>martin.alcapr@gmail.com</t>
  </si>
  <si>
    <t>https://github.com/MartinDev35</t>
  </si>
  <si>
    <t>https://www.linkedin.com/in/martin-alcapr/</t>
  </si>
  <si>
    <t>Martha Liliana  Gallego Murillo</t>
  </si>
  <si>
    <t>lilianagallegom@gmail.com</t>
  </si>
  <si>
    <t>https://github.com/LilianaGallego?tab=repositories</t>
  </si>
  <si>
    <t>https://www.linkedin.com/in/lilianagallegom/</t>
  </si>
  <si>
    <t>Fernando Diaz</t>
  </si>
  <si>
    <t>fernydiaz62@gmail.com</t>
  </si>
  <si>
    <t>https://metaldev.com.ar/</t>
  </si>
  <si>
    <t>https://www.linkedin.com/in/fernandodiaz62</t>
  </si>
  <si>
    <t>Mauro Jorge Fabian Moyano</t>
  </si>
  <si>
    <t>mauromoyanodev@gmail.com</t>
  </si>
  <si>
    <t>https://github.com/MauroMoyano</t>
  </si>
  <si>
    <t>https://www.linkedin.com/in/mauro-moyano-dev-full-stack/</t>
  </si>
  <si>
    <t>Jaime Velasquez</t>
  </si>
  <si>
    <t>jaivelas@hotmail.com</t>
  </si>
  <si>
    <t>57 3105002576</t>
  </si>
  <si>
    <t>Jaivelas</t>
  </si>
  <si>
    <t>Https://www.linkedin.com/in/jaivelas</t>
  </si>
  <si>
    <t>Jira, Trello, miro</t>
  </si>
  <si>
    <t>Lucas Gabriel Simoes</t>
  </si>
  <si>
    <t>lucasgsimoes0@gmail.com</t>
  </si>
  <si>
    <t>https://www.linkedin.com/in/lucas-gabriel-simoes/</t>
  </si>
  <si>
    <t>Flask null</t>
  </si>
  <si>
    <t>Maximiliano Pérez</t>
  </si>
  <si>
    <t>maxoleo.dev@gmail.com</t>
  </si>
  <si>
    <t>https://github.com/MaximilianoLeonel23</t>
  </si>
  <si>
    <t>www.linkedin.com/in/maximiliano-leonel-pérez-8846b826a</t>
  </si>
  <si>
    <t>Valeria Landa</t>
  </si>
  <si>
    <t>vlandavaieia@gmail.com</t>
  </si>
  <si>
    <t>https://www.behance.net/valeria-landa</t>
  </si>
  <si>
    <t>https://www.linkedin.com/in/valerialanda/</t>
  </si>
  <si>
    <t>Richard  Garcia</t>
  </si>
  <si>
    <t>rchrdgrcordaz@gmail.com</t>
  </si>
  <si>
    <t>@richardgarciaordaz</t>
  </si>
  <si>
    <t>https://www.linkedin.com/in/richard-garc%C3%ADa-ordaz/</t>
  </si>
  <si>
    <t>Marcela  Restrepo Ruiz</t>
  </si>
  <si>
    <t>marcerruiz@gmail.com</t>
  </si>
  <si>
    <t>https://github.com/Marcerruiz</t>
  </si>
  <si>
    <t>www.linkedin.com/in/m-rruiz</t>
  </si>
  <si>
    <t>Trello, Jira, Miro</t>
  </si>
  <si>
    <t>Magdalena Prieto</t>
  </si>
  <si>
    <t>magdalenaprietoo@gmail.com</t>
  </si>
  <si>
    <t>MagdalenaPrieto</t>
  </si>
  <si>
    <t>www.linkedin.com/in/magdalena-prieto-150621253</t>
  </si>
  <si>
    <t>Open Project, Project Libre</t>
  </si>
  <si>
    <t>Giovanny Salcedo</t>
  </si>
  <si>
    <t>gsalcedo26@gmail.com</t>
  </si>
  <si>
    <t>https://github.com/GioSalcedo</t>
  </si>
  <si>
    <t>https://www.linkedin.com/in/giosalcedo/</t>
  </si>
  <si>
    <t>Stefano Frisoni</t>
  </si>
  <si>
    <t>fanofrisoni4@gmail.com</t>
  </si>
  <si>
    <t>https://github.com/fanofrisoni</t>
  </si>
  <si>
    <t>https://www.linkedin.com/in/stefanofrisoni/</t>
  </si>
  <si>
    <t>React React Native HTML CSS Figma</t>
  </si>
  <si>
    <t>German  Soto</t>
  </si>
  <si>
    <t>german.alejandrozulet@gmail.com</t>
  </si>
  <si>
    <t>www.github.com/Gerzulet</t>
  </si>
  <si>
    <t>https://www.linkedin.com/in/gzulet</t>
  </si>
  <si>
    <t>Marcelo Gereniere</t>
  </si>
  <si>
    <t>marcelogereniere@gmail.com</t>
  </si>
  <si>
    <t>https://github.com/marcelogere</t>
  </si>
  <si>
    <t>www.linkedin.com/in/marcelo-gereniere</t>
  </si>
  <si>
    <t>Cypress</t>
  </si>
  <si>
    <t>Gonzalo Suarez</t>
  </si>
  <si>
    <t>gonzasuarez100@gmail.com</t>
  </si>
  <si>
    <t>https://github.com/gonzasuarez96</t>
  </si>
  <si>
    <t>https://www.linkedin.com/in/gonzalo-suarez-dev/</t>
  </si>
  <si>
    <t>James Bacon</t>
  </si>
  <si>
    <t>xjamesangelo@gmail.com</t>
  </si>
  <si>
    <t>https://github.com/JamesAngelxx3</t>
  </si>
  <si>
    <t>https://www.linkedin.com/in/james-angel-1ab316293/</t>
  </si>
  <si>
    <t>Alejandra Chaves</t>
  </si>
  <si>
    <t>alejandra261206@gmail.com</t>
  </si>
  <si>
    <t>https://github.com/Alejita1971</t>
  </si>
  <si>
    <t>https://www.linkedin.com/in/alejandra-chaves-69040029/</t>
  </si>
  <si>
    <t>Trello null</t>
  </si>
  <si>
    <t>Claudia Rita Sánchez</t>
  </si>
  <si>
    <t>crsanchez.n@gmail.com</t>
  </si>
  <si>
    <t>https://github.com/claudiarsanchez</t>
  </si>
  <si>
    <t>www.linkedin.com/in/claudia-rita-sánchez-9b021876</t>
  </si>
  <si>
    <t>María Laura Carballo</t>
  </si>
  <si>
    <t>carballolaury@gmail.com</t>
  </si>
  <si>
    <t>https://github.com/LauryCGit</t>
  </si>
  <si>
    <t>www.linkedin.com/in/maria-laura-carballo</t>
  </si>
  <si>
    <t>Jarlin Andres Fonseca Bermon</t>
  </si>
  <si>
    <t>jarlinandresfb@ufps.edu.co</t>
  </si>
  <si>
    <t>https://github.com/JarlinFonseca</t>
  </si>
  <si>
    <t>https://www.linkedin.com/in/jarlin-andres-fonseca-bermon-58341523b/</t>
  </si>
  <si>
    <t>Lisandro Fernandez</t>
  </si>
  <si>
    <t>lisandrofernandez2705@gmail.com</t>
  </si>
  <si>
    <t>Lisandro939</t>
  </si>
  <si>
    <t>https://www.linkedin.com/in/lisandro-fernandez-b95302287/</t>
  </si>
  <si>
    <t>Estefanía Evangelina Avila</t>
  </si>
  <si>
    <t>estefany.89.937@gmail.com</t>
  </si>
  <si>
    <t>https://mi-portfolio-six.vercel.app/</t>
  </si>
  <si>
    <t>https://www.linkedin.com/in/estefaniaeavila?utm_source=share&amp;utm_campaign=share_via&amp;utm_content=profile&amp;utm_medium=android_app</t>
  </si>
  <si>
    <t>Figma Adobe Illustrator Photoshop null</t>
  </si>
  <si>
    <t>Joaquín Accorsi</t>
  </si>
  <si>
    <t>joaquinaccorsi@gmail.com</t>
  </si>
  <si>
    <t>https://github.com/joaquinaccorsi</t>
  </si>
  <si>
    <t>https://www.linkedin.com/in/joaquinaccorsi/</t>
  </si>
  <si>
    <t>Juan Manuel Gonzalez</t>
  </si>
  <si>
    <t>juan.m-gonzalez@outlook.com</t>
  </si>
  <si>
    <t>https://github.com/JuanMG22</t>
  </si>
  <si>
    <t>https://www.linkedin.com/in/juan-manuel-gonz%C3%A1lez-041576218/</t>
  </si>
  <si>
    <t>Martin Iriarte</t>
  </si>
  <si>
    <t>iriartemartin2@gmail.com</t>
  </si>
  <si>
    <t>https://github.com/MartinIriarte89</t>
  </si>
  <si>
    <t>https://www.linkedin.com/in/martin-iriarte/</t>
  </si>
  <si>
    <t>Natali Leones</t>
  </si>
  <si>
    <t>naleonesaguiar@gmail.com</t>
  </si>
  <si>
    <t>no</t>
  </si>
  <si>
    <t>https://www.linkedin.com/in/na-leones-aguiar/</t>
  </si>
  <si>
    <t>Figma, ps,ai</t>
  </si>
  <si>
    <t>Gonzalo Altamirano</t>
  </si>
  <si>
    <t>gonza12683@gmail.com</t>
  </si>
  <si>
    <t>https://github.com/GonzaloAlt</t>
  </si>
  <si>
    <t>https://www.linkedin.com/in/gonzalo-altamirano-7b6047137/</t>
  </si>
  <si>
    <t>Leonardo Barrera</t>
  </si>
  <si>
    <t>leonardobarrera397@gmail.com</t>
  </si>
  <si>
    <t>https://github.com/barreraleonardo</t>
  </si>
  <si>
    <t>https://www.linkedin.com/in/leonardo-barrera-893268183/</t>
  </si>
  <si>
    <t>Julia Lopez</t>
  </si>
  <si>
    <t>juliailopez90@gmail.com</t>
  </si>
  <si>
    <t>Juliasova</t>
  </si>
  <si>
    <t>linkedin.com/in/juilopez</t>
  </si>
  <si>
    <t>Josefina Córdoba</t>
  </si>
  <si>
    <t>cordobajosefinam@gmail.com</t>
  </si>
  <si>
    <t>www.linkedin.com/in/cordobajosefinam</t>
  </si>
  <si>
    <t>Figma, InVision, miró</t>
  </si>
  <si>
    <t>Martín Kun</t>
  </si>
  <si>
    <t>martinkunbrc@hotmail.com</t>
  </si>
  <si>
    <t>https://github.com/MartinKun</t>
  </si>
  <si>
    <t>https://www.linkedin.com/in/martín-kun-b13620209/</t>
  </si>
  <si>
    <t>Hugo Iturrieta</t>
  </si>
  <si>
    <t>hugo.sud.ste@gmail.com</t>
  </si>
  <si>
    <t>https://github.com/mehLabs</t>
  </si>
  <si>
    <t>https://www.linkedin.com/in/hugoiturrieta/</t>
  </si>
  <si>
    <t>Jesus Leal</t>
  </si>
  <si>
    <t>jesusalbertolv@gmail.com</t>
  </si>
  <si>
    <t>Github.com/imjesusleal</t>
  </si>
  <si>
    <t>www.linkedin.com/in/jesus-leal-6908291b2</t>
  </si>
  <si>
    <t>Matias Cañadas</t>
  </si>
  <si>
    <t>hotbones22@gmail.com</t>
  </si>
  <si>
    <t>https://github.com/Hotbones</t>
  </si>
  <si>
    <t>www.linkedin.com/matiascanadas</t>
  </si>
  <si>
    <t>Back-End - Tester - Project Manager</t>
  </si>
  <si>
    <t>Agiles - Scrum</t>
  </si>
  <si>
    <t>Federico Lumma</t>
  </si>
  <si>
    <t>federico.lumma@gmail.com</t>
  </si>
  <si>
    <t>https://github.com/fexdelu</t>
  </si>
  <si>
    <t>https://www.linkedin.com/in/federico-lumma-92722741/</t>
  </si>
  <si>
    <t>Jhomar  Astuyauri Herencia</t>
  </si>
  <si>
    <t>jhomarcristianelias@gmail.com</t>
  </si>
  <si>
    <t>jhomar1158-ux</t>
  </si>
  <si>
    <t>https://www.linkedin.com/in/jhomar-astuyauri</t>
  </si>
  <si>
    <t>Manuel  Kloster</t>
  </si>
  <si>
    <t>kloster.am@gmail.com</t>
  </si>
  <si>
    <t>https://github.com/Nekrocow</t>
  </si>
  <si>
    <t>https://www.linkedin.com/mwlite/in/manuel-kloster-backend</t>
  </si>
  <si>
    <t>Bautista Sierra Lacosta</t>
  </si>
  <si>
    <t>bsierralacosta@gmail.com</t>
  </si>
  <si>
    <t>https://github.com/bauysi</t>
  </si>
  <si>
    <t>https://www.linkedin.com/in/bautista-sierra-lacosta/</t>
  </si>
  <si>
    <t>Figma, Adobe Illustrator &amp; Photoshop</t>
  </si>
  <si>
    <t>Fabian Di Paolo</t>
  </si>
  <si>
    <t>dipaolo@gmail.com</t>
  </si>
  <si>
    <t>Hamerzin</t>
  </si>
  <si>
    <t>https://www.linkedin.com/in/fabian-di-paolo-846533117</t>
  </si>
  <si>
    <t>Alejandra Bellin</t>
  </si>
  <si>
    <t>alebellin15@gmail.com</t>
  </si>
  <si>
    <t>https://www.behance.net/alejandrabellin</t>
  </si>
  <si>
    <t>In/alejandrabellin</t>
  </si>
  <si>
    <t>Any Muñoz</t>
  </si>
  <si>
    <t>anymz93@gmail.com</t>
  </si>
  <si>
    <t>https://github.com/anymz</t>
  </si>
  <si>
    <t>https://www.linkedin.com/in/anymz/</t>
  </si>
  <si>
    <t>Mateo Del Campillo</t>
  </si>
  <si>
    <t>mateodelcampillo01@gmail.com</t>
  </si>
  <si>
    <t>github.com/mateodelcampillo</t>
  </si>
  <si>
    <t>https://www.linkedin.com/in/mateodelcampillo</t>
  </si>
  <si>
    <t>GO</t>
  </si>
  <si>
    <t>Gin Gonic</t>
  </si>
  <si>
    <t>Celeste Reinaudo</t>
  </si>
  <si>
    <t>celestereinaudo@yahoo.com.ar</t>
  </si>
  <si>
    <t>Titacele</t>
  </si>
  <si>
    <t>www.linkedin.com/in/maria-celeste-reinaudo</t>
  </si>
  <si>
    <t>Cristian Illi</t>
  </si>
  <si>
    <t>svrk73@gmail.com</t>
  </si>
  <si>
    <t>IlliCristian</t>
  </si>
  <si>
    <t>https://www.linkedin.com/mwlite/in/cristian-illi-009236219</t>
  </si>
  <si>
    <t>Micaela Echegaray</t>
  </si>
  <si>
    <t>micaechegaray4@gmail.com</t>
  </si>
  <si>
    <t>https://github.com/Mique89</t>
  </si>
  <si>
    <t>https://www.linkedin.com/in/micaela-echegaray/</t>
  </si>
  <si>
    <t>Luis Mera</t>
  </si>
  <si>
    <t>luismeradev@gmail.com</t>
  </si>
  <si>
    <t>https://www.linkedin.com/in/luis-mera-developer</t>
  </si>
  <si>
    <t>Matías Carballo</t>
  </si>
  <si>
    <t>matiasesek1995@gmail.com</t>
  </si>
  <si>
    <t>https://github.com/lokywolf2295</t>
  </si>
  <si>
    <t>https://www.linkedin.com/in/matias-es-carballo/</t>
  </si>
  <si>
    <t>Lucero González</t>
  </si>
  <si>
    <t>lucerogonzalez1997@gmail.com</t>
  </si>
  <si>
    <t>lucerocamila</t>
  </si>
  <si>
    <t>https://www.linkedin.com/in/gonzalezlucerocamila</t>
  </si>
  <si>
    <t>Abel Alejandro  Acuña Lasarte</t>
  </si>
  <si>
    <t>ale_lasarte@hotmail.com</t>
  </si>
  <si>
    <t>https://ronin-webdesign.vercel.app/</t>
  </si>
  <si>
    <t>https://www.linkedin.com/in/abel-alejandro-acu%C3%B1a-lasarte-2436a0287?utm_source=share&amp;utm_campaign=share_via&amp;utm_content=profile&amp;utm_medium=android_app</t>
  </si>
  <si>
    <t>Sharon Ormachea</t>
  </si>
  <si>
    <t>ormachea.sharon@gmail.com</t>
  </si>
  <si>
    <t>https://github.com/SharonOrmachea</t>
  </si>
  <si>
    <t>https://www.linkedin.com/in/sharonormachea/</t>
  </si>
  <si>
    <t>Emanuel Barile</t>
  </si>
  <si>
    <t>emanuelbarile06@gmail.com</t>
  </si>
  <si>
    <t>https://github.com/EmanuelBarile</t>
  </si>
  <si>
    <t>https://www.linkedin.com/in/emanuel-barile/</t>
  </si>
  <si>
    <t>Victor  Rueda</t>
  </si>
  <si>
    <t>vialruma1985@gmail.com</t>
  </si>
  <si>
    <t>https://github.com/VictorRuedaM</t>
  </si>
  <si>
    <t>https://www.linkedin.com/in/victorrueda10/</t>
  </si>
  <si>
    <t>Juan Pablo  Sanchez</t>
  </si>
  <si>
    <t>juanpablosanchez258@gmail.com</t>
  </si>
  <si>
    <t>https://www.behance.net/juansanchez157</t>
  </si>
  <si>
    <t>https://www.linkedin.com/in/juan-pablo-sanchez-a7a0041b0/</t>
  </si>
  <si>
    <t>Felipe Suarez</t>
  </si>
  <si>
    <t>felipesuarez1525@gmail.com</t>
  </si>
  <si>
    <t>Felipe-Suarez</t>
  </si>
  <si>
    <t>https://www.linkedin.com/in/suarez-felipe/</t>
  </si>
  <si>
    <t>Edgard Allan Pazos Inda</t>
  </si>
  <si>
    <t>allan.pazos@uabc.edu.mx</t>
  </si>
  <si>
    <t>EdgardYayo</t>
  </si>
  <si>
    <t>https://www.linkedin.com/in/edgard-allan-pazos-inda-34780724a/</t>
  </si>
  <si>
    <t>Olatola Babalola</t>
  </si>
  <si>
    <t>tholleybhabs@gmail.com</t>
  </si>
  <si>
    <t>Nigeria</t>
  </si>
  <si>
    <t>https://www.heep.so/p/olatola</t>
  </si>
  <si>
    <t>https://www.linkedin.com/in/olatola</t>
  </si>
  <si>
    <t>Jeffer Steven Núñez</t>
  </si>
  <si>
    <t>jeffersonstevenx@gmail.com</t>
  </si>
  <si>
    <t>https://github.com/Jefersonsteven</t>
  </si>
  <si>
    <t>https://www.linkedin.com/in/jeffersonsteven/</t>
  </si>
  <si>
    <t>Sebastian Esteban Torreiro</t>
  </si>
  <si>
    <t>sebastiantorreiro@gmail.com</t>
  </si>
  <si>
    <t>https://github.com/SebastianTorreiro</t>
  </si>
  <si>
    <t>https://www.linkedin.com/in/sebastian-torreiro/</t>
  </si>
  <si>
    <t>Christian Robles</t>
  </si>
  <si>
    <t>roblesfontc@gmail.com</t>
  </si>
  <si>
    <t>https://portfolio-git-main-chrfont.vercel.app/</t>
  </si>
  <si>
    <t>https://www.linkedin.com/in/christian-robles-font/</t>
  </si>
  <si>
    <t>Matias Ferrari</t>
  </si>
  <si>
    <t>matiasferrari96@gmail.com</t>
  </si>
  <si>
    <t>https://github.com/mmatiferrari</t>
  </si>
  <si>
    <t>https://www.linkedin.com/in/matias-emanuel-ferrari/</t>
  </si>
  <si>
    <t>Jesus  Chacon</t>
  </si>
  <si>
    <t>jesuszen2.6@gmail.com</t>
  </si>
  <si>
    <t>Afrozens</t>
  </si>
  <si>
    <t>https://www.linkedin.com/in/jesus-chacon-b54b4a223/</t>
  </si>
  <si>
    <t>Romina Raso</t>
  </si>
  <si>
    <t>rasoromina@hotmail.com</t>
  </si>
  <si>
    <t>https://www.behance.net/romina-raso</t>
  </si>
  <si>
    <t>https://www.linkedin.com/in/romina-raso/</t>
  </si>
  <si>
    <t>Figma, Adobe XD, Photoshop, Illustrator</t>
  </si>
  <si>
    <t>Franco Jara</t>
  </si>
  <si>
    <t>jarafranco122@gmail.com</t>
  </si>
  <si>
    <t>https://github.com/Franco-19</t>
  </si>
  <si>
    <t>https://www.linkedin.com/in/jara-franco/</t>
  </si>
  <si>
    <t>Pablo Aquino</t>
  </si>
  <si>
    <t>pabloaquino1988@gmail.com</t>
  </si>
  <si>
    <t>https://github.com/WebDevCod</t>
  </si>
  <si>
    <t>https://www.linkedin.com/in/jpabloaquino/</t>
  </si>
  <si>
    <t>Spring Postman null</t>
  </si>
  <si>
    <t>David  Dos Santos</t>
  </si>
  <si>
    <t>david.dos.santos89@outlook.com</t>
  </si>
  <si>
    <t>DdSDavid</t>
  </si>
  <si>
    <t>https://www.linkedin.com/in/david-dos-santos/</t>
  </si>
  <si>
    <t>Spitateam, TestLink, Rapise, Selenium, Pytest yJMeter</t>
  </si>
  <si>
    <t>Gaston Dobler</t>
  </si>
  <si>
    <t>gastondobler5@gmail.com</t>
  </si>
  <si>
    <t>https://www.behance.net/gastondobler1</t>
  </si>
  <si>
    <t>https://www.linkedin.com/in/dobler-gaston/</t>
  </si>
  <si>
    <t>Moira Echeverría</t>
  </si>
  <si>
    <t>mve0409@gmail.com</t>
  </si>
  <si>
    <t>https://www.behance.net/moiradesign</t>
  </si>
  <si>
    <t>https://www.linkedin.com/in/moira-echeverr%C3%ADa/</t>
  </si>
  <si>
    <t>Victor Zuluaga</t>
  </si>
  <si>
    <t>zrvictor00@gmail.com</t>
  </si>
  <si>
    <t>https://github.com/VictorZ94</t>
  </si>
  <si>
    <t>https://www.linkedin.com/in/victorzuluaga/</t>
  </si>
  <si>
    <t>Nuri Tasilla Uceda</t>
  </si>
  <si>
    <t>ntasilla@unitru.edu.pe</t>
  </si>
  <si>
    <t>https://github.com/NuriTasilla</t>
  </si>
  <si>
    <t>https://www.linkedin.com/in/nurivictoria/</t>
  </si>
  <si>
    <t>Jira, Excel, Work, PowerBI</t>
  </si>
  <si>
    <t>Ariel Sotelo</t>
  </si>
  <si>
    <t>jass2693@gmail.com</t>
  </si>
  <si>
    <t>https://github.com/Jass2693</t>
  </si>
  <si>
    <t>https://www.linkedin.com/in/ariel-sotelo-sartoris-6a66b8170/</t>
  </si>
  <si>
    <t>Luis Gonzalo Reyes Miranda</t>
  </si>
  <si>
    <t>lgreyesmiranda@gmail.com</t>
  </si>
  <si>
    <t>https://github.com/LuisGReyesM</t>
  </si>
  <si>
    <t>https://www.linkedin.com/in/luis-reyes-b291b5265/</t>
  </si>
  <si>
    <t>Ricardo Chu</t>
  </si>
  <si>
    <t>rczgraphics@live.com</t>
  </si>
  <si>
    <t>https://github.com/kypexfly</t>
  </si>
  <si>
    <t>https://www.linkedin.com/in/ricardochuzheng/</t>
  </si>
  <si>
    <t>Facundo Massa</t>
  </si>
  <si>
    <t>massafacundo11@gmail.com</t>
  </si>
  <si>
    <t>https://github.com/facundomassa</t>
  </si>
  <si>
    <t>https://www.linkedin.com/in/facundo-massa/</t>
  </si>
  <si>
    <t>Ricardo Agustin Gonzalez</t>
  </si>
  <si>
    <t>agustin_.gonzalez_@hotmail.com</t>
  </si>
  <si>
    <t>https://github.com/AgustinGonzalez1</t>
  </si>
  <si>
    <t>https://www.linkedin.com/in/ricardoagustingonzalez/</t>
  </si>
  <si>
    <t>Nestor Duque</t>
  </si>
  <si>
    <t>nestorduqueduque@gmail.com</t>
  </si>
  <si>
    <t>https://github.com/nestorduqueduque</t>
  </si>
  <si>
    <t>https://www.linkedin.com/in/nestorduqueduque/</t>
  </si>
  <si>
    <t>Andres Timaure</t>
  </si>
  <si>
    <t>andrestimaured27@gmail.com</t>
  </si>
  <si>
    <t>https://www.linkedin.com/in/andres-timaure/</t>
  </si>
  <si>
    <t>Jira null</t>
  </si>
  <si>
    <t>Mary Isabel Martinez Mendoza</t>
  </si>
  <si>
    <t>isabelmartinez19.30@gmail.com</t>
  </si>
  <si>
    <t>SoyisabelMM</t>
  </si>
  <si>
    <t>https://www.linkedin.com/in/soyisabelmm/</t>
  </si>
  <si>
    <t>Oscar Araujo</t>
  </si>
  <si>
    <t>araujo.oskr@gmail.com</t>
  </si>
  <si>
    <t>https://oscar-araujo-disenador-web.framer.ai/</t>
  </si>
  <si>
    <t>https://www.linkedin.com/in/oscar-araujo-05303a30</t>
  </si>
  <si>
    <t>HTML CSS Figma React Adobe Illustrator Photoshop Otro Framer, Glide Page</t>
  </si>
  <si>
    <t>Antonio Rodríguez Toro</t>
  </si>
  <si>
    <t>antonio198889@gmail.com</t>
  </si>
  <si>
    <t>https://github.com/ARGEEK1</t>
  </si>
  <si>
    <t>https://www.linkedin.com/in/antonio-rodr%C3%ADguez-toro/</t>
  </si>
  <si>
    <t>Brandon Sánchez</t>
  </si>
  <si>
    <t>brandon2haru@gmail.com</t>
  </si>
  <si>
    <t>https://github.com/brandonSG6A</t>
  </si>
  <si>
    <t>https://www.linkedin.com/in/brandon-sánchez-47b2a3267/</t>
  </si>
  <si>
    <t>Rocio Soledad Alcala</t>
  </si>
  <si>
    <t>rro.alcala@gmail.com</t>
  </si>
  <si>
    <t>https://www.linkedin.com/in/rocio-alcala-784174185/</t>
  </si>
  <si>
    <t>Matías Francisco Luengo</t>
  </si>
  <si>
    <t>dev@matiasluengo.com</t>
  </si>
  <si>
    <t>https://matiasluengo.com/</t>
  </si>
  <si>
    <t>https://www.linkedin.com/in/matias-luengo-190bbb245/</t>
  </si>
  <si>
    <t>Jhuliño Alexis Oroya Barreto</t>
  </si>
  <si>
    <t>jaobisgreat@gmail.com</t>
  </si>
  <si>
    <t>https://github.com/Alexiz0r0</t>
  </si>
  <si>
    <t>https://www.linkedin.com/in/jaobisgreat/</t>
  </si>
  <si>
    <t>Leandro Rossi</t>
  </si>
  <si>
    <t>rossileandrof@gmail.com</t>
  </si>
  <si>
    <t>github.com/leandrofrossi</t>
  </si>
  <si>
    <t>www.linkedin.com/in/leandro-rossi-a964a020/</t>
  </si>
  <si>
    <t>Abril Rodríguez</t>
  </si>
  <si>
    <t>rodriguezabbril9@gmail.com</t>
  </si>
  <si>
    <t>https://github.com/abrilrod</t>
  </si>
  <si>
    <t>https://www.linkedin.com/me?trk=p_mwlite_feed_updates-secondary_nav</t>
  </si>
  <si>
    <t>Hernán Guido Gustavo  Casasola</t>
  </si>
  <si>
    <t>hernan.casasola@gmail.com</t>
  </si>
  <si>
    <t>https://github.com/GuidoMaxier</t>
  </si>
  <si>
    <t>https://www.linkedin.com/in/hernán-casasola</t>
  </si>
  <si>
    <t>Maximiliano Calderon</t>
  </si>
  <si>
    <t>calderonmaxi@outlook.com</t>
  </si>
  <si>
    <t>maxiCalderonBuono</t>
  </si>
  <si>
    <t>https://www.linkedin.com/in/mcalderonbuono/</t>
  </si>
  <si>
    <t>Juan Pablo Molina</t>
  </si>
  <si>
    <t>juan.molina159@gmail.com</t>
  </si>
  <si>
    <t>/juanMolina14</t>
  </si>
  <si>
    <t>https://www.linkedin.com/in/juan-molina-0000/</t>
  </si>
  <si>
    <t>Francisco Nanoia</t>
  </si>
  <si>
    <t>nanoiafrancisco@gmail.com</t>
  </si>
  <si>
    <t>https://github.com/fnanoia</t>
  </si>
  <si>
    <t>https://ar.linkedin.com/in/fnanoia/</t>
  </si>
  <si>
    <t>Braian Marquez</t>
  </si>
  <si>
    <t>braianmarq95@gmail.com</t>
  </si>
  <si>
    <t>https://github.com/Braian-Marquez</t>
  </si>
  <si>
    <t>https://www.linkedin.com/in/braian-marquez-8741071b2</t>
  </si>
  <si>
    <t>Gonzalo  Latierro</t>
  </si>
  <si>
    <t>gonzaloh.latierro@gmail.com</t>
  </si>
  <si>
    <t>Gonzal86</t>
  </si>
  <si>
    <t>https://www.linkedin.com/in/gonzalo-latierro-14470729</t>
  </si>
  <si>
    <t>Andrea Cacciatore</t>
  </si>
  <si>
    <t>andrecacciatore@gmail.com</t>
  </si>
  <si>
    <t>https://www.behance.net/andreacacciatore</t>
  </si>
  <si>
    <t>https://www.linkedin.com/in/andrea-cacciatore/</t>
  </si>
  <si>
    <t>Figma, Miro, Trello, Optimal Workshop</t>
  </si>
  <si>
    <t>Zayra  Velasco</t>
  </si>
  <si>
    <t>zayra.contacto@gmail.com</t>
  </si>
  <si>
    <t>zayrarepositor</t>
  </si>
  <si>
    <t>https://www.linkedin.com/in/zayra-velasco</t>
  </si>
  <si>
    <t>Leandro Vizgarra</t>
  </si>
  <si>
    <t>leandro.elias.vizgarra@gmail.com</t>
  </si>
  <si>
    <t>LeandroVizgarra</t>
  </si>
  <si>
    <t>linkedin.com/in/leandro-vizgarra/</t>
  </si>
  <si>
    <t>Maria Alejandra Vedoya</t>
  </si>
  <si>
    <t>alevedoyaok@gmail.com</t>
  </si>
  <si>
    <t>https://github.com/AleVedoya</t>
  </si>
  <si>
    <t>https://www.linkedin.com/in/alejandravedoya/</t>
  </si>
  <si>
    <t>Kelvyn Loreto</t>
  </si>
  <si>
    <t>loretokelvyn@gmail.com</t>
  </si>
  <si>
    <t>https://github.com/kelvynloreto/</t>
  </si>
  <si>
    <t>https://www.linkedin.com/in/kelvyn-loreto-978006241/</t>
  </si>
  <si>
    <t>César  Herrera</t>
  </si>
  <si>
    <t>herrera.cesar.arg@gmail.com</t>
  </si>
  <si>
    <t>https://github.com/HerreraCesar</t>
  </si>
  <si>
    <t>https://www.linkedin.com/in/herrera-cesar/</t>
  </si>
  <si>
    <t>Alan Juan Pablo Delle Ore</t>
  </si>
  <si>
    <t>alandelleore@gmail.com</t>
  </si>
  <si>
    <t>https://github.com/alandelleore</t>
  </si>
  <si>
    <t>https://www.linkedin.com/in/alandelleore</t>
  </si>
  <si>
    <t>Paulo Crosetti</t>
  </si>
  <si>
    <t>crosettipaulo@gmail.com</t>
  </si>
  <si>
    <t>https://www.linkedin.com/in/paulo-crosetti</t>
  </si>
  <si>
    <t>Dante Sandoval</t>
  </si>
  <si>
    <t>dantesandoval.dev@gmail.com</t>
  </si>
  <si>
    <t>https://github.com/DanteSandDev</t>
  </si>
  <si>
    <t>https://www.linkedin.com/in/dantesanddev/</t>
  </si>
  <si>
    <t>Fausto Savoya</t>
  </si>
  <si>
    <t>savoyafausto@gmail.com</t>
  </si>
  <si>
    <t>https://github.com/FaustoSav</t>
  </si>
  <si>
    <t>https://www.linkedin.com/in/fausto-savoya-768197218/</t>
  </si>
  <si>
    <t>Agustín Palavecino</t>
  </si>
  <si>
    <t>agupalavecino97@gmail.com</t>
  </si>
  <si>
    <t>https://github.com/agupalavecino97</t>
  </si>
  <si>
    <t>https://www.linkedin.com/in/agustin-adrian-palavecino/</t>
  </si>
  <si>
    <t>Tomás Aybar</t>
  </si>
  <si>
    <t>aybar.t4@gmail.com</t>
  </si>
  <si>
    <t>https://github.com/TomasAybar</t>
  </si>
  <si>
    <t>https://www.linkedin.com/in/tomasaybar/</t>
  </si>
  <si>
    <t>carolinacirillo75@gmail.com</t>
  </si>
  <si>
    <t>CarolinaCirillo</t>
  </si>
  <si>
    <t>www.linkedin.com/in/carolinacirillo</t>
  </si>
  <si>
    <t>Back-End - Tester</t>
  </si>
  <si>
    <t>Julio  Alvarez</t>
  </si>
  <si>
    <t>alvarezjuliojoel@gmail.com</t>
  </si>
  <si>
    <t>https://github.com/JJAlvarez2000</t>
  </si>
  <si>
    <t>https://www.linkedin.com/in/alvarezjjulio/</t>
  </si>
  <si>
    <t>Hibernate</t>
  </si>
  <si>
    <t>Gonzalo Balboa</t>
  </si>
  <si>
    <t>gbyt37@gmail.com</t>
  </si>
  <si>
    <t>https://github.com/ezkript</t>
  </si>
  <si>
    <t>https://www.linkedin.com/in/gonzalo-david-balboa-0a234522a/</t>
  </si>
  <si>
    <t>Carolina Camila Quevedo</t>
  </si>
  <si>
    <t>carolinaquevedo01@gmail.com</t>
  </si>
  <si>
    <t>CarolinaCQ</t>
  </si>
  <si>
    <t>https://www.linkedin.com/in/carolina-camila-quevedo/</t>
  </si>
  <si>
    <t>Nicolas Rolon</t>
  </si>
  <si>
    <t>nico9934@gmail.com</t>
  </si>
  <si>
    <t>https://github.com/Nico9934</t>
  </si>
  <si>
    <t>https://www.linkedin.com/in/nicolas-rolon/</t>
  </si>
  <si>
    <t>Ivan  Passalia</t>
  </si>
  <si>
    <t>kakaroto11@live.com.ar</t>
  </si>
  <si>
    <t>Rutito2010</t>
  </si>
  <si>
    <t>https://www.linkedin.com/in/passaliaivan/</t>
  </si>
  <si>
    <t>Alex Lihuel Mujica</t>
  </si>
  <si>
    <t>lihuelmujica@gmail.com</t>
  </si>
  <si>
    <t>https://lihuel.framer.ai/</t>
  </si>
  <si>
    <t>https://www.linkedin.com/in/lihuelmujica/</t>
  </si>
  <si>
    <t>David Ponce</t>
  </si>
  <si>
    <t>buap.david@gmail.com</t>
  </si>
  <si>
    <t>https://github.com/david-ponc</t>
  </si>
  <si>
    <t>https://www.linkedin.com/in/david-ponc/</t>
  </si>
  <si>
    <t>Matias Barengo</t>
  </si>
  <si>
    <t>matiasbarengo99@gmail.com</t>
  </si>
  <si>
    <t>https://github.com/MatiasBarengo</t>
  </si>
  <si>
    <t>https://www.linkedin.com/in/matias-barengo-dev/</t>
  </si>
  <si>
    <t>Alan Sanchez</t>
  </si>
  <si>
    <t>alaansannchezz@gmail.com</t>
  </si>
  <si>
    <t>alansanchez96</t>
  </si>
  <si>
    <t>https://linkedin.com/in/alansanchez96</t>
  </si>
  <si>
    <t>Juan Manuel Firman Troncoso</t>
  </si>
  <si>
    <t>manuel.firman@gmail.com</t>
  </si>
  <si>
    <t>https://github.com/manuelfirman</t>
  </si>
  <si>
    <t>https://www.linkedin.com/in/manuel-firman/</t>
  </si>
  <si>
    <t>Maxi Barbosa</t>
  </si>
  <si>
    <t>maxi10lb@gmail.com</t>
  </si>
  <si>
    <t>https://www.notion.so/maxi-barbosa-proyects/Maxi-Barbosa-39420ce4122a468692e1367ef17ff6e9?pvs=4</t>
  </si>
  <si>
    <t>https://www.linkedin.com/in/maxi-barbosa/</t>
  </si>
  <si>
    <t>HTML React CSS Figma Android Studio Trello Postman React Native Gherkin, cucumber, playwright, appium, webdriver</t>
  </si>
  <si>
    <t>Santiago De La Cruz Lopez</t>
  </si>
  <si>
    <t>santiago123aries@gmail.com</t>
  </si>
  <si>
    <t>https://www.behance.net/santiagodelacruz</t>
  </si>
  <si>
    <t>https://www.linkedin.com/in/santiagodlc</t>
  </si>
  <si>
    <t>Figma, illustrator, Photoshop</t>
  </si>
  <si>
    <t>Lucia  Pinna</t>
  </si>
  <si>
    <t>luciapinna98@gmail.com</t>
  </si>
  <si>
    <t>https://www.behance.net/luciapinna1</t>
  </si>
  <si>
    <t>https://www.linkedin.com/in/lucia-pinna-58a7101a5</t>
  </si>
  <si>
    <t>After effects, premiere, figma, miro, illustrator</t>
  </si>
  <si>
    <t>Lautaro Lombardi</t>
  </si>
  <si>
    <t>lombardi.lautaro@outlook.com</t>
  </si>
  <si>
    <t>github.com/lautarolombardi</t>
  </si>
  <si>
    <t>linkedin.com/in/lautarolombardi</t>
  </si>
  <si>
    <t>.Net React HTML CSS Jira Trello null</t>
  </si>
  <si>
    <t>Andrea Quintero</t>
  </si>
  <si>
    <t>andru2391@gmail.com</t>
  </si>
  <si>
    <t>https://www.behance.net/andreaquintero16</t>
  </si>
  <si>
    <t>https://www.linkedin.com/in/andreaquinteroherrera</t>
  </si>
  <si>
    <t>Matthew  Pérez</t>
  </si>
  <si>
    <t>matthew.perez.info@gmail.com</t>
  </si>
  <si>
    <t>https://www.behance.net/elmatthew</t>
  </si>
  <si>
    <t>https://www.linkedin.com/in/elmatthew/</t>
  </si>
  <si>
    <t>Joaquin  Pedraza</t>
  </si>
  <si>
    <t>joa962pedraza@gmail.com</t>
  </si>
  <si>
    <t>https://www.linkedin.com/in/joaquinpedraza962?utm_source=share&amp;utm_campaign=share_via&amp;utm_content=profile&amp;utm_medium=android_app</t>
  </si>
  <si>
    <t>Gustavo Torres</t>
  </si>
  <si>
    <t>betogus2009@gmail.com</t>
  </si>
  <si>
    <t>betogus</t>
  </si>
  <si>
    <t>betogus2009</t>
  </si>
  <si>
    <t>Juan José Farina</t>
  </si>
  <si>
    <t>juanjosefarina.jjf@gmail.com</t>
  </si>
  <si>
    <t>https://github.com/juanjfarina</t>
  </si>
  <si>
    <t>https://linkedin.com/in/juanjosefarina</t>
  </si>
  <si>
    <t>Deivison Jimenez</t>
  </si>
  <si>
    <t>deivi.jimenez@gmail.com</t>
  </si>
  <si>
    <t>https://github.com/Deivison81</t>
  </si>
  <si>
    <t>https://www.linkedin.com/in/deivison-jimenez</t>
  </si>
  <si>
    <t>React .Net HTML CSS Jira Trello Postman null</t>
  </si>
  <si>
    <t>Fernanda Flores</t>
  </si>
  <si>
    <t>f.flores016@gmail.com</t>
  </si>
  <si>
    <t>www.github.com/ferffloress</t>
  </si>
  <si>
    <t>www.linkedin.com/in/ferffloress</t>
  </si>
  <si>
    <t>Figma, HTML, CSS, Javascript</t>
  </si>
  <si>
    <t>Gared Lyon</t>
  </si>
  <si>
    <t>eddlogg@gmail.com</t>
  </si>
  <si>
    <t>www.linkedin.com/in/gared-lyon-194b21222/</t>
  </si>
  <si>
    <t>Trello, Notion, GitHub, Azure Devops, SCRUM</t>
  </si>
  <si>
    <t>Rafael Ricardo Strongoli</t>
  </si>
  <si>
    <t>rafaelstrongoli@gmail.com</t>
  </si>
  <si>
    <t>Rafaric</t>
  </si>
  <si>
    <t>https://www.linkedin.com/in/rafael-strongoli</t>
  </si>
  <si>
    <t>Macarena  Díaz</t>
  </si>
  <si>
    <t>macarena.diaz@usach.cl</t>
  </si>
  <si>
    <t>https://macarenadiaz.portfoliobox.net/</t>
  </si>
  <si>
    <t>Estefanía Menendez Arena</t>
  </si>
  <si>
    <t>estefaniamenendezarena@gmail.com</t>
  </si>
  <si>
    <t>https://www.behance.net/estefaniarena</t>
  </si>
  <si>
    <t>https://www.linkedin.com/in/estefan%C3%ADaarena/</t>
  </si>
  <si>
    <t>Luis Hoyos</t>
  </si>
  <si>
    <t>luisfernandohoyos@gmail.com</t>
  </si>
  <si>
    <t>https://www.behance.net/luisfhoyos</t>
  </si>
  <si>
    <t>https://www.linkedin.com/in/lfhoyos/</t>
  </si>
  <si>
    <t>Lucio Gastellu</t>
  </si>
  <si>
    <t>luciogastellu.dev@gmail.com</t>
  </si>
  <si>
    <t>https://github.com/lucio1907</t>
  </si>
  <si>
    <t>https://www.linkedin.com/in/luciogastellu/</t>
  </si>
  <si>
    <t>Josefina Eciolaza</t>
  </si>
  <si>
    <t>josefinaecio@gmail.com</t>
  </si>
  <si>
    <t>https://github.com/josefinaeciolaza</t>
  </si>
  <si>
    <t>www.linkedin.com/in/josefinaeciolaza</t>
  </si>
  <si>
    <t>Esteban Quereilhac</t>
  </si>
  <si>
    <t>estebanquereilhac@gmail.com</t>
  </si>
  <si>
    <t>https://github.com/Alien3k</t>
  </si>
  <si>
    <t>https://www.linkedin.com/in/esteban-joel-quereilhac-479695266/</t>
  </si>
  <si>
    <t>David Andres Figueroa Giraldo</t>
  </si>
  <si>
    <t>davidfigue2014@gmail.com</t>
  </si>
  <si>
    <t>https://github.com/ryzerD</t>
  </si>
  <si>
    <t>https://www.linkedin.com/in/david-figueroa-246a8b22a/</t>
  </si>
  <si>
    <t>Felipe Ruiz</t>
  </si>
  <si>
    <t>feliperuizux@gmail.com</t>
  </si>
  <si>
    <t>www.behance.net/paxmultimedia</t>
  </si>
  <si>
    <t>https://www.linkedin.com/in/paxmultimedia</t>
  </si>
  <si>
    <t>CSS HTML Figma Adobe Illustrator Photoshop Jira Miro Trello</t>
  </si>
  <si>
    <t>Juan Seura</t>
  </si>
  <si>
    <t>jseura@gmail.com</t>
  </si>
  <si>
    <t>https://github.com/Seujumon</t>
  </si>
  <si>
    <t>https://www.linkedin.com/in/juan-seura/</t>
  </si>
  <si>
    <t>Jadir Rojas</t>
  </si>
  <si>
    <t>1895yair@gmail.com</t>
  </si>
  <si>
    <t>https://github.com/jadir1993</t>
  </si>
  <si>
    <t>linkedin.com/in/jadirrojas</t>
  </si>
  <si>
    <t>Eduard Berrío</t>
  </si>
  <si>
    <t>ingberrio@yahoo.com</t>
  </si>
  <si>
    <t>ingberrio</t>
  </si>
  <si>
    <t>https://www.linkedin.com/in/eduardberrio/</t>
  </si>
  <si>
    <t>Matias Coronel</t>
  </si>
  <si>
    <t>5446matias@gmail.com</t>
  </si>
  <si>
    <t>https://github.com/MatiasCoronel1312</t>
  </si>
  <si>
    <t>https://www.linkedin.com/in/matias-coronel-77a8b822b/</t>
  </si>
  <si>
    <t>Santiago Cabral</t>
  </si>
  <si>
    <t>spablocabral@gmail.com</t>
  </si>
  <si>
    <t>https://github.com/suspiciousRaccoon</t>
  </si>
  <si>
    <t>https://www.linkedin.com/in/santiago-cabral-25028026a/</t>
  </si>
  <si>
    <t>Daisy  Castillo</t>
  </si>
  <si>
    <t>daisyktbpa@gmail.com</t>
  </si>
  <si>
    <t>https://github.com/DaisyCastilloS</t>
  </si>
  <si>
    <t>https://www.linkedin.com/in/daisycastillos</t>
  </si>
  <si>
    <t>Dario Benitez</t>
  </si>
  <si>
    <t>reedq2.alt@gmail.com</t>
  </si>
  <si>
    <t>https://github.com/DDarioBenitez</t>
  </si>
  <si>
    <t>https://www.linkedin.com/in/dar%C3%ADo-dami%C3%A1n-ben%C3%ADtez-5b36a3252/</t>
  </si>
  <si>
    <t>Fany Cecilia Suarez</t>
  </si>
  <si>
    <t>cecisuarezff@gmail.com</t>
  </si>
  <si>
    <t>https://www.behance.net/cecisuarez7/</t>
  </si>
  <si>
    <t>https://www.linkedin.com/in/fany-cecilia-suarez/</t>
  </si>
  <si>
    <t>Figma Miro null</t>
  </si>
  <si>
    <t>Carlos Alberto Esposito</t>
  </si>
  <si>
    <t>elcharlybeto@hotmail.com</t>
  </si>
  <si>
    <t>https://github.com/elcharlybeto</t>
  </si>
  <si>
    <t>https://www.linkedin.com/in/carlos-alberto-esposito/</t>
  </si>
  <si>
    <t>Francisco Daniel Ziegler</t>
  </si>
  <si>
    <t>franciscoziegler@gmail.com</t>
  </si>
  <si>
    <t>https://github.com/CrakenZieg/</t>
  </si>
  <si>
    <t>https://www.linkedin.com/in/franciscoziegler/</t>
  </si>
  <si>
    <t>Matias Romero</t>
  </si>
  <si>
    <t>matiasromero20121991@gmail.com</t>
  </si>
  <si>
    <t>matias199130</t>
  </si>
  <si>
    <t>https://www.linkedin.com/in/matias-romero-4a0603104/</t>
  </si>
  <si>
    <t>Julian Rosales</t>
  </si>
  <si>
    <t>rjulianbenjamin@gmail.com</t>
  </si>
  <si>
    <t>https://github.com/melk15</t>
  </si>
  <si>
    <t>https://www.linkedin.com/in/julian-rosales-086bb319a/</t>
  </si>
  <si>
    <t>Braian Delgado</t>
  </si>
  <si>
    <t>braiandelgado4255@hotmail.com</t>
  </si>
  <si>
    <t>Pr0vius</t>
  </si>
  <si>
    <t>https://www.linkedin.com/in/braian-delgado</t>
  </si>
  <si>
    <t>Federico Visacovsky</t>
  </si>
  <si>
    <t>fvisacovsky@gmail.com</t>
  </si>
  <si>
    <t>https://www.behance.net/fedevisa</t>
  </si>
  <si>
    <t>https://www.linkedin.com/in/federicovisacovsky/</t>
  </si>
  <si>
    <t>Figma, Miro</t>
  </si>
  <si>
    <t>Ymeleth Pérez</t>
  </si>
  <si>
    <t>imelethperez@gmail.com</t>
  </si>
  <si>
    <t>ymelethp</t>
  </si>
  <si>
    <t>https://www.linkedin.com/in/ymelethperez/</t>
  </si>
  <si>
    <t>Jira, Selenium, JMeter, Postman, Excel</t>
  </si>
  <si>
    <t>Melisa López</t>
  </si>
  <si>
    <t>melisaanahilopez@gmail.com</t>
  </si>
  <si>
    <t>MelisaALopez</t>
  </si>
  <si>
    <t>https://www.linkedin.com/in/melisalpz</t>
  </si>
  <si>
    <t>Yohan Olmedo Bello Trejos</t>
  </si>
  <si>
    <t>yohanwebdev@gmail.com</t>
  </si>
  <si>
    <t>@yohanolmedo</t>
  </si>
  <si>
    <t>https://www.linkedin.com/in/yohan-olmedo-bello-trejos-97a611b2/</t>
  </si>
  <si>
    <t>Yamila Gisele Paez</t>
  </si>
  <si>
    <t>yamilapaez2@hotmail.com</t>
  </si>
  <si>
    <t>France</t>
  </si>
  <si>
    <t>Bellantra</t>
  </si>
  <si>
    <t>https://www.linkedin.com/mwlite/in/yamila-paez-70b7587b</t>
  </si>
  <si>
    <t>Full-Stack - Back-End - DevOps</t>
  </si>
  <si>
    <t>Veronica Valdez</t>
  </si>
  <si>
    <t>veronica.jujuy@gmail.com</t>
  </si>
  <si>
    <t>https://github.com/veronicajujuy</t>
  </si>
  <si>
    <t>https://www.linkedin.com/in/vmvaldez/</t>
  </si>
  <si>
    <t>Julian Yachelini</t>
  </si>
  <si>
    <t>juliyachedev@gmail.com</t>
  </si>
  <si>
    <t>JYachelini</t>
  </si>
  <si>
    <t>LinkedIn.com/in/jyachelini</t>
  </si>
  <si>
    <t>Marcelo Ezequiel  Romero</t>
  </si>
  <si>
    <t>romero-ar@hotmail.com</t>
  </si>
  <si>
    <t>mar-romero</t>
  </si>
  <si>
    <t>https://www.linkedin.com/in/mar-romero-</t>
  </si>
  <si>
    <t>Florencia Lioi</t>
  </si>
  <si>
    <t>flor_camilal@hotmail.com</t>
  </si>
  <si>
    <t>FlorLioi</t>
  </si>
  <si>
    <t>www.linkedin.com/in/florencialioi</t>
  </si>
  <si>
    <t>Front-End - No Code</t>
  </si>
  <si>
    <t>Cyntia Flores</t>
  </si>
  <si>
    <t>cyntiaflores@yahoo.com</t>
  </si>
  <si>
    <t>54 9 1163004443</t>
  </si>
  <si>
    <t>http://linkedin.com/in/cyntiaflores</t>
  </si>
  <si>
    <t>Leonardo Dávalos</t>
  </si>
  <si>
    <t>davaloslm@hotmail.com.ar</t>
  </si>
  <si>
    <t>davaloslm</t>
  </si>
  <si>
    <t>https://linkedin.com/in/leonardo-davalos</t>
  </si>
  <si>
    <t>Nilo Soruco</t>
  </si>
  <si>
    <t>ivan.soruco@gmail.com</t>
  </si>
  <si>
    <t>Bolivia (Plurinational State of)</t>
  </si>
  <si>
    <t>https://github.com/nilovili</t>
  </si>
  <si>
    <t>https://www.linkedin.com/in/niloivansoruco/</t>
  </si>
  <si>
    <t>German Carchi</t>
  </si>
  <si>
    <t>germancarchi@gmail.com</t>
  </si>
  <si>
    <t>https://github.com/germancarchi</t>
  </si>
  <si>
    <t>https://www.linkedin.com/in/german-carchi/</t>
  </si>
  <si>
    <t>Florencia Castro</t>
  </si>
  <si>
    <t>flor.castro.0608@gmail.com</t>
  </si>
  <si>
    <t>https://www.linkedin.com/in/mflorcastro/</t>
  </si>
  <si>
    <t>Alejandro Moll</t>
  </si>
  <si>
    <t>alexmoll2008@hotmail.com</t>
  </si>
  <si>
    <t>Alex-Moll</t>
  </si>
  <si>
    <t>https://www.linkedin.com/in/alejandro-moll/</t>
  </si>
  <si>
    <t>Leonardo Terlizzi</t>
  </si>
  <si>
    <t>terlizzileonardo@gmail.com</t>
  </si>
  <si>
    <t>ltizzi</t>
  </si>
  <si>
    <t>https://www.linkedin.com/in/lterlizzi/</t>
  </si>
  <si>
    <t>Ismael Rosas</t>
  </si>
  <si>
    <t>ismaelnelsonrosas@hotmail.com</t>
  </si>
  <si>
    <t>Ismaelnelro</t>
  </si>
  <si>
    <t>https://www.linkedin.com/in/ismaelrosas</t>
  </si>
  <si>
    <t>Viviana Vallejos</t>
  </si>
  <si>
    <t>vallejos.vivi@gmail.com</t>
  </si>
  <si>
    <t>https://www.linkedin.com/in/vivi-vallejos-63271574/</t>
  </si>
  <si>
    <t>Rafael León</t>
  </si>
  <si>
    <t>leonr2701@gmail.com</t>
  </si>
  <si>
    <t>rafa2701</t>
  </si>
  <si>
    <t>https://www.linkedin.com/in/rafa2701/</t>
  </si>
  <si>
    <t>Carolina Villa</t>
  </si>
  <si>
    <t>villacarolina.56@gmail.com</t>
  </si>
  <si>
    <t>carolitta22</t>
  </si>
  <si>
    <t>https://www.linkedin.com/in/carolina--villa/</t>
  </si>
  <si>
    <t>Figma, notion , whismical , figjam</t>
  </si>
  <si>
    <t>Santiago Brian Gimenez</t>
  </si>
  <si>
    <t>santigime97@gmail.com</t>
  </si>
  <si>
    <t>https://github.com/santixor2</t>
  </si>
  <si>
    <t>https://www.linkedin.com/in/santiago-gimenez-0398411a7/</t>
  </si>
  <si>
    <t>Lautaro Atencio</t>
  </si>
  <si>
    <t>lautiatencio@gmail.com</t>
  </si>
  <si>
    <t>vLaauTy</t>
  </si>
  <si>
    <t>https://www.linkedin.com/in/lautaro-atencio-40b0511a0/</t>
  </si>
  <si>
    <t>Agustin Kiryk</t>
  </si>
  <si>
    <t>agustin.kiryk@gmail.com</t>
  </si>
  <si>
    <t>https://github.com/agustin-kiryk</t>
  </si>
  <si>
    <t>https://www.linkedin.com/in/agustin-kiryk</t>
  </si>
  <si>
    <t>Camila Lo Nero</t>
  </si>
  <si>
    <t>lonerocamila@gmail.com</t>
  </si>
  <si>
    <t>lonerocamila</t>
  </si>
  <si>
    <t>linkedin.com/in/lo-nero-camila-09bbaa1b8/</t>
  </si>
  <si>
    <t>Luciana Mansilla</t>
  </si>
  <si>
    <t>luciana.mansilla77@gmail.com</t>
  </si>
  <si>
    <t>http://linkedin.com/in/maria-luciana-mansilla</t>
  </si>
  <si>
    <t>Figma, Adoble illustrator, CSS, HTML, Boostrap, SASS</t>
  </si>
  <si>
    <t>Ricardo  Poma</t>
  </si>
  <si>
    <t>ricksocreativo@gmail.com</t>
  </si>
  <si>
    <t>RicardoPoma</t>
  </si>
  <si>
    <t>www.linkedin.com/in/ricardopoma</t>
  </si>
  <si>
    <t>Figma , notion , miro , after effects</t>
  </si>
  <si>
    <t>Pierre Campoverde</t>
  </si>
  <si>
    <t>jpcamverde9801@gmail.com</t>
  </si>
  <si>
    <t>pierre-campoverde</t>
  </si>
  <si>
    <t>https://www.linkedin.com/in/pierre-campoverde-6b748a205/</t>
  </si>
  <si>
    <t>Franco Buceta</t>
  </si>
  <si>
    <t>francobuceta95@gmail.com</t>
  </si>
  <si>
    <t>https://github.com/francobuceta</t>
  </si>
  <si>
    <t>https://www.linkedin.com/in/francobuceta</t>
  </si>
  <si>
    <t>Alan David Cejas</t>
  </si>
  <si>
    <t>cejasalandavid01@gmail.com</t>
  </si>
  <si>
    <t>https://github.com/Alandcejas01</t>
  </si>
  <si>
    <t>https://www.linkedin.com/in/alandcejas01</t>
  </si>
  <si>
    <t>Isabel Sierra Merino</t>
  </si>
  <si>
    <t>siemeris@gmail.com</t>
  </si>
  <si>
    <t>https://github.com/siemeris</t>
  </si>
  <si>
    <t>https://www.linkedin.com/in/isabelsierramerino/</t>
  </si>
  <si>
    <t>Luis Rayo Cardona</t>
  </si>
  <si>
    <t>rayo862@hotmail.com</t>
  </si>
  <si>
    <t>https://github.com/lrayo</t>
  </si>
  <si>
    <t>https://www.linkedin.com/in/luis-rayo</t>
  </si>
  <si>
    <t>Horacio Abitú</t>
  </si>
  <si>
    <t>ahabitu@gmail.com</t>
  </si>
  <si>
    <t>https://github.com/dev-back55</t>
  </si>
  <si>
    <t>https://www.linkedin.com/in/horacioabitu/</t>
  </si>
  <si>
    <t>Ana Laura Benegas</t>
  </si>
  <si>
    <t>aronanis@gmail.com</t>
  </si>
  <si>
    <t>https://www.behance.net/aronanis</t>
  </si>
  <si>
    <t>https://www.linkedin.com/in/ana-benegas/</t>
  </si>
  <si>
    <t>HTML CSS Trello Miro Postman Jira Otro herramientas de google</t>
  </si>
  <si>
    <t>Giancarlo Ahumada</t>
  </si>
  <si>
    <t>gianxjac@gmail.com</t>
  </si>
  <si>
    <t>https://www.behance.net/gianxjac</t>
  </si>
  <si>
    <t>https://www.linkedin.com/in/gianxjac</t>
  </si>
  <si>
    <t>Matias Mass</t>
  </si>
  <si>
    <t>matiasmass14@gmail.com</t>
  </si>
  <si>
    <t>https://github.com/MatiasMass</t>
  </si>
  <si>
    <t>https://ar.linkedin.com/in/matias-mass-6b5a55216</t>
  </si>
  <si>
    <t>Hernan Exequiel Maydana</t>
  </si>
  <si>
    <t>exedevcoding22@gmail.com</t>
  </si>
  <si>
    <t>https://github.com/ExequielMaydana</t>
  </si>
  <si>
    <t>https://www.linkedin.com/in/hernan-exequiel-maydana-913a50218/</t>
  </si>
  <si>
    <t>Yaco Ibars</t>
  </si>
  <si>
    <t>yacoibars97@gmail.com</t>
  </si>
  <si>
    <t>@yaco-i</t>
  </si>
  <si>
    <t>LinkedIn.con/in/yaco-ibars/</t>
  </si>
  <si>
    <t>Natalia Chehda</t>
  </si>
  <si>
    <t>nataliachehda@gmail.com</t>
  </si>
  <si>
    <t>https://github.com/nataliachehda</t>
  </si>
  <si>
    <t>https://www.linkedin.com/in/natalia-chehda-b253b3258</t>
  </si>
  <si>
    <t>Micaela Cacciatore</t>
  </si>
  <si>
    <t>mbcacciatore@gmail.com</t>
  </si>
  <si>
    <t>https://www.behance.net/joblist?tracking_source=nav20</t>
  </si>
  <si>
    <t>https://www.linkedin.com/in/micaela-cacciatore-83a0a421/</t>
  </si>
  <si>
    <t>Orlando Rodriguez</t>
  </si>
  <si>
    <t>orlandog79@gmail.com</t>
  </si>
  <si>
    <t>https://github.com/orlandogvk</t>
  </si>
  <si>
    <t>www.linkedin.com/in/ orlandogavik</t>
  </si>
  <si>
    <t>Back-End - Front-End - No Code</t>
  </si>
  <si>
    <t>German Galvez</t>
  </si>
  <si>
    <t>furius.liber@gmail.com</t>
  </si>
  <si>
    <t>https://www.behance.net/germangalvez</t>
  </si>
  <si>
    <t>https://www.linkedin.com/in/german-galvez-9b2a81244/</t>
  </si>
  <si>
    <t>Melisa Braslavsky</t>
  </si>
  <si>
    <t>melisa.braslavsky@gmail.com</t>
  </si>
  <si>
    <t>https://www.behance.net/melisabraslav</t>
  </si>
  <si>
    <t>https://www.linkedin.com/in/melisa-braslavsky/</t>
  </si>
  <si>
    <t>Catalina Villanueva</t>
  </si>
  <si>
    <t>catavillanueva@gmail.com</t>
  </si>
  <si>
    <t>https://www.behance.net/catavillanueva</t>
  </si>
  <si>
    <t>https://www.linkedin.com/in/catalina-villanueva/</t>
  </si>
  <si>
    <t>Figma, Maze, Adobe Illustrator y Photoshop</t>
  </si>
  <si>
    <t>Diego Mauricio Panno</t>
  </si>
  <si>
    <t>diegompanno@gmail.com</t>
  </si>
  <si>
    <t>https://github.com/DiegoPanno</t>
  </si>
  <si>
    <t>https://www.linkedin.com/in/diego-panno-565b52255/</t>
  </si>
  <si>
    <t>Daniel Miño</t>
  </si>
  <si>
    <t>danielmino926@gmail.com</t>
  </si>
  <si>
    <t>https://github.com/DanielMino19</t>
  </si>
  <si>
    <t>https://www.linkedin.com/in/daniel-miño-b89b76200/</t>
  </si>
  <si>
    <t>Valeria Del Carmen Del Campo Muñoz</t>
  </si>
  <si>
    <t>vdelcampo99@gmail.com</t>
  </si>
  <si>
    <t>(+57) 3177126063</t>
  </si>
  <si>
    <t>https://github.com/valdcm</t>
  </si>
  <si>
    <t>https://www.linkedin.com/in/valeriadelcampo/</t>
  </si>
  <si>
    <t>Daniel Machado</t>
  </si>
  <si>
    <t>needforock@gmail.com</t>
  </si>
  <si>
    <t>https://github.com/Needforock2</t>
  </si>
  <si>
    <t>https://www.linkedin.com/in/daniel-machado-4b7ab114/?locale=en_US</t>
  </si>
  <si>
    <t>danielcp62.dc@gmail.com</t>
  </si>
  <si>
    <t>github.com/Dcopito</t>
  </si>
  <si>
    <t>linkedin.com/in/daniel-contreras-94307418a/</t>
  </si>
  <si>
    <t>Emilio Rivas</t>
  </si>
  <si>
    <t>emiliorivasruiz@gmail.com</t>
  </si>
  <si>
    <t>https://github.com/Emilio0308</t>
  </si>
  <si>
    <t>https://www.linkedin.com/in/emilio-rivas-ruiz/</t>
  </si>
  <si>
    <t>Santiago Daglio</t>
  </si>
  <si>
    <t>santidaglio@gmail.com</t>
  </si>
  <si>
    <t>https://github.com/SannDag</t>
  </si>
  <si>
    <t>https://linkedin.com/in/dagliosantiago</t>
  </si>
  <si>
    <t>Octavio Salas</t>
  </si>
  <si>
    <t>salasoctavio129@gmail.com</t>
  </si>
  <si>
    <t>https://github.com/octaviosalas</t>
  </si>
  <si>
    <t>https://www.linkedin.com/in/octaviosalaspro/</t>
  </si>
  <si>
    <t>Javier Alonso</t>
  </si>
  <si>
    <t>jaalonso@gmail.com</t>
  </si>
  <si>
    <t>2983 351752</t>
  </si>
  <si>
    <t>https://github.com/jjavieralonso</t>
  </si>
  <si>
    <t>https://www.linkedin.com/in/javier-alonso-502a59205/</t>
  </si>
  <si>
    <t>Marcos Lopez</t>
  </si>
  <si>
    <t>lopezikaro16@gmail.com</t>
  </si>
  <si>
    <t>https://github.com/MarcossIC</t>
  </si>
  <si>
    <t>https://www.linkedin.com/in/marcos-lopez-209a07223/</t>
  </si>
  <si>
    <t>Viarleth Aurora Martinez Jimenez</t>
  </si>
  <si>
    <t>viarleth@hotmail.com</t>
  </si>
  <si>
    <t>https://www.behance.net/viarletmartine</t>
  </si>
  <si>
    <t>www.linkedin.com/in/viarleth</t>
  </si>
  <si>
    <t>figma, miró, optimal workshop, whimsical, suite adobe</t>
  </si>
  <si>
    <t>Jhordan Vega</t>
  </si>
  <si>
    <t>jhordan.vega.111@gmail.com</t>
  </si>
  <si>
    <t>https://github.com/JhordanVegaC</t>
  </si>
  <si>
    <t>https://www.linkedin.com/in/jhordan-vega-585599258/</t>
  </si>
  <si>
    <t>Mateo López</t>
  </si>
  <si>
    <t>mateo.alejandro0331@gmail.com</t>
  </si>
  <si>
    <t>https://github.com/MateoAlejandro0331</t>
  </si>
  <si>
    <t>https://www.linkedin.com/in/mateolopezs/</t>
  </si>
  <si>
    <t>Lautaro Iván Nehuén Fleitas Farías</t>
  </si>
  <si>
    <t>lautarofarias743@gmail.com</t>
  </si>
  <si>
    <t>https://github.com/LautyFarias247</t>
  </si>
  <si>
    <t>https://www.linkedin.com/in/lautaro-farias-247-/</t>
  </si>
  <si>
    <t>Carolina Soledad Maiquez</t>
  </si>
  <si>
    <t>caromaiquez@hotmail.com</t>
  </si>
  <si>
    <t>https://github.com/CAROLINAMAIQUEZ</t>
  </si>
  <si>
    <t>https://www.linkedin.com/in/carolina-maiquez-870666255/</t>
  </si>
  <si>
    <t>Figma- Miró</t>
  </si>
  <si>
    <t>Elvis Segovia</t>
  </si>
  <si>
    <t>lvssgv@gmail.com</t>
  </si>
  <si>
    <t>Paraguay</t>
  </si>
  <si>
    <t>https://github.com/elvus</t>
  </si>
  <si>
    <t>https://www.linkedin.com/in/elvis-segovia-6563aa171/</t>
  </si>
  <si>
    <t>Emanuel Pages</t>
  </si>
  <si>
    <t>emanuelpages.ps@gmail.com</t>
  </si>
  <si>
    <t>https://github.com/emanuelpps</t>
  </si>
  <si>
    <t>https://www.linkedin.com/in/emanuel-ps/</t>
  </si>
  <si>
    <t>Juan Cruz Carrizo</t>
  </si>
  <si>
    <t>juancarrizoast@gmail.com</t>
  </si>
  <si>
    <t>carrizojuan</t>
  </si>
  <si>
    <t>https://www.linkedin.com/in/juancruzcarrizoastiazaran/</t>
  </si>
  <si>
    <t>Santiago Aquino</t>
  </si>
  <si>
    <t>santiagoaquino01@hotmail.com</t>
  </si>
  <si>
    <t>https://github.com/Santiaquino</t>
  </si>
  <si>
    <t>https://www.linkedin.com/in/santiago-aquino-desarrollador-software/</t>
  </si>
  <si>
    <t>Alan Federico Silva</t>
  </si>
  <si>
    <t>fedes7777@gmail.com</t>
  </si>
  <si>
    <t>https://github.com/Federico42o</t>
  </si>
  <si>
    <t>https://www.linkedin.com/in/federico42o/</t>
  </si>
  <si>
    <t>Mariano Obligado</t>
  </si>
  <si>
    <t>obli137@gmail.com</t>
  </si>
  <si>
    <t>https://github.com/obli137</t>
  </si>
  <si>
    <t>https://www.linkedin.com/in/marianoogl/</t>
  </si>
  <si>
    <t>Ignacio Varela</t>
  </si>
  <si>
    <t>varela.ig98@gmail.com</t>
  </si>
  <si>
    <t>https://github.com/nachova1</t>
  </si>
  <si>
    <t>www.linkedin.com/in/ignacio-varela-63852a256</t>
  </si>
  <si>
    <t>Augusto Hernán Mellado</t>
  </si>
  <si>
    <t>augusto.mellado@hotmail.com</t>
  </si>
  <si>
    <t>https://www.behance.net/augustomellado</t>
  </si>
  <si>
    <t>https://www.linkedin.com/in/augustomellado/</t>
  </si>
  <si>
    <t>Figma, FigJam, Adobe Illustrator, Optimal Workshop, Whimsical.</t>
  </si>
  <si>
    <t>Luis Angel Salcedo Gavidia</t>
  </si>
  <si>
    <t>seemc9@gmail.com</t>
  </si>
  <si>
    <t>https://github.com/luisangelsalcedo/</t>
  </si>
  <si>
    <t>https://www.linkedin.com/in/luisangelsalcedo</t>
  </si>
  <si>
    <t>Federico Acosta</t>
  </si>
  <si>
    <t>fede.acosta2396@gmail.com</t>
  </si>
  <si>
    <t>https://www.linkedin.com/in/federico-acosta-07312226</t>
  </si>
  <si>
    <t>David Figuerero</t>
  </si>
  <si>
    <t>figuererodavid@gmail.com</t>
  </si>
  <si>
    <t>https://github.com/Davidfi34</t>
  </si>
  <si>
    <t>https://www.linkedin.com/in/david-figuerero-developer/</t>
  </si>
  <si>
    <t>Ruben Gonzalez</t>
  </si>
  <si>
    <t>r.alejandro.gn@gmail.com</t>
  </si>
  <si>
    <t>https://github.com/Ruben0x</t>
  </si>
  <si>
    <t>https://www.linkedin.com/in/ruben-gonzalez-navarro/</t>
  </si>
  <si>
    <t>Alfonsina Simos</t>
  </si>
  <si>
    <t>simosalfonsina@gmail.com</t>
  </si>
  <si>
    <t>https://www.behance.net/alfonsimos</t>
  </si>
  <si>
    <t>https://www.linkedin.com/in/alfonsina-simos/</t>
  </si>
  <si>
    <t>Melanie Castro</t>
  </si>
  <si>
    <t>melaniecastro350@gmail.com</t>
  </si>
  <si>
    <t>https://www.behance.net/melaniecas6330</t>
  </si>
  <si>
    <t>https://www.linkedin.com/in/melaniecastroux/</t>
  </si>
  <si>
    <t>Vanesa Casaubon</t>
  </si>
  <si>
    <t>vanesa.casaubon@gmail.com</t>
  </si>
  <si>
    <t>https://www.behance.net/vanesacasaubon</t>
  </si>
  <si>
    <t>https://www.linkedin.com/in/vanesa-casaubon-b3960a24a/</t>
  </si>
  <si>
    <t>Pedro Antonio Sota Taier</t>
  </si>
  <si>
    <t>psptaier@gmail.com</t>
  </si>
  <si>
    <t>https://github.com/dibaxu</t>
  </si>
  <si>
    <t>https://www.linkedin.com/in/pedroa-sota/</t>
  </si>
  <si>
    <t>Eliana  Garaventa</t>
  </si>
  <si>
    <t>elii.garaventa@gmail.com</t>
  </si>
  <si>
    <t>https://eliigaraventa.myportfolio.com/</t>
  </si>
  <si>
    <t>https://www.linkedin.com/in/eliana-garaventa-906b83207/</t>
  </si>
  <si>
    <t>Figma Trello Miro Jira HTML CSS https://no-country.slack.com/team/U065K7PCXK2</t>
  </si>
  <si>
    <t>Diego Curutchet</t>
  </si>
  <si>
    <t>difercuru@gmail.com</t>
  </si>
  <si>
    <t>diegopaff</t>
  </si>
  <si>
    <t>https://www.linkedin.com/in/diego-curutchet/</t>
  </si>
  <si>
    <t>Carolina Varela</t>
  </si>
  <si>
    <t>carovarelah@gmail.com</t>
  </si>
  <si>
    <t>https://github.com/No-Country/c-15-53-m-csharp</t>
  </si>
  <si>
    <t>https://www.linkedin.com/in/carolina-varela-35a6a3239?utm_source=share&amp;utm_campaign=share_via&amp;utm_content=profile&amp;utm_medium=ios_app</t>
  </si>
  <si>
    <t>Figma Adobe Illustrator Photoshop Jira null</t>
  </si>
  <si>
    <t>Tomas Agustin Lona</t>
  </si>
  <si>
    <t>tomaslona888@gmail.com</t>
  </si>
  <si>
    <t>https://portafolio-tomas-lona.netlify.app</t>
  </si>
  <si>
    <t>https://www.linkedin.com/in/tomydeveloper</t>
  </si>
  <si>
    <t>Andree Lopez Suarez</t>
  </si>
  <si>
    <t>andrelopezweb@gmail.com</t>
  </si>
  <si>
    <t>https://github.com/andreSuarezl</t>
  </si>
  <si>
    <t>React null</t>
  </si>
  <si>
    <t>Maria Luisa Martinez</t>
  </si>
  <si>
    <t>marialuisa.2509@hotmail.com</t>
  </si>
  <si>
    <t>https://github.com/settings/profile</t>
  </si>
  <si>
    <t>https://www.linkedin.com/in/mar%C3%ADa-luisa-mart%C3%ADnez/</t>
  </si>
  <si>
    <t>Jira, visio. bizagi, microsoft proyect, trello</t>
  </si>
  <si>
    <t>Mikel Jose Cedeño Pino</t>
  </si>
  <si>
    <t>mikeljcp@gmail.com</t>
  </si>
  <si>
    <t>Brasil</t>
  </si>
  <si>
    <t>https://github.com/mikeljcp</t>
  </si>
  <si>
    <t>https://www.linkedin.com/in/mikeljcp/</t>
  </si>
  <si>
    <t>Nayareth Nain</t>
  </si>
  <si>
    <t>nayareth.naim@gmail.com</t>
  </si>
  <si>
    <t>https://github.com/NayarethNain</t>
  </si>
  <si>
    <t>https://www.linkedin.com/in/nayareth-nain-mar%C3%ADn-audiovisual-dise%C3%B1o-ux-ui/</t>
  </si>
  <si>
    <t>HTML CSS Figma Postman Miro Premier</t>
  </si>
  <si>
    <t>Nahuel Lautaro  Torres Loretto</t>
  </si>
  <si>
    <t>nahueltorrestec@gmail.com</t>
  </si>
  <si>
    <t>https://github.com/Lautaro261</t>
  </si>
  <si>
    <t>https://www.linkedin.com/in/nahuel-lautaro-torres-loretto-511085235/</t>
  </si>
  <si>
    <t>Andrés Alexis Bozzani</t>
  </si>
  <si>
    <t>andres.bozzani@gmail.com</t>
  </si>
  <si>
    <t>03446 15644662</t>
  </si>
  <si>
    <t>Cholo0022</t>
  </si>
  <si>
    <t>https://www.linkedin.com/in/andres-bozzani-63b43754/</t>
  </si>
  <si>
    <t>Rocio Sulca Zuloaga</t>
  </si>
  <si>
    <t>rociosulca.z@gmail.com</t>
  </si>
  <si>
    <t>https://github.com/RocioSulca</t>
  </si>
  <si>
    <t>https://www.linkedin.com/in/rocio-sulca-zuloaga-a15179145</t>
  </si>
  <si>
    <t>Ingrid Inga</t>
  </si>
  <si>
    <t>ingridinga10@gmail.com</t>
  </si>
  <si>
    <t>ingrid-inga</t>
  </si>
  <si>
    <t>https://www.linkedin.com/in/ingrid-inga</t>
  </si>
  <si>
    <t>Lucas Montoby</t>
  </si>
  <si>
    <t>montobybianchi@gmail.com</t>
  </si>
  <si>
    <t>Montoby/Montoby</t>
  </si>
  <si>
    <t>https://www.linkedin.com/in/lucasmartínmontoby</t>
  </si>
  <si>
    <t>Jaime Agudelo Bentham</t>
  </si>
  <si>
    <t>ingenieroagudelo@gmail.com</t>
  </si>
  <si>
    <t>https://github.com/ingagudelob</t>
  </si>
  <si>
    <t>https://www.linkedin.com/mwlite/in/jaime-de-jes%C3%BAs-agudelo-bentham-7a835118b</t>
  </si>
  <si>
    <t>Mobile - Front-End</t>
  </si>
  <si>
    <t>Carolina Puebla</t>
  </si>
  <si>
    <t>puebla.carolina@gmail.com</t>
  </si>
  <si>
    <t>Pipolina</t>
  </si>
  <si>
    <t>https://www.linkedin.com/in/carolinapuebla</t>
  </si>
  <si>
    <t>Yenifer Ramírez</t>
  </si>
  <si>
    <t>yeniferramirez11@gmail.com</t>
  </si>
  <si>
    <t>Yeniferrosana</t>
  </si>
  <si>
    <t>https://www.linkedin.com/in/yeniferrosana</t>
  </si>
  <si>
    <t>Abel Amieva</t>
  </si>
  <si>
    <t>abelamieva@gmail.com</t>
  </si>
  <si>
    <t>https://github.com/abel1711</t>
  </si>
  <si>
    <t>https://www.linkedin.com/in/abel-aron-amieva-876416215</t>
  </si>
  <si>
    <t>Felipe Calderon</t>
  </si>
  <si>
    <t>felipe.calderon321@gmail.com</t>
  </si>
  <si>
    <t>https://github.com/felipecalderon</t>
  </si>
  <si>
    <t>https://www.linkedin.com/in/felipecalderone</t>
  </si>
  <si>
    <t>Andres Torales</t>
  </si>
  <si>
    <t>andres.toraless@gmail.com</t>
  </si>
  <si>
    <t>https://github.com/toralesandres</t>
  </si>
  <si>
    <t>https://www.linkedin.com/in/toralesandres/</t>
  </si>
  <si>
    <t>Federico Di Cillo</t>
  </si>
  <si>
    <t>fede.di.cillo@outlook.es</t>
  </si>
  <si>
    <t>https://github.com/federicoDicillo</t>
  </si>
  <si>
    <t>https://www.linkedin.com/in/federico-di-cillo-773579233/</t>
  </si>
  <si>
    <t>Back-End - Full-Stack - Front-End</t>
  </si>
  <si>
    <t>José Armando Ñiquen Farroñay</t>
  </si>
  <si>
    <t>j.armando0807@gmail.com</t>
  </si>
  <si>
    <t>joseniquen08</t>
  </si>
  <si>
    <t>https://www.linkedin.com/in/jose-niquen/</t>
  </si>
  <si>
    <t>Gabriela Scire</t>
  </si>
  <si>
    <t>gabrielascire@gmail.com</t>
  </si>
  <si>
    <t>GabiScire</t>
  </si>
  <si>
    <t>https://www.linkedin.com/in/gabrielascire/</t>
  </si>
  <si>
    <t>Luis Fernando Tapia Rodríguez</t>
  </si>
  <si>
    <t>luisfer.tp07@gmail.com</t>
  </si>
  <si>
    <t>Luisf718</t>
  </si>
  <si>
    <t>https://www.linkedin.com/in/luis-fer-tapia/</t>
  </si>
  <si>
    <t>Benjamin Diaz</t>
  </si>
  <si>
    <t>benjamin14005@gmail.com</t>
  </si>
  <si>
    <t>https://github.com/D-Benja</t>
  </si>
  <si>
    <t>https://www.linkedin.com/in/diaz-benjamin/</t>
  </si>
  <si>
    <t>Alexander Paul Castañeda Salinas</t>
  </si>
  <si>
    <t>alex88_upt@hotmail.com</t>
  </si>
  <si>
    <t>https://github.com/iwill88</t>
  </si>
  <si>
    <t>https://www.linkedin.com/in/alexander-paul-casta%C3%B1eda-salinas-125555b0/</t>
  </si>
  <si>
    <t>Andrés Burbano</t>
  </si>
  <si>
    <t>andres.burbano.dev@gmail.com</t>
  </si>
  <si>
    <t>andres-developer</t>
  </si>
  <si>
    <t>https://www.linkedin.com/in/andres-b-developer/</t>
  </si>
  <si>
    <t>Lucas Ariel López Delgado</t>
  </si>
  <si>
    <t>lucaslopezd@hotmail.com</t>
  </si>
  <si>
    <t>https://github.com/LucasLopezd</t>
  </si>
  <si>
    <t>https://www.linkedin.com/in/lucas-l%C3%B3pez-delgado/</t>
  </si>
  <si>
    <t>Mario Posada</t>
  </si>
  <si>
    <t>marioposadamiranda@gmail.com</t>
  </si>
  <si>
    <t>https://github.com/marioposada</t>
  </si>
  <si>
    <t>https://www.linkedin.com/in/mario-posada/</t>
  </si>
  <si>
    <t>Mariana Galetto</t>
  </si>
  <si>
    <t>marianag604@hotmail.com</t>
  </si>
  <si>
    <t>/marianag604</t>
  </si>
  <si>
    <t>LinkedIn.com/in/mariana-galetto</t>
  </si>
  <si>
    <t>Lucas Zarate</t>
  </si>
  <si>
    <t>mrlucaszarate@gmail.com</t>
  </si>
  <si>
    <t>https://github.com/l3c45</t>
  </si>
  <si>
    <t>https://www.linkedin.com/in/lucas-zarate-b77b2b3b/</t>
  </si>
  <si>
    <t>Gonzalo Nicolás  Argüello</t>
  </si>
  <si>
    <t>arguellogonzalo97@gmail.com</t>
  </si>
  <si>
    <t>goarguello97</t>
  </si>
  <si>
    <t>https://www.linkedin.com/in/gonzalo-arg%C3%BCello</t>
  </si>
  <si>
    <t>Gabriel  Castillo</t>
  </si>
  <si>
    <t>jesus.castilloc@outlook.com</t>
  </si>
  <si>
    <t>github.com/Gabot3ck</t>
  </si>
  <si>
    <t>linkedin.com/in/gabriel-castillo-frontend</t>
  </si>
  <si>
    <t>Carlos Alberto Bardales</t>
  </si>
  <si>
    <t>sortocarlo755@gmail.com</t>
  </si>
  <si>
    <t>Honduras</t>
  </si>
  <si>
    <t>https://github.com/SortOmega</t>
  </si>
  <si>
    <t>https://www.linkedin.com/in/carlos-a-sorto-bardales-341093240/</t>
  </si>
  <si>
    <t>Juan Antonio Ayola Cortes</t>
  </si>
  <si>
    <t>antonio.ayola.cortes@gmail.com</t>
  </si>
  <si>
    <t>https://github.com/Tono2007</t>
  </si>
  <si>
    <t>https://www.linkedin.com/in/antonio-ayola/</t>
  </si>
  <si>
    <t>Sabrina Islas</t>
  </si>
  <si>
    <t>sabri.islas96@gmail.com</t>
  </si>
  <si>
    <t>https://www.behance.net/sabrinaislas</t>
  </si>
  <si>
    <t>https://www.linkedin.com/in/sabrina-islas/</t>
  </si>
  <si>
    <t>Raquel  Piña Estrada</t>
  </si>
  <si>
    <t>pinestraq@gmail.com</t>
  </si>
  <si>
    <t>https://www.behance.net/raquelpina</t>
  </si>
  <si>
    <t>https://www.linkedin.com/in/pinestraq</t>
  </si>
  <si>
    <t>Yesenia Moreno Bernal</t>
  </si>
  <si>
    <t>yess1210@hotmail.com</t>
  </si>
  <si>
    <t>https://www.behance.net/yeseniamorenobernal</t>
  </si>
  <si>
    <t>https://www.linkedin.com/in/yesenia-moreno-boernal/</t>
  </si>
  <si>
    <t>Figma, Illustrator</t>
  </si>
  <si>
    <t>Noé  Hernández</t>
  </si>
  <si>
    <t>evilld94@gmail.com</t>
  </si>
  <si>
    <t>https://github.com/Noehernandez24</t>
  </si>
  <si>
    <t>https://www.linkedin.com/in/noe-hdz-dev/</t>
  </si>
  <si>
    <t>Juan Pablo  Gil Jota</t>
  </si>
  <si>
    <t>ingjuangil29@gmail.com</t>
  </si>
  <si>
    <t>https://www.linkedin.com/in/juan-pablo-gil-jota-3ab249119</t>
  </si>
  <si>
    <t>Asana, Figma</t>
  </si>
  <si>
    <t>Romina Cassettai</t>
  </si>
  <si>
    <t>romicassettai@gmail.com</t>
  </si>
  <si>
    <t>https://www.behance.net/rominacassettai</t>
  </si>
  <si>
    <t>https://www.linkedin.com/in/romina-cassettai-450784176/</t>
  </si>
  <si>
    <t>Anderson Ocampo</t>
  </si>
  <si>
    <t>andeersonocampo@gmail.com</t>
  </si>
  <si>
    <t>https://www.behance.net/andyvisualartist</t>
  </si>
  <si>
    <t>https://www.linkedin.com/in/anderson-ocampo-969260206/</t>
  </si>
  <si>
    <t>Nayib Sales</t>
  </si>
  <si>
    <t>nayibsales1234@gmail.com</t>
  </si>
  <si>
    <t>https://www.behance.net/nayibsales</t>
  </si>
  <si>
    <t>https://www.linkedin.com/in/nayib-sales-059623218/</t>
  </si>
  <si>
    <t>Doliver Gonzalez</t>
  </si>
  <si>
    <t>doliverpoleo15@gmail.com</t>
  </si>
  <si>
    <t>https://github.com/Shunky15</t>
  </si>
  <si>
    <t>https://www.linkedin.com/in/doliver-gonzalez-27a6101ba/</t>
  </si>
  <si>
    <t>Elizabeth Lucía León Perez</t>
  </si>
  <si>
    <t>elizabethleon073@gmail.com</t>
  </si>
  <si>
    <t>https://www.behance.net/elizabethleonperez</t>
  </si>
  <si>
    <t>https://www.linkedin.com/in/elizabethleonperez/</t>
  </si>
  <si>
    <t>Github Project, Trello, Jira</t>
  </si>
  <si>
    <t>Dolores Aleman</t>
  </si>
  <si>
    <t>doloresalemang@gmail.com</t>
  </si>
  <si>
    <t>https://github.com/dolores91</t>
  </si>
  <si>
    <t>https://www.linkedin.com/in/dolores-aleman/</t>
  </si>
  <si>
    <t>Juan Leiton</t>
  </si>
  <si>
    <t>jgleitonl@gmail.com</t>
  </si>
  <si>
    <t>https://github.com/juanleiton</t>
  </si>
  <si>
    <t>https://www.linkedin.com/in/juan-leiton-ba3582214/</t>
  </si>
  <si>
    <t>Daniela Salcedo Bolívar</t>
  </si>
  <si>
    <t>danisalcedobo@gmail.com</t>
  </si>
  <si>
    <t>https://www.behance.net/danielasalcedo11</t>
  </si>
  <si>
    <t>https://www.linkedin.com/in/daniela-alejandra-salcedo-bolivar-35534b16b</t>
  </si>
  <si>
    <t>Figma, Asana, Photoshop, Illustrator</t>
  </si>
  <si>
    <t>Mercedes Keogan</t>
  </si>
  <si>
    <t>mercedeskeogan@gmail.com</t>
  </si>
  <si>
    <t>https://www.behance.net/mercedeskeogan</t>
  </si>
  <si>
    <t>https://www.linkedin.com/in/mercedeskeogan</t>
  </si>
  <si>
    <t>Figma - Illustrator - Photoshop - After Effects - Premiere</t>
  </si>
  <si>
    <t>Florencia Sarkis</t>
  </si>
  <si>
    <t>florsarkis@gmail.com</t>
  </si>
  <si>
    <t>https://www.behance.net/FlorenciaAbrilSarkis</t>
  </si>
  <si>
    <t>https://www.linkedin.com/in/florsarkis/</t>
  </si>
  <si>
    <t>Marina Bensusan</t>
  </si>
  <si>
    <t>marinabensusan@gmail.com</t>
  </si>
  <si>
    <t>https://www.behance.net/marinabensusanUXUI</t>
  </si>
  <si>
    <t>https://www.linkedin.com/in/marina-bensusan-290679144</t>
  </si>
  <si>
    <t>Figma, Illustrator, Photoshop, Whimsical, Miró, Optimal Workshop</t>
  </si>
  <si>
    <t>Nicolas Monsalve Gomez</t>
  </si>
  <si>
    <t>nicolasprogramadorfullstack@gmail.l.com</t>
  </si>
  <si>
    <t>https://github.com/nicmons</t>
  </si>
  <si>
    <t>https://www.linkedin.com/in/nicolas-monsalve23/</t>
  </si>
  <si>
    <t>Jira , trello slack , whatsapp</t>
  </si>
  <si>
    <t>Moises Paul Tarifa Jaramillo</t>
  </si>
  <si>
    <t>moicotarifa@gmail.com</t>
  </si>
  <si>
    <t>https://github.com/Paul1-7</t>
  </si>
  <si>
    <t>https://www.linkedin.com/in/moises-tarifa/</t>
  </si>
  <si>
    <t>Franco Agustin Gomez</t>
  </si>
  <si>
    <t>agustingomez220598@gmail.com</t>
  </si>
  <si>
    <t>Agustingomez98</t>
  </si>
  <si>
    <t>https://www.linkedin.com/in/agustin-gomez-334764215/</t>
  </si>
  <si>
    <t>Jeremias Barisci</t>
  </si>
  <si>
    <t>bariscijeremias@gmail.com</t>
  </si>
  <si>
    <t>https://www.behance.net/bariscijeremias</t>
  </si>
  <si>
    <t>https://www.linkedin.com/in/jeremias-barisci-b4654a149/</t>
  </si>
  <si>
    <t>Francisco Carvajal Villegas</t>
  </si>
  <si>
    <t>franciscocarvajal360@gmail.com</t>
  </si>
  <si>
    <t>FranciscoCarvajal404</t>
  </si>
  <si>
    <t>https://www.linkedin.com/in/francisco-carvajal-villegas/</t>
  </si>
  <si>
    <t>Tupac  Dambolena</t>
  </si>
  <si>
    <t>tupacdambolena@gmail.com</t>
  </si>
  <si>
    <t>https://www.behance.net/tupacdambolena</t>
  </si>
  <si>
    <t>https://www.linkedin.com/in/tupac-dambolena/</t>
  </si>
  <si>
    <t>Figma- AI</t>
  </si>
  <si>
    <t>Giselle Mailen Specht</t>
  </si>
  <si>
    <t>giselle.specht@hotmail.com</t>
  </si>
  <si>
    <t>https://github.com/G1s3</t>
  </si>
  <si>
    <t>www.linkedin.com/in/giselle-m-s-78a0548a</t>
  </si>
  <si>
    <t>Dev Tools Mysql Postman  Charles Proxy</t>
  </si>
  <si>
    <t>Valesca   Atenas</t>
  </si>
  <si>
    <t>valescaatenas@gmail.com</t>
  </si>
  <si>
    <t>https://www.behance.net/valescaceleste</t>
  </si>
  <si>
    <t>https://www.linkedin.com/in/valesca-atenas-42430a4b/</t>
  </si>
  <si>
    <t>FIGMA, OPTIMAL WORKSHOP,PHOTOSHOP, ILUSTRATOR,CHAT GPT,RHINO 3D MIRÓ,TRELLO</t>
  </si>
  <si>
    <t>Leonardo Andrés Iglesias Miranda</t>
  </si>
  <si>
    <t>laiglesias.min@gmail.com</t>
  </si>
  <si>
    <t>https://github.com/Daizaikun</t>
  </si>
  <si>
    <t>https://www.linkedin.com/in/daizai</t>
  </si>
  <si>
    <t>Marcelo Diaz</t>
  </si>
  <si>
    <t>marceloardiaz@gmail.com</t>
  </si>
  <si>
    <t>github.com/diazarm</t>
  </si>
  <si>
    <t>https://www.linkedin.com/in/marcelo-a-diaz-6a7926223/</t>
  </si>
  <si>
    <t>Fernando Malán</t>
  </si>
  <si>
    <t>fernando-perugachi@hotmail.com</t>
  </si>
  <si>
    <t>https://github.com/MalanFernando</t>
  </si>
  <si>
    <t>https://www.linkedin.com/in/fernando-david-malan-perugachi-b48b6321a/</t>
  </si>
  <si>
    <t>Federico Origlia</t>
  </si>
  <si>
    <t>fede.origlia@gmail.com</t>
  </si>
  <si>
    <t>https://github.com/FedeOriglia</t>
  </si>
  <si>
    <t>https://www.linkedin.com/in/fedeoriglia/</t>
  </si>
  <si>
    <t>Jira Postman Trello Miro null</t>
  </si>
  <si>
    <t>Mateo Joel Lopez</t>
  </si>
  <si>
    <t>lopezmateojoel123@gmail.com</t>
  </si>
  <si>
    <t>https://github.com/tutelopez</t>
  </si>
  <si>
    <t>https://www.linkedin.com/in/mateojoellopez/</t>
  </si>
  <si>
    <t>Angular HTML CSS Django Jira Postman Trello Otro Python, Selenium IDE, SQL (MySQL). XRAY (for Jira)</t>
  </si>
  <si>
    <t>Nazareno Susunday</t>
  </si>
  <si>
    <t>nazarenosusunday@gmail.com</t>
  </si>
  <si>
    <t>https://github.com/NazarenoDS</t>
  </si>
  <si>
    <t>Back-End - UX/UI - Project Manager</t>
  </si>
  <si>
    <t>HTML CSS Photoshop Adobe Illustrator Figma Next React Node Trello Jira Postman Miro Express null</t>
  </si>
  <si>
    <t>Angel Suarez</t>
  </si>
  <si>
    <t>angel.blackblue@hotmail.com</t>
  </si>
  <si>
    <t>https://github.com/AngelBlackBlue</t>
  </si>
  <si>
    <t>https://www.linkedin.com/in/suarezangel/</t>
  </si>
  <si>
    <t>Carlos Antonio Silva Da Silva Alecrim</t>
  </si>
  <si>
    <t>csilva1073@gmail.com</t>
  </si>
  <si>
    <t>https://www.linkedin.com/in/carlos-antonio-silva-da-silva-766b1883/</t>
  </si>
  <si>
    <t>Evis Jimenez</t>
  </si>
  <si>
    <t>evisenbaires@gmail.com</t>
  </si>
  <si>
    <t>https://github.com/Evisenbaires</t>
  </si>
  <si>
    <t>https://www.linkedin.com/in/evisjimenez/</t>
  </si>
  <si>
    <t>Tableau, Power Bi, Looker Studio, Deepnote, Google Colab</t>
  </si>
  <si>
    <t>Vanesa Soria</t>
  </si>
  <si>
    <t>soria.vanesa.p@gmail.com</t>
  </si>
  <si>
    <t>https://github.com/Vane-SDev</t>
  </si>
  <si>
    <t>https://www.linkedin.com/in/soria-vanesa-webdesign/</t>
  </si>
  <si>
    <t>Carolina Nin</t>
  </si>
  <si>
    <t>caronin.design@gmail.com</t>
  </si>
  <si>
    <t>https://www.behance.net/carolinanin</t>
  </si>
  <si>
    <t>https://www.linkedin.com/in/carolinanin-uxuidesign</t>
  </si>
  <si>
    <t>Figma null</t>
  </si>
  <si>
    <t>Bruno Ken</t>
  </si>
  <si>
    <t>bruno_am_22@hotmail.com</t>
  </si>
  <si>
    <t>https://portafolio-taupe-nine.vercel.app/#skill</t>
  </si>
  <si>
    <t>https://ar.linkedin.com/in/brunoken18</t>
  </si>
  <si>
    <t>Jean Carlo Marcacuzco Yaranga</t>
  </si>
  <si>
    <t>jeanmarya@hotmail.it</t>
  </si>
  <si>
    <t>https://github.com/jeancarlo98</t>
  </si>
  <si>
    <t>https://www.linkedin.com/in/jean-carlo-marcacuzco</t>
  </si>
  <si>
    <t>Valerie Ramos</t>
  </si>
  <si>
    <t>valerie22@live.com</t>
  </si>
  <si>
    <t>https://github.com/valeday</t>
  </si>
  <si>
    <t>Camila Eberwein</t>
  </si>
  <si>
    <t>deydrim.dg@gmail.com</t>
  </si>
  <si>
    <t>https://www.behance.net/camilaeberwein</t>
  </si>
  <si>
    <t>https://www.linkedin.com/in/camila-eber/</t>
  </si>
  <si>
    <t>Figma Adobe Illustrator Photoshop</t>
  </si>
  <si>
    <t>Maia Lizaur</t>
  </si>
  <si>
    <t>maializaur@gmail.com</t>
  </si>
  <si>
    <t>Mailiz</t>
  </si>
  <si>
    <t>linkedin.com/in/maializaur</t>
  </si>
  <si>
    <t>Edith Eugenia Escarlon</t>
  </si>
  <si>
    <t>eescarlon@yahoo.com</t>
  </si>
  <si>
    <t>https://github.com/editheugenia</t>
  </si>
  <si>
    <t>www.linkedin.com/in/editheugeniaescarlon</t>
  </si>
  <si>
    <t>Jira Trello Miro null</t>
  </si>
  <si>
    <t>Kwvin Joel Noviello</t>
  </si>
  <si>
    <t>kjnoviello@gmail.com</t>
  </si>
  <si>
    <t>https://github.com/kjnoviello</t>
  </si>
  <si>
    <t>https://www.linkedin.com/in/kevinjoelnoviello/</t>
  </si>
  <si>
    <t>Jose Manuel Ugalde Borbolla</t>
  </si>
  <si>
    <t>jmugaldeb@gmail.com</t>
  </si>
  <si>
    <t>github.com/kawpls</t>
  </si>
  <si>
    <t>https://www.linkedin.com/in/jose-manuel-ugalde-borbolla-365010230/</t>
  </si>
  <si>
    <t>Silvia Manrique</t>
  </si>
  <si>
    <t>silviamanrique147@gmail.com</t>
  </si>
  <si>
    <t>https://github.com/kukukex</t>
  </si>
  <si>
    <t>https://www.linkedin.com/in/silvia-manrique-794931179/</t>
  </si>
  <si>
    <t>illustrator, photoshop, figma</t>
  </si>
  <si>
    <t>Ezequiel ganzero</t>
  </si>
  <si>
    <t>ezequiel.ganzero1@gmail.com</t>
  </si>
  <si>
    <t>https://github.com/ezequielg1989</t>
  </si>
  <si>
    <t>https://www.linkedin.com/in/ezequiel-ganzero-191a83197</t>
  </si>
  <si>
    <t>melina carraro</t>
  </si>
  <si>
    <t>melinacarraro@outlook.com</t>
  </si>
  <si>
    <t>Buenos Aires</t>
  </si>
  <si>
    <t>Melinacarraro</t>
  </si>
  <si>
    <t>https://github.com/Meellcarraro</t>
  </si>
  <si>
    <t>Bryan Scalzo</t>
  </si>
  <si>
    <t>b.scalzo97@gmail.com</t>
  </si>
  <si>
    <t>bryanscalzo97</t>
  </si>
  <si>
    <t>www.linkedin.com/scalzobryan/</t>
  </si>
  <si>
    <t>Cecilia Carbajal Belmont</t>
  </si>
  <si>
    <t>carbel.cecilia@gmail.com</t>
  </si>
  <si>
    <t>https://github.com/belcar-ceci</t>
  </si>
  <si>
    <t>https://www.linkedin.com/in/cecicarbel/</t>
  </si>
  <si>
    <t>Joel Rodriguez</t>
  </si>
  <si>
    <t>rgzjoel14@gmail.com</t>
  </si>
  <si>
    <t>joelrodriguez-rgb</t>
  </si>
  <si>
    <t>linkedin.com/in/joel-rodriguez-325309b7</t>
  </si>
  <si>
    <t>Jaziel Cejas</t>
  </si>
  <si>
    <t>jaziel.ismael.cejas@gmail.com</t>
  </si>
  <si>
    <t>11 69690086</t>
  </si>
  <si>
    <t>https://github.com/Sheice</t>
  </si>
  <si>
    <t>https://www.linkedin.com/in/jaziel-cejas/</t>
  </si>
  <si>
    <t>Noelia Canabal</t>
  </si>
  <si>
    <t>ndcc93@gmail.com</t>
  </si>
  <si>
    <t>https://github.com/NoeliaUXUI</t>
  </si>
  <si>
    <t>https://www.linkedin.com/in/noeliauxui/</t>
  </si>
  <si>
    <t>Andrea Cambra</t>
  </si>
  <si>
    <t>andycambra@gmail.com</t>
  </si>
  <si>
    <t>https://github.com/AndyCambra</t>
  </si>
  <si>
    <t>https://www.linkedin.com/in/andy-cambra-06b2045/</t>
  </si>
  <si>
    <t>Luis Stoller</t>
  </si>
  <si>
    <t>stollerluis@gmail.com</t>
  </si>
  <si>
    <t>https://github.com/Peritaw</t>
  </si>
  <si>
    <t>https://www.linkedin.com/in/luis-stoller-0ab08a226/</t>
  </si>
  <si>
    <t>Maria Sol Bruna</t>
  </si>
  <si>
    <t>solbruna5@gmail.com</t>
  </si>
  <si>
    <t>https://github.com/MariaSolBruna</t>
  </si>
  <si>
    <t>https://www.linkedin.com/in/maria-sol-bruna/</t>
  </si>
  <si>
    <t>Mobile - Front-End - Full-Stack</t>
  </si>
  <si>
    <t>Jesus Armando Buendia Hernandez</t>
  </si>
  <si>
    <t>armando187984@gmail.com</t>
  </si>
  <si>
    <t>https://github.com/ar1879/</t>
  </si>
  <si>
    <t>https://www.linkedin.com/in/armando-hdz-493094a4</t>
  </si>
  <si>
    <t>Juan Manuel Benega</t>
  </si>
  <si>
    <t>jmbenega@gmail.com</t>
  </si>
  <si>
    <t>https://github.com/JuanBenega</t>
  </si>
  <si>
    <t>https://www.linkedin.com/in/juanbenegadesarrolloweb/</t>
  </si>
  <si>
    <t>Anibal German Pistan</t>
  </si>
  <si>
    <t>anibalgermanpistan@gmail.com</t>
  </si>
  <si>
    <t>germanpistan</t>
  </si>
  <si>
    <t>https://www.linkedin.com/in/anibal-german-pistan-3b9770172/</t>
  </si>
  <si>
    <t>Pablo Zalazar</t>
  </si>
  <si>
    <t>pablo_zalazar@outlook.com</t>
  </si>
  <si>
    <t>https://github.com/pablo-zalazar?tab=repositories</t>
  </si>
  <si>
    <t>https://www.linkedin.com/in/pablozalazar/</t>
  </si>
  <si>
    <t>Emanuel Juri</t>
  </si>
  <si>
    <t>emanueljuri@gmail.com</t>
  </si>
  <si>
    <t>EmanuelJuri</t>
  </si>
  <si>
    <t>https://www.linkedin.com/in/emanuel-juri/</t>
  </si>
  <si>
    <t>Juan Ignacio Gyldenfeldt</t>
  </si>
  <si>
    <t>jigyldenfeldt@gmail.com</t>
  </si>
  <si>
    <t>GyldenfeldtJuan</t>
  </si>
  <si>
    <t>https://www.linkedin.com/in/juan-gyldenfeldt-0b48b5214/</t>
  </si>
  <si>
    <t>Figma, Notion, Inkscape/Illustrator</t>
  </si>
  <si>
    <t>Cintia Jimena Martinez</t>
  </si>
  <si>
    <t>93katu@gmail.com</t>
  </si>
  <si>
    <t>KatuGT</t>
  </si>
  <si>
    <t>https://www.linkedin.com/in/cintiajimenamartinez</t>
  </si>
  <si>
    <t>Esteban Casile</t>
  </si>
  <si>
    <t>estebancasile@gmail.com</t>
  </si>
  <si>
    <t>https://github.com/estebanfak</t>
  </si>
  <si>
    <t>https://www.linkedin.com/in/esteban-casile-7177986b/</t>
  </si>
  <si>
    <t>Hugleidys Ortega</t>
  </si>
  <si>
    <t>hugleidyso@gmail.com</t>
  </si>
  <si>
    <t>Ahugehug</t>
  </si>
  <si>
    <t>www.linkedin.com/in/hugleidys-ortega</t>
  </si>
  <si>
    <t>Figma, Adobe Suite, Notion, Trello, Google Forms, Google Analytics, Google Optimize, Marvel, Hotjar,</t>
  </si>
  <si>
    <t>Facundo Amengual Gomes</t>
  </si>
  <si>
    <t>facundoamengual03@gmail.com</t>
  </si>
  <si>
    <t>uxfa</t>
  </si>
  <si>
    <t>https://www.linkedin.com/in/facundo-amengual-7560ba214/</t>
  </si>
  <si>
    <t>Figma, Photshop, VisualStudioCode, Ilustraitor, Miro, ClickUp</t>
  </si>
  <si>
    <t>Hugo Vera Garcia</t>
  </si>
  <si>
    <t>hugo.vera.garcia@gmail.com</t>
  </si>
  <si>
    <t>HugoVeraGarcia</t>
  </si>
  <si>
    <t>www.linkedin.com/in/hugoverag</t>
  </si>
  <si>
    <t>Franco De Carli</t>
  </si>
  <si>
    <t>fdecarli91@gmail.com</t>
  </si>
  <si>
    <t>https://www.behance.net/francodecarli</t>
  </si>
  <si>
    <t>https://www.linkedin.com/in/francoandres-decarli/</t>
  </si>
  <si>
    <t>Figma Trello Miro null</t>
  </si>
  <si>
    <t>Mateo García</t>
  </si>
  <si>
    <t>mattwork07@gmail.com</t>
  </si>
  <si>
    <t>FreedSoul</t>
  </si>
  <si>
    <t>https://www.linkedin.com/in/mateo-garcia-dev/</t>
  </si>
  <si>
    <t>Andrés Cajas</t>
  </si>
  <si>
    <t>pipecajas1999@hotmail.com</t>
  </si>
  <si>
    <t>afcv10</t>
  </si>
  <si>
    <t>https://www.linkedin.com/in/afcv10/</t>
  </si>
  <si>
    <t>Figma, Adobe XD, Illustrator, Photoshop</t>
  </si>
  <si>
    <t>Marta  Alcázar Redondo</t>
  </si>
  <si>
    <t>martaalcazarredondo@gmail.com</t>
  </si>
  <si>
    <t>https://github.com/martaalcazarr</t>
  </si>
  <si>
    <t>https://www.linkedin.com/mwlite/in/marta-alc%C3%A1zar-redondo</t>
  </si>
  <si>
    <t>Joaquin Guzman</t>
  </si>
  <si>
    <t>joaquingusman77@gmail.com</t>
  </si>
  <si>
    <t>https://github.com/joacoguzmanz</t>
  </si>
  <si>
    <t>https://www.linkedin.com/in/guzman-joaquin/</t>
  </si>
  <si>
    <t>Marina Lucía Barraza</t>
  </si>
  <si>
    <t>marinabarraza@live.com.ar</t>
  </si>
  <si>
    <t>https://www.behance.net/marinabarraza</t>
  </si>
  <si>
    <t>https://www.linkedin.com/in/marina-barraza/</t>
  </si>
  <si>
    <t>Figma, Miro, Optimal Workshop, Typeform, Photoshop.</t>
  </si>
  <si>
    <t>Pablo Parra Ramírez</t>
  </si>
  <si>
    <t>pparrita2001@gmail.com</t>
  </si>
  <si>
    <t>https://www.github.com/Pabl0Parra</t>
  </si>
  <si>
    <t>https://www.linkedin.com/in/pablo-parra-bcn</t>
  </si>
  <si>
    <t>Manuel Peyseré</t>
  </si>
  <si>
    <t>manupeysere98@gmail.com</t>
  </si>
  <si>
    <t>https://www.behance.net/manuelpeysere</t>
  </si>
  <si>
    <t>www.linkedin.com/in/manuel-peysere</t>
  </si>
  <si>
    <t>Slack, notion, trello</t>
  </si>
  <si>
    <t>Nazarena Lapasta</t>
  </si>
  <si>
    <t>mnlapasta@gmail.com</t>
  </si>
  <si>
    <t>NazaLap</t>
  </si>
  <si>
    <t>http://www.linkedin.com/in/nazarena-lapasta</t>
  </si>
  <si>
    <t>Elcira Ibarra</t>
  </si>
  <si>
    <t>elcira.rpi@gmail.com</t>
  </si>
  <si>
    <t>https://github.com/elcicode</t>
  </si>
  <si>
    <t>https://www.linkedin.com/in/elcicode/</t>
  </si>
  <si>
    <t>Gaston Saravia</t>
  </si>
  <si>
    <t>gastonsaravia112@gmail.com</t>
  </si>
  <si>
    <t>Gasnis</t>
  </si>
  <si>
    <t>https://www.linkedin.com/in/gast%C3%B3n-saravia-1b4452182</t>
  </si>
  <si>
    <t>Brayan Bladimir  Castillo Figueredo</t>
  </si>
  <si>
    <t>brayancastillofigueredo@hotmail.com</t>
  </si>
  <si>
    <t>https://github.com/brayanCast</t>
  </si>
  <si>
    <t>https://www.linkedin.com/in/brayan-castillo-figueredo</t>
  </si>
  <si>
    <t>Yesica Fita</t>
  </si>
  <si>
    <t>yesifita@gmail.com</t>
  </si>
  <si>
    <t>https://github.com/yesifita</t>
  </si>
  <si>
    <t>https://www.linkedin.com/in/yee-fita-0aa447245</t>
  </si>
  <si>
    <t>Rodrigo Maffei</t>
  </si>
  <si>
    <t>rodrigoa.maffei@gmail.com</t>
  </si>
  <si>
    <t>ramaffei</t>
  </si>
  <si>
    <t>https://www.linkedin.com/in/ramaffei/</t>
  </si>
  <si>
    <t>Melisa Yunis</t>
  </si>
  <si>
    <t>yunismelisa@gmail.com</t>
  </si>
  <si>
    <t>https://github.com/Melisayunis</t>
  </si>
  <si>
    <t>https://www.linkedin.com/in/melisa-yunis/</t>
  </si>
  <si>
    <t>Tester - Back-End</t>
  </si>
  <si>
    <t>Clemente Clemente</t>
  </si>
  <si>
    <t>lucasclemente2016@gmail.com</t>
  </si>
  <si>
    <t>https://github.com/lucasclemente08</t>
  </si>
  <si>
    <t>https://www.linkedin.com/in/lucas-clemente-front-end-developer/</t>
  </si>
  <si>
    <t>Enzo Marchesi</t>
  </si>
  <si>
    <t>lemarchesi9@gmail.com</t>
  </si>
  <si>
    <t>https://github.com/lemarchesi09</t>
  </si>
  <si>
    <t>https://www.linkedin.com/in/lemarchesi</t>
  </si>
  <si>
    <t>Julio Humere</t>
  </si>
  <si>
    <t>julihumere10@gmail.com</t>
  </si>
  <si>
    <t>https://portfolio-julio-humere.vercel.app</t>
  </si>
  <si>
    <t>Juan Ramon Noya</t>
  </si>
  <si>
    <t>juanrnoya@gmail.com</t>
  </si>
  <si>
    <t>https://github.com/juanrnoya</t>
  </si>
  <si>
    <t>https://www.linkedin.com/in/jrnoya</t>
  </si>
  <si>
    <t>Martina Maria Soria Lanzi</t>
  </si>
  <si>
    <t>martinasorialanzi@gmail.com</t>
  </si>
  <si>
    <t>https://mmsorialanzi.vercel.app/</t>
  </si>
  <si>
    <t>https://www.linkedin.com/in/martina-soria-lanzi-4004371b8/</t>
  </si>
  <si>
    <t>Valentina Mareovich</t>
  </si>
  <si>
    <t>valentinamareovich@gmail.com</t>
  </si>
  <si>
    <t>https://www.behance.net/iamvalmar</t>
  </si>
  <si>
    <t>https://www.linkedin.com/in/valentina-mareovich/</t>
  </si>
  <si>
    <t>Melina Verónica  Maddio</t>
  </si>
  <si>
    <t>melinaveronica@gmail.com</t>
  </si>
  <si>
    <t>https://www.behance.net/melinamaddio</t>
  </si>
  <si>
    <t>https://www.linkedin.com/in/melina-maddio/</t>
  </si>
  <si>
    <t>Figma, AdobeXD</t>
  </si>
  <si>
    <t>Dylan Navarro</t>
  </si>
  <si>
    <t>dylanrubennavarro@gmail.com</t>
  </si>
  <si>
    <t>DylanNavarro97</t>
  </si>
  <si>
    <t>https://www.linkedin.com/in/dylan-navarro/</t>
  </si>
  <si>
    <t>Lazaro Sanchez</t>
  </si>
  <si>
    <t>lazaronazsanchez@gmail.com</t>
  </si>
  <si>
    <t>https://github.com/Lazajs</t>
  </si>
  <si>
    <t>https://www.linkedin.com/in/lazajs/</t>
  </si>
  <si>
    <t>Tamara Del Campo</t>
  </si>
  <si>
    <t>tamara.delcampo1@gmail.com</t>
  </si>
  <si>
    <t>https://www.behance.net/tamaradelcampo</t>
  </si>
  <si>
    <t>https://www.linkedin.com/in/tamara-del-campo/</t>
  </si>
  <si>
    <t>Figma, Xd, Illustrator, Photoshop</t>
  </si>
  <si>
    <t>Lucia  Cruz Sancho</t>
  </si>
  <si>
    <t>viernesenvenus@gmail.com</t>
  </si>
  <si>
    <t>https://portafolioluciacruzs.framer.website/</t>
  </si>
  <si>
    <t>https://www.linkedin.com/in/luc%C3%ADa-cruz-sancho-647186206/</t>
  </si>
  <si>
    <t>miro, figma, mural</t>
  </si>
  <si>
    <t>Andres Felipe Prieto Alarcon</t>
  </si>
  <si>
    <t>afprietoa@unal.edu.co</t>
  </si>
  <si>
    <t>GitHub.com/afprietoa</t>
  </si>
  <si>
    <t>linkedin.com/in/afelipeprietoa</t>
  </si>
  <si>
    <t>Facundo Castellano</t>
  </si>
  <si>
    <t>castellanofacundo@gmail.com</t>
  </si>
  <si>
    <t>FacuCastellano</t>
  </si>
  <si>
    <t>https://www.linkedin.com/in/facundo-castellano-34798135/</t>
  </si>
  <si>
    <t>Sergio Torres Guaymasi</t>
  </si>
  <si>
    <t>sergiotorresguaymasi@gmail.com</t>
  </si>
  <si>
    <t>Sergio-TG</t>
  </si>
  <si>
    <t>https://www.linkedin.com/in/sergiotg2022/</t>
  </si>
  <si>
    <t>Trello / Miro Apps</t>
  </si>
  <si>
    <t>Franco Emanuel Saldaño</t>
  </si>
  <si>
    <t>francosaldano1@gmail.com</t>
  </si>
  <si>
    <t>https://github.com/FrancoSaldano</t>
  </si>
  <si>
    <t>https://www.linkedin.com/in/franco-salda%C3%B1o/</t>
  </si>
  <si>
    <t>Valeria Mansueto</t>
  </si>
  <si>
    <t>vale-mansueto@hotmail.com</t>
  </si>
  <si>
    <t>https://github.com/vlmnst</t>
  </si>
  <si>
    <t>https://www.linkedin.com/in/valeria-mansueto-dev/</t>
  </si>
  <si>
    <t>Andrea  Rodriguez Zani</t>
  </si>
  <si>
    <t>rodriguezzaniandrea@gmail.com</t>
  </si>
  <si>
    <t>https://www.behance.net/andrearodriguez03</t>
  </si>
  <si>
    <t>https://www.linkedin.com/in/andreamrodriguezz/</t>
  </si>
  <si>
    <t>Axel Joaquín Torletti</t>
  </si>
  <si>
    <t>axeltorletti@gmail.com</t>
  </si>
  <si>
    <t>https://github.com/TorlettiJoaquin</t>
  </si>
  <si>
    <t>https://www.linkedin.com/in/axel-torletti/</t>
  </si>
  <si>
    <t>Tomas Gordyn</t>
  </si>
  <si>
    <t>tomas.gordyn@gmail.com</t>
  </si>
  <si>
    <t>https://github.com/tgordyn</t>
  </si>
  <si>
    <t>https://www.linkedin.com/in/tomasgordyn/</t>
  </si>
  <si>
    <t>Delwin Hernandez</t>
  </si>
  <si>
    <t>delwin183@gmail.com</t>
  </si>
  <si>
    <t>http://linkedin.com/in/delwin-hernandez-b926182b</t>
  </si>
  <si>
    <t>Victoria Gonzalez Bonorino</t>
  </si>
  <si>
    <t>vickygbonorino@gmail.com</t>
  </si>
  <si>
    <t>https://vickygbonorino.github.io/Mi-portfolio/</t>
  </si>
  <si>
    <t>https://www.linkedin.com/in/victoriagonzalezbonorino</t>
  </si>
  <si>
    <t>Matias D'amico</t>
  </si>
  <si>
    <t>matias.lioneldamico@gmail.com</t>
  </si>
  <si>
    <t>mldamico</t>
  </si>
  <si>
    <t>https://www.linkedin.com/in/matiaslioneldamico/</t>
  </si>
  <si>
    <t>Enmillyn  Araujo</t>
  </si>
  <si>
    <t>enmillyn.30@gmail.com</t>
  </si>
  <si>
    <t>https://www.linkedin.com/in/enmiaraujo/</t>
  </si>
  <si>
    <t>Marco Antonio Perez Donoso</t>
  </si>
  <si>
    <t>marcopdonoso@gmail.com</t>
  </si>
  <si>
    <t>https://github.com/marcopdonoso</t>
  </si>
  <si>
    <t>https://www.linkedin.com/in/marcopdonoso</t>
  </si>
  <si>
    <t>estefania.arena@hotmail.com</t>
  </si>
  <si>
    <t>Juan Pablo Saluzzo</t>
  </si>
  <si>
    <t>saluzzojuampi@gmail.com</t>
  </si>
  <si>
    <t>https://github.com/jpsq</t>
  </si>
  <si>
    <t>https://www.linkedin.com/in/juanpablosaluzzo/</t>
  </si>
  <si>
    <t>Matías Henríquez</t>
  </si>
  <si>
    <t>matias.henriquez.dev@gmail.com</t>
  </si>
  <si>
    <t>github.com/MatHenriquez</t>
  </si>
  <si>
    <t>https://www.linkedin.com/in/matias-henriquez-dev/</t>
  </si>
  <si>
    <t>Eduardo Andrés Vega Murgas</t>
  </si>
  <si>
    <t>eduarvega04@hotmail.com</t>
  </si>
  <si>
    <t>https://github.com/EduardoVega04</t>
  </si>
  <si>
    <t>https://www.linkedin.com/in/eduardo-andres-vega/</t>
  </si>
  <si>
    <t>Santiago Mesa Serna</t>
  </si>
  <si>
    <t>thiagomesa21@gmail.com</t>
  </si>
  <si>
    <t>https://github.com/altair3542</t>
  </si>
  <si>
    <t>https://www.linkedin.com/in/smserna/</t>
  </si>
  <si>
    <t>Juan Pablo Quintana</t>
  </si>
  <si>
    <t>juanquintana1996@gmail.com</t>
  </si>
  <si>
    <t>https://github.com/jp-quintana</t>
  </si>
  <si>
    <t>https://www.linkedin.com/in/juan-pablo-quintana-685aa7165/</t>
  </si>
  <si>
    <t>Rolando Luis Escobar</t>
  </si>
  <si>
    <t>r.luisescobar@hotmail.com</t>
  </si>
  <si>
    <t>https://github.com/RuisuX10</t>
  </si>
  <si>
    <t>https://www.linkedin.com/in/ruisudev/</t>
  </si>
  <si>
    <t>Alexander Machicado Gomez</t>
  </si>
  <si>
    <t>machicadogomezalexander@gmail.com</t>
  </si>
  <si>
    <t>https://github.com/Dexametasona</t>
  </si>
  <si>
    <t>https://linkedin.com/in/machicadogomezalexander</t>
  </si>
  <si>
    <t>Alan Cristopher Muñoz Badillo</t>
  </si>
  <si>
    <t>alan.munoz.b@gmail.com</t>
  </si>
  <si>
    <t>https://github.com/almubaDev</t>
  </si>
  <si>
    <t>https://www.linkedin.com/in/almubadev/</t>
  </si>
  <si>
    <t>Brian Diaz</t>
  </si>
  <si>
    <t>diazbrian47@gmail.com</t>
  </si>
  <si>
    <t>https://github.com/TeslaXZ</t>
  </si>
  <si>
    <t>https://www.linkedin.com/in/brianodz/</t>
  </si>
  <si>
    <t>Carla Méndez</t>
  </si>
  <si>
    <t>cmartinamendez@gmail.com</t>
  </si>
  <si>
    <t>https://www.behance.net/cmartinamendez</t>
  </si>
  <si>
    <t>https://www.linkedin.com/in/carla-martina-m%C3%A9ndez</t>
  </si>
  <si>
    <t>Figma, Adobe XD, Adobe After Effects,</t>
  </si>
  <si>
    <t>Carlos Santillan</t>
  </si>
  <si>
    <t>charlesbebe@gmail.com</t>
  </si>
  <si>
    <t>https://github.com/DeepFuryX</t>
  </si>
  <si>
    <t>https://www.linkedin.com/in/carlos-santill%C3%A1n-0739a238/</t>
  </si>
  <si>
    <t>Favio Fernandez</t>
  </si>
  <si>
    <t>favioo.wow@gmail.com</t>
  </si>
  <si>
    <t>https://github.com/faviofz</t>
  </si>
  <si>
    <t>https://www.linkedin.com/in/faviofernandez</t>
  </si>
  <si>
    <t>Diego Castillo</t>
  </si>
  <si>
    <t>diegodac77@gmail.com</t>
  </si>
  <si>
    <t>https://github.com/Dac1977/</t>
  </si>
  <si>
    <t>www.linkedin.com/in/diego-castillo-developer</t>
  </si>
  <si>
    <t>Aaron Torres</t>
  </si>
  <si>
    <t>aarontorrz1611@gmail.com</t>
  </si>
  <si>
    <t>https://www.linkedin.com/in/aaron-torres-v</t>
  </si>
  <si>
    <t>Aixa Carolina Hernández Villamilzar</t>
  </si>
  <si>
    <t>aixahernandezv@gmail.com</t>
  </si>
  <si>
    <t>https://github.com/AixaHernandezv</t>
  </si>
  <si>
    <t>https://www.linkedin.com/in/aixahernandezv/</t>
  </si>
  <si>
    <t>David Reyes</t>
  </si>
  <si>
    <t>reyisacc@gmail.com</t>
  </si>
  <si>
    <t>github.com/Davidirs</t>
  </si>
  <si>
    <t>https://www.linkedin.com/in/davidirs/</t>
  </si>
  <si>
    <t>Erika Bravo</t>
  </si>
  <si>
    <t>bravoeri8@gmail.com</t>
  </si>
  <si>
    <t>https://www.behance.net/erikabravo2</t>
  </si>
  <si>
    <t>https://www.linkedin.com/in/bravoerikaa/</t>
  </si>
  <si>
    <t>Figma Miro</t>
  </si>
  <si>
    <t>German Oquendo</t>
  </si>
  <si>
    <t>oquendogs@gmail.com</t>
  </si>
  <si>
    <t>https://github.com/oquendogs</t>
  </si>
  <si>
    <t>https://www.linkedin.com/in/germanoquendov</t>
  </si>
  <si>
    <t>No Code - QA Tester</t>
  </si>
  <si>
    <t>Jira Trello Otro Visual SC, JavaScript, GitHub, Jira, MongoDB, SQL, MS Excel, Tableau, SAP ERP</t>
  </si>
  <si>
    <t>Carla Aular</t>
  </si>
  <si>
    <t>carlajoha.work@gmail.com</t>
  </si>
  <si>
    <t>https://github.com/CarlaJoha</t>
  </si>
  <si>
    <t>https://www.linkedin.com/in/carlajoha/</t>
  </si>
  <si>
    <t>Fabio Damian Argañaraz Azua</t>
  </si>
  <si>
    <t>ing.fabio.arg@gmail.com</t>
  </si>
  <si>
    <t>https://github.com/FabioDrizZt</t>
  </si>
  <si>
    <t>https://www.linkedin.com/in/fabiodrizzt/</t>
  </si>
  <si>
    <t>Zayra X Gil Rueda</t>
  </si>
  <si>
    <t>ximenagilrueda@gmail.com</t>
  </si>
  <si>
    <t>https://github.com/zayra05</t>
  </si>
  <si>
    <t>https://www.linkedin.com/in/ximena-gil-rueda-84428053/</t>
  </si>
  <si>
    <t>Postman, Selenium, Jmeter, Github, Jira, Testlink, Mantis</t>
  </si>
  <si>
    <t>Oriana Pellegrini</t>
  </si>
  <si>
    <t>orilupellegrini@gmail.com</t>
  </si>
  <si>
    <t>Oriana10</t>
  </si>
  <si>
    <t>https://www.linkedin.com/in/oriana-pellegrini/</t>
  </si>
  <si>
    <t>Martin Meza</t>
  </si>
  <si>
    <t>martinmezacorreo@gmail.com</t>
  </si>
  <si>
    <t>https://github.com/martinmeza0</t>
  </si>
  <si>
    <t>https://www.linkedin.com/in/martin-meza-0640311b7/</t>
  </si>
  <si>
    <t>Lautaro Ezequiel Bernal</t>
  </si>
  <si>
    <t>lautaro_bernal@live.com.ar</t>
  </si>
  <si>
    <t>https://github.com/Bernal97</t>
  </si>
  <si>
    <t>https://www.linkedin.com/in/lautaro-ezequiel-bernal-673a601bb/</t>
  </si>
  <si>
    <t>Micaela Samsó</t>
  </si>
  <si>
    <t>micaelasamso@gmail.com</t>
  </si>
  <si>
    <t>micasamso</t>
  </si>
  <si>
    <t>https://www.linkedin.com/in/micaela-sams%C3%B3-b153541b8/</t>
  </si>
  <si>
    <t>Estefany Espinoza</t>
  </si>
  <si>
    <t>estefany.espinoza.h@gmail.com</t>
  </si>
  <si>
    <t>https://github.com/EstefanyEH</t>
  </si>
  <si>
    <t>https://www.linkedin.com/in/estefanyeh/</t>
  </si>
  <si>
    <t>Liam Andres Evans</t>
  </si>
  <si>
    <t>liamandresevans@gmail.com</t>
  </si>
  <si>
    <t>https://github.com/LiamAndres</t>
  </si>
  <si>
    <t>https://www.linkedin.com/in/liamandresevans/</t>
  </si>
  <si>
    <t>Gabriel Cuello</t>
  </si>
  <si>
    <t>cgabrielcuello@gmail.com</t>
  </si>
  <si>
    <t>Palixer</t>
  </si>
  <si>
    <t>https://www.linkedin.com/in/c-gabriel-cuello</t>
  </si>
  <si>
    <t>Daniela Liendo</t>
  </si>
  <si>
    <t>estefaniamorean@gmail.com</t>
  </si>
  <si>
    <t>emcr7</t>
  </si>
  <si>
    <t>linkedin.com/in/daniela-moreán</t>
  </si>
  <si>
    <t>j</t>
  </si>
  <si>
    <t>Melanie Campos</t>
  </si>
  <si>
    <t>cmelaniemich@gmail.com</t>
  </si>
  <si>
    <t>https://www.behance.net/melaniecampos3</t>
  </si>
  <si>
    <t>https://www.linkedin.com/in/melanie-campos-9983b0238/</t>
  </si>
  <si>
    <t>Figma, Coreldraw, miro, whimsical</t>
  </si>
  <si>
    <t>Rodrigo Spano</t>
  </si>
  <si>
    <t>rorrospano17@gmail.com</t>
  </si>
  <si>
    <t>https://github.com/RodrigoSpano</t>
  </si>
  <si>
    <t>https://www.linkedin.com/in/rodrigospano/</t>
  </si>
  <si>
    <t>Front-End - Back-End - Full-Stack</t>
  </si>
  <si>
    <t>Maximiliano Salas</t>
  </si>
  <si>
    <t>emaxisalas@gmail.com</t>
  </si>
  <si>
    <t>https://github.com/Maxirx</t>
  </si>
  <si>
    <t>https://www.linkedin.com/in/maximiliano-salas-23589a238/</t>
  </si>
  <si>
    <t>Yakairi González</t>
  </si>
  <si>
    <t>yakigonzalezzamora@gmail.com</t>
  </si>
  <si>
    <t>https://www.linkedin.com/in/yakigonz%C3%A1lez</t>
  </si>
  <si>
    <t>Cristian Corzo</t>
  </si>
  <si>
    <t>crcorzo04@hotmail.com</t>
  </si>
  <si>
    <t>https://github.com/CrisCorzo97</t>
  </si>
  <si>
    <t>https://www.linkedin.com/in/cristiancorzo</t>
  </si>
  <si>
    <t>Kevin Grassi</t>
  </si>
  <si>
    <t>kevinb45@gmail.com</t>
  </si>
  <si>
    <t>https://github.com/kevinb45 / https://www.behance.net/kevingrassi</t>
  </si>
  <si>
    <t>https://www.linkedin.com/in/kevingrassi/</t>
  </si>
  <si>
    <t>Ignacio Irusta</t>
  </si>
  <si>
    <t>ignacio_r99@hotmail.com</t>
  </si>
  <si>
    <t>Ignacio-Irusta</t>
  </si>
  <si>
    <t>https://www.linkedin.com/mwlite/in/ignacio-irusta-07b90821b</t>
  </si>
  <si>
    <t>kevinb45@hotmail.com</t>
  </si>
  <si>
    <t>Gloria Cuevas</t>
  </si>
  <si>
    <t>gloriajiss@gmail.com</t>
  </si>
  <si>
    <t>https://github.com/GloriaCuba</t>
  </si>
  <si>
    <t>https://www.linkedin.com/in/jisseth-cuevas/</t>
  </si>
  <si>
    <t>Full-Stack - Front-End - No Code</t>
  </si>
  <si>
    <t>Jhonny Calvo</t>
  </si>
  <si>
    <t>calvorondon@gmail.com</t>
  </si>
  <si>
    <t>https://github.com/Bluejhonny</t>
  </si>
  <si>
    <t>https://www.linkedin.com/in/jhonnycalvo/</t>
  </si>
  <si>
    <t>Yeminson Sanchez</t>
  </si>
  <si>
    <t>yeminsons@gmail.com</t>
  </si>
  <si>
    <t>https://github.com/YeminsonSanchez</t>
  </si>
  <si>
    <t>https://www.linkedin.com/in/yeminson-sanchez</t>
  </si>
  <si>
    <t>Giovana Cardo</t>
  </si>
  <si>
    <t>giovi.rhcp@gmail.com</t>
  </si>
  <si>
    <t>giovistica</t>
  </si>
  <si>
    <t>https://www.linkedin.com/in/giovana-cardo/</t>
  </si>
  <si>
    <t>Matias Alvarez</t>
  </si>
  <si>
    <t>matyy01.ma@gmail.com</t>
  </si>
  <si>
    <t>https://github.com/MatiAlva</t>
  </si>
  <si>
    <t>www.linkedin.com/in/mati-dev</t>
  </si>
  <si>
    <t>Jeremias Daniel  Maldonado Gómez</t>
  </si>
  <si>
    <t>jmaldonadogomez21@gmail.com</t>
  </si>
  <si>
    <t>https://github.com/SantoriniRings</t>
  </si>
  <si>
    <t>https://www.linkedin.com/in/jerem%C3%ADas-maldonado-g%C3%B3mez/</t>
  </si>
  <si>
    <t>Valentin Banegas</t>
  </si>
  <si>
    <t>banegasvalentin2003@gmail.com</t>
  </si>
  <si>
    <t>2342 534689</t>
  </si>
  <si>
    <t>ValenUNLP</t>
  </si>
  <si>
    <t>https://www.linkedin.com/in/valentin-banegas-27415b218/</t>
  </si>
  <si>
    <t>SpiraTeam</t>
  </si>
  <si>
    <t>Alessandro Fernandez</t>
  </si>
  <si>
    <t>ariagt191000@gmail.com</t>
  </si>
  <si>
    <t>AriaGT</t>
  </si>
  <si>
    <t>https://www.linkedin.com/in/alessandro-fernandez-medrano-3033aa24b/</t>
  </si>
  <si>
    <t>Daniel Torres</t>
  </si>
  <si>
    <t>danto@hotmail.com</t>
  </si>
  <si>
    <t>https://github.com/dnto</t>
  </si>
  <si>
    <t>https://www.linkedin.com/in/daniel-torres-arango/</t>
  </si>
  <si>
    <t>.Net Jira Postman Trello asp.net mvc webapi maui</t>
  </si>
  <si>
    <t>Bryan david Sanabria azuaje</t>
  </si>
  <si>
    <t>bryandavidaaa@gmail.com</t>
  </si>
  <si>
    <t>https://github.com/Bryansss1</t>
  </si>
  <si>
    <t>https://www.linkedin.com/in/bryan-david-sanabria-azuaje-025040253</t>
  </si>
  <si>
    <t>Crismar  Silva</t>
  </si>
  <si>
    <t>crisilvalla@gmail.com</t>
  </si>
  <si>
    <t>CrismarSilva</t>
  </si>
  <si>
    <t>linkedin.com/in/crismar-silva</t>
  </si>
  <si>
    <t>Vanina Restelli</t>
  </si>
  <si>
    <t>restellivanina@gmail.com</t>
  </si>
  <si>
    <t>https://www.behance.net/vaninarestelli</t>
  </si>
  <si>
    <t>www.linkedin.com/in/vaninarestelli</t>
  </si>
  <si>
    <t>Rodolfo Ramírez</t>
  </si>
  <si>
    <t>erramirez63@gmail.com</t>
  </si>
  <si>
    <t>https://github.com/erramirez28</t>
  </si>
  <si>
    <t>https://www.linkedin.com/in/ernesto-rodolfo-ram%C3%ADrez-galindo/</t>
  </si>
  <si>
    <t>Ezequiel Berretta</t>
  </si>
  <si>
    <t>ezequielmatiasb@hotmail.com</t>
  </si>
  <si>
    <t>https://rretta.dev/</t>
  </si>
  <si>
    <t>https://linkedin.com/in/ezequiel-berretta</t>
  </si>
  <si>
    <t>Hernan Casabella</t>
  </si>
  <si>
    <t>hcasabella@gmail.com</t>
  </si>
  <si>
    <t>https://www.behance.net/hernancasabella</t>
  </si>
  <si>
    <t>https://www.linkedin.com/in/hern%C3%A1n-casabella-b577b277/</t>
  </si>
  <si>
    <t>Tamara Piñeiro</t>
  </si>
  <si>
    <t>tamarabepi@gmail.com</t>
  </si>
  <si>
    <t>https://www.behance.net/tamarabepie901</t>
  </si>
  <si>
    <t>https://www.linkedin.com/in/tamarabepiuxdesigner/</t>
  </si>
  <si>
    <t>Figma, Miro, Trello</t>
  </si>
  <si>
    <t>Braian  Martínez</t>
  </si>
  <si>
    <t>braianmartinez648@gmail.com</t>
  </si>
  <si>
    <t>https://github.com/Ren-9</t>
  </si>
  <si>
    <t>https://www.linkedin.com/in/braian-mm/</t>
  </si>
  <si>
    <t>Front-End - Back-End - No Code</t>
  </si>
  <si>
    <t>Mayra Fernández</t>
  </si>
  <si>
    <t>mayrabfernandez2@gmail.com</t>
  </si>
  <si>
    <t>https://www.behance.net/mayrafernandez1</t>
  </si>
  <si>
    <t>https://www.linkedin.com/in/mayra-fern%C3%A1ndez-b-/</t>
  </si>
  <si>
    <t>Juan  González</t>
  </si>
  <si>
    <t>juan.gonzalezviera94@gmail.com</t>
  </si>
  <si>
    <t>https://www.behance.net/juangonzalezviera</t>
  </si>
  <si>
    <t>https://www.linkedin.com/in/juangonzalezviera</t>
  </si>
  <si>
    <t>Agustin Nazer</t>
  </si>
  <si>
    <t>agustin.nazer@hotmail.com</t>
  </si>
  <si>
    <t>https://github.com/agusnazer</t>
  </si>
  <si>
    <t>www.linkedin.com/in/agustínnazer</t>
  </si>
  <si>
    <t>Eduardo Chillari</t>
  </si>
  <si>
    <t>educhillari@gmail.com</t>
  </si>
  <si>
    <t>https://www.behance.net/eduardochillari</t>
  </si>
  <si>
    <t>https://www.linkedin.com/in/eduardo-chillari/</t>
  </si>
  <si>
    <t>Rocio Godoy</t>
  </si>
  <si>
    <t>rgodoylarrosa@gmail.com</t>
  </si>
  <si>
    <t>https://github.com/roxuy/roxuy</t>
  </si>
  <si>
    <t>https://www.linkedin.com/in/rociogodoylarrosa/</t>
  </si>
  <si>
    <t>Eric Denis  Laura Isnado</t>
  </si>
  <si>
    <t>ericdenislaura@gmail.com</t>
  </si>
  <si>
    <t>https://github.com/recover1988</t>
  </si>
  <si>
    <t>https://www.linkedin.com/in/eric-denis-laura-isnado/</t>
  </si>
  <si>
    <t>Lucas Abba</t>
  </si>
  <si>
    <t>abbalucas4@gmail.com</t>
  </si>
  <si>
    <t>https://github.com/Lucas-Abba</t>
  </si>
  <si>
    <t>https://www.linkedin.com/in/lucas-abba/</t>
  </si>
  <si>
    <t>Marcelo  Yévenes</t>
  </si>
  <si>
    <t>marcelo.yevenes.moreno@gmail.com</t>
  </si>
  <si>
    <t>https://github.com/MarceloYevenesM</t>
  </si>
  <si>
    <t>https://www.linkedin.com/in/marcelo-y%C3%A9venes-moreno-396134128/</t>
  </si>
  <si>
    <t>María Eugenia Olmedo</t>
  </si>
  <si>
    <t>eugeniaolmedo@gmail.com</t>
  </si>
  <si>
    <t>https://github.com/eugeolmedo</t>
  </si>
  <si>
    <t>https://www.linkedin.com/in/eugenia-olmedo-8b665740/</t>
  </si>
  <si>
    <t>Nicolás Selicki</t>
  </si>
  <si>
    <t>nico1991.6@gmail.com</t>
  </si>
  <si>
    <t>https://github.com/nico-slk</t>
  </si>
  <si>
    <t>https://www.linkedin.com/in/nicolas-selicki-web-fullstack/</t>
  </si>
  <si>
    <t>Rafaela Esteves</t>
  </si>
  <si>
    <t>contactame@rafaelaestevesg.com</t>
  </si>
  <si>
    <t>https://bit.ly/3wXsTCG</t>
  </si>
  <si>
    <t>https://www.linkedin.com/in/rafaela-estevesg/</t>
  </si>
  <si>
    <t>Slack, Trello, ClickUp, Google drive</t>
  </si>
  <si>
    <t>Esteban A Nuñez P</t>
  </si>
  <si>
    <t>estebanahl@gmail.com</t>
  </si>
  <si>
    <t>https://github.com/estebanahl</t>
  </si>
  <si>
    <t>https://www.linkedin.com/in/esteban-alejandro-nu%C3%B1ez-pompa-a56611227/</t>
  </si>
  <si>
    <t>Brayian Antony Ramírez Aguayo</t>
  </si>
  <si>
    <t>bramirezag@gmail.com</t>
  </si>
  <si>
    <t>https://github.com/bramireza</t>
  </si>
  <si>
    <t>https://www.linkedin.com/in/brayian-ramirez-aguayo/</t>
  </si>
  <si>
    <t>Carlos  Apolaya</t>
  </si>
  <si>
    <t>temis_it@hotmail.com</t>
  </si>
  <si>
    <t>https://github.com/myenglishbro</t>
  </si>
  <si>
    <t>https://www.linkedin.com/in/carlosapolaya/?lipi=urn%3Ali%3Apage%3Ad_flagship3_feed%3BJavvxPPjSQCLE5mt88FMqQ%3D%3D</t>
  </si>
  <si>
    <t>Fabian Francisco Leonel Carabajal</t>
  </si>
  <si>
    <t>fabiuuu8@gmail.com</t>
  </si>
  <si>
    <t>Https://www.github.com/fabio1501</t>
  </si>
  <si>
    <t>Https://www.linkedin.com/fabian1501</t>
  </si>
  <si>
    <t>Edgardo Santos</t>
  </si>
  <si>
    <t>easantose@gmail.com</t>
  </si>
  <si>
    <t>esantose</t>
  </si>
  <si>
    <t>https://www.linkedin.com/in/edgardo-santos-1956-0722/</t>
  </si>
  <si>
    <t>Victor Figueroa</t>
  </si>
  <si>
    <t>v.torgraphic@gmail.com</t>
  </si>
  <si>
    <t>vtorgraphic</t>
  </si>
  <si>
    <t>https://www.linkedin.com/in/victorfigueroacaldea/</t>
  </si>
  <si>
    <t>Adobe XD y Figma</t>
  </si>
  <si>
    <t>Daniel Alderete</t>
  </si>
  <si>
    <t>daniel.a.alderete93@gmail.com</t>
  </si>
  <si>
    <t>https://github.com/danielAlderete93</t>
  </si>
  <si>
    <t>https://www.linkedin.com/in/daniel-arnaldo-alderete-3369bb245/</t>
  </si>
  <si>
    <t>Nicolás Eduardo La Delfa</t>
  </si>
  <si>
    <t>nicoladelfa24@gmail.com</t>
  </si>
  <si>
    <t>NicolasLD24</t>
  </si>
  <si>
    <t>https://www.linkedin.com/in/nicold24</t>
  </si>
  <si>
    <t>Jira, SQL, HTML, Postman, Trello</t>
  </si>
  <si>
    <t>Stephanie Solórzano</t>
  </si>
  <si>
    <t>solorzano.steph@gmail.com</t>
  </si>
  <si>
    <t>https://github.com/EffySolorzano</t>
  </si>
  <si>
    <t>https://www.linkedin.com/in/stephcsolorzanom</t>
  </si>
  <si>
    <t>Fernando Vargas</t>
  </si>
  <si>
    <t>fernando32672@gmail.com</t>
  </si>
  <si>
    <t>https://www.behance.net/fernandvargas1</t>
  </si>
  <si>
    <t>https://www.linkedin.com/in/fernandovargas3/</t>
  </si>
  <si>
    <t>Figma, trello</t>
  </si>
  <si>
    <t>Andres Mejia</t>
  </si>
  <si>
    <t>anmepe.sud@gmail.com</t>
  </si>
  <si>
    <t>Australia</t>
  </si>
  <si>
    <t>https://github.com/andrmepe</t>
  </si>
  <si>
    <t>https://www.linkedin.com/in/andres-mejia</t>
  </si>
  <si>
    <t>Agustin Palma</t>
  </si>
  <si>
    <t>palma.agustin7@gmail.com</t>
  </si>
  <si>
    <t>https://github.com/AgustinPalmaM</t>
  </si>
  <si>
    <t>http://linkedin.com/in/agustinpalmam</t>
  </si>
  <si>
    <t>Johan Alexis Roa</t>
  </si>
  <si>
    <t>repetidos03@gmail.com</t>
  </si>
  <si>
    <t>https://www.behance.net/johanalexis3</t>
  </si>
  <si>
    <t>https://www.linkedin.com/in/johan-roa-sanchez-8a1826267/</t>
  </si>
  <si>
    <t>Carolina Flotts</t>
  </si>
  <si>
    <t>carolinaflotts@gmail.com</t>
  </si>
  <si>
    <t>Behance.net/carolinaflotts</t>
  </si>
  <si>
    <t>Linkedin.com/carolinalorenaflotts</t>
  </si>
  <si>
    <t>Miguel Angel López Monroy</t>
  </si>
  <si>
    <t>miguel.lopezm.dev@gmail.com</t>
  </si>
  <si>
    <t>mikelm2020</t>
  </si>
  <si>
    <t>https://www.linkedin.com/in/miguellopezmdev/</t>
  </si>
  <si>
    <t>Santiago Azcuenaga</t>
  </si>
  <si>
    <t>santiagodeazcuenaga2001@gmail.com</t>
  </si>
  <si>
    <t>https://github.com/santiagoazcuenaga</t>
  </si>
  <si>
    <t>https://www.linkedin.com/in/santiago-azcuenaga-754a4b216/</t>
  </si>
  <si>
    <t>Justo Ricci</t>
  </si>
  <si>
    <t>jusstito13@gmail.com</t>
  </si>
  <si>
    <t>https://www.behance.net/justoricci</t>
  </si>
  <si>
    <t>https://www.linkedin.com/in/justo-ricci-a3695022a?utm_source=share&amp;utm_campaign=share_via&amp;utm_content=profile&amp;utm_medium=android_app</t>
  </si>
  <si>
    <t>Alejandra Bain</t>
  </si>
  <si>
    <t>alebain@gmail.com</t>
  </si>
  <si>
    <t>https://github.com/alebain</t>
  </si>
  <si>
    <t>www.linkedin.com/in/alejandra-bain</t>
  </si>
  <si>
    <t>Franco Rodriguez</t>
  </si>
  <si>
    <t>francojmprogramacion@gmail.com</t>
  </si>
  <si>
    <t>https://github.com/franrodriguez1993</t>
  </si>
  <si>
    <t>www.linkedin.com/in/francojmrodriguez</t>
  </si>
  <si>
    <t>Lucas Fair</t>
  </si>
  <si>
    <t>fairlucas00@gmail.com</t>
  </si>
  <si>
    <t>https://github.com/LucasEsca</t>
  </si>
  <si>
    <t>https://www.linkedin.com/in/lucasivanfair/</t>
  </si>
  <si>
    <t>Roxana Viloria</t>
  </si>
  <si>
    <t>roxanaviloria02@gmail.com</t>
  </si>
  <si>
    <t>RoxanaViloria</t>
  </si>
  <si>
    <t>https://www.linkedin.com/in/roxana-viloria-47453495</t>
  </si>
  <si>
    <t>Jira, Trello</t>
  </si>
  <si>
    <t>Juan Pablo  Londoño González</t>
  </si>
  <si>
    <t>ljuan648l@gmail.com</t>
  </si>
  <si>
    <t>https://github.com/Map4che</t>
  </si>
  <si>
    <t>https://www.linkedin.com/in/juanpablolondonog/</t>
  </si>
  <si>
    <t>Handrych Márquez</t>
  </si>
  <si>
    <t>handrych1@gmail.com</t>
  </si>
  <si>
    <t>https://view.genial.ly/659b1e1f5b2bd5001445d0bc/personal-branding-portafolio-handrych-marquez-tester-qa-manual</t>
  </si>
  <si>
    <t>www.linkedin.com/in/handrych-márquez</t>
  </si>
  <si>
    <t>Laura Zeier</t>
  </si>
  <si>
    <t>laurazeier@gmail.com</t>
  </si>
  <si>
    <t>https://github.com/LauraZeier</t>
  </si>
  <si>
    <t>https://www.linkedin.com/in/laura-zeier-376531110/</t>
  </si>
  <si>
    <t>Luis Alfredo Rivera Gutierrez</t>
  </si>
  <si>
    <t>alfredh103@hotmail.com</t>
  </si>
  <si>
    <t>https://github.com/lariverag</t>
  </si>
  <si>
    <t>https://www.linkedin.com/in/alfredorivera1982</t>
  </si>
  <si>
    <t>Diego  Romero</t>
  </si>
  <si>
    <t>diegoromero.dr021@gmail.com</t>
  </si>
  <si>
    <t>https://github.com/diego-romero1</t>
  </si>
  <si>
    <t>https://www.linkedin.com/in/diego-romero-dev</t>
  </si>
  <si>
    <t>Maximiliano Cosman</t>
  </si>
  <si>
    <t>maxicosman@gmail.com</t>
  </si>
  <si>
    <t>https://github.com/meeex1</t>
  </si>
  <si>
    <t>https://www.linkedin.com/in/maxi-cosman/</t>
  </si>
  <si>
    <t>Jira Trello Postman null</t>
  </si>
  <si>
    <t>Daniela Frisicaro</t>
  </si>
  <si>
    <t>dl.frisicaro@gmail.com</t>
  </si>
  <si>
    <t>https://github.com/DanielaFrisicaro</t>
  </si>
  <si>
    <t>https://www.linkedin.com/in/daniela-frisicaro</t>
  </si>
  <si>
    <t>HTML CSS Postman Trello Miro MantisBT</t>
  </si>
  <si>
    <t>Rodrigo Arguello</t>
  </si>
  <si>
    <t>rodriarguello96@gmail.com</t>
  </si>
  <si>
    <t>https://github.com/rodriarguello</t>
  </si>
  <si>
    <t>https://www.linkedin.com/in/rodrigo-arguello-402073240</t>
  </si>
  <si>
    <t>Angular .Net null</t>
  </si>
  <si>
    <t>Miguel Angel Evangelista Rivera</t>
  </si>
  <si>
    <t>miguelbranagan30@gmail.com</t>
  </si>
  <si>
    <t>Dominican Republic</t>
  </si>
  <si>
    <t>https://www.migueldev.com/</t>
  </si>
  <si>
    <t>https://www.linkedin.com/in/miguelaer/</t>
  </si>
  <si>
    <t>Diego Gonzalez</t>
  </si>
  <si>
    <t>ushiwushi@gmail.com</t>
  </si>
  <si>
    <t>https://www.behance.net/ushiwushi</t>
  </si>
  <si>
    <t>https://www.linkedin.com/in/diego-gonzalez-7937</t>
  </si>
  <si>
    <t>HTML CSS Node Figma Adobe Illustrator Photoshop Trello Miro null</t>
  </si>
  <si>
    <t>Maria Virginia Montoya</t>
  </si>
  <si>
    <t>mvirginiamontoya@gmail.com</t>
  </si>
  <si>
    <t>https://gitgub.com/mvirm</t>
  </si>
  <si>
    <t>https://www.linkedin.com/in/virginiamontoya/</t>
  </si>
  <si>
    <t>Ruth Sanchez</t>
  </si>
  <si>
    <t>ruthsasanchezg@gmail.com</t>
  </si>
  <si>
    <t>https://github.com/Ruth1196</t>
  </si>
  <si>
    <t>https://www.linkedin.com/in/ruth-sanchez-7b0080128</t>
  </si>
  <si>
    <t>Jira Postman Trello Miro Postman, trello, jira</t>
  </si>
  <si>
    <t>Dalmiro Pintos</t>
  </si>
  <si>
    <t>dalmiropintos@gmail.com</t>
  </si>
  <si>
    <t>https://github.com/dalmiropintos</t>
  </si>
  <si>
    <t>https://www.linkedin.com/in/dalmiro-pintos</t>
  </si>
  <si>
    <t>Spring Hibernate Angular null</t>
  </si>
  <si>
    <t>Enzo Gabriel Sierra</t>
  </si>
  <si>
    <t>enzogsierra@gmail.com</t>
  </si>
  <si>
    <t>https://github.com/enzogsierra</t>
  </si>
  <si>
    <t>https://www.linkedin.com/in/enzogsierra/</t>
  </si>
  <si>
    <t>Diana Castaño</t>
  </si>
  <si>
    <t>dianaczapata@gmail.com</t>
  </si>
  <si>
    <t>https://github.com/Natsumychan</t>
  </si>
  <si>
    <t>https://www.linkedin.com/in/diana-casta%C3%B1o-zapata-aba84284/</t>
  </si>
  <si>
    <t>Eimmer David Ramirez Saez</t>
  </si>
  <si>
    <t>edavid.ramirez@outlook.com</t>
  </si>
  <si>
    <t>https://github.com/keoopx</t>
  </si>
  <si>
    <t>https://www.linkedin.com/in/edavid-ramirez/</t>
  </si>
  <si>
    <t>Maria Belen Taborda</t>
  </si>
  <si>
    <t>mbelen.taborda41@gmail.com</t>
  </si>
  <si>
    <t>https://github.com/Belentaborda</t>
  </si>
  <si>
    <t>https://www.linkedin.com/in/mbelen-taborda/</t>
  </si>
  <si>
    <t>Edwin Fernando Arias Arrieta</t>
  </si>
  <si>
    <t>ferwin.arias@gmail.com</t>
  </si>
  <si>
    <t>https://www.github.com/ferwinred</t>
  </si>
  <si>
    <t>https://www.linkedin.com/in/ferwinarias</t>
  </si>
  <si>
    <t>Gabriel Navarro</t>
  </si>
  <si>
    <t>alt64b@gmail.com</t>
  </si>
  <si>
    <t>https://github.com/gabynavarro/</t>
  </si>
  <si>
    <t>linkedin.com/in/gabriel-navarro-233388219</t>
  </si>
  <si>
    <t>Alejandro Pedrosa</t>
  </si>
  <si>
    <t>alejandro.pedrosa@hotmail.com</t>
  </si>
  <si>
    <t>github.com/AlejandroPedrosa</t>
  </si>
  <si>
    <t>www.linkedin/in/alejandro-pedrosa-440314191</t>
  </si>
  <si>
    <t>Ezequiel Sanchez</t>
  </si>
  <si>
    <t>ezequiel.sanchez.7391@gmail.com</t>
  </si>
  <si>
    <t>EzSan</t>
  </si>
  <si>
    <t>https://www.linkedin.com/in/ezequiel-sanchez-398119167</t>
  </si>
  <si>
    <t>Front-End - Full-Stack - Back-End</t>
  </si>
  <si>
    <t>Miguel Briceño</t>
  </si>
  <si>
    <t>migueljbriceno@gmail.com</t>
  </si>
  <si>
    <t>mikejbp</t>
  </si>
  <si>
    <t>https://www.linkedin.com/in/mbriceno16/</t>
  </si>
  <si>
    <t>Matias iatrino</t>
  </si>
  <si>
    <t>matiasiatrino@gmail.com</t>
  </si>
  <si>
    <t>www.github.com/miatrino</t>
  </si>
  <si>
    <t>www.linkedin.com/in/matias-iatrino</t>
  </si>
  <si>
    <t>hernang1985@gmail.com</t>
  </si>
  <si>
    <t>https://github.com/HernanGarcia1985</t>
  </si>
  <si>
    <t>https://www.linkedin.com/in/hernan-horaciogarcia/</t>
  </si>
  <si>
    <t>Federico Castro</t>
  </si>
  <si>
    <t>fgc_castro@live.com</t>
  </si>
  <si>
    <t>https://github.com/FedericoGabrielCastro</t>
  </si>
  <si>
    <t>https://www.linkedin.com/in/federico-gabriel-castro-837417186/</t>
  </si>
  <si>
    <t>Front-End - Mobile - Back-End</t>
  </si>
  <si>
    <t>Cesar Augusto Galeano Torres</t>
  </si>
  <si>
    <t>tocega@yahoo.es</t>
  </si>
  <si>
    <t>https://github.com/cesargaleano</t>
  </si>
  <si>
    <t>https://www.linkedin.com/in/cesargaleanotorres/</t>
  </si>
  <si>
    <t>Front-End - Full-Stack - No Code</t>
  </si>
  <si>
    <t>Jorge Lucas Amaya</t>
  </si>
  <si>
    <t>amaya.jorgelucas@gmail.com</t>
  </si>
  <si>
    <t>https://lukas-7584.github.io/portfolioamayajorge/</t>
  </si>
  <si>
    <t>https://www.linkedin.com/in/lucas-amaya-9a75a5213/</t>
  </si>
  <si>
    <t>Front-End - Tester</t>
  </si>
  <si>
    <t>PostMan</t>
  </si>
  <si>
    <t>Leonardo Koryl</t>
  </si>
  <si>
    <t>leok_86@hotmail.com</t>
  </si>
  <si>
    <t>Leonardo-JK</t>
  </si>
  <si>
    <t>https://www.linkedin.com/in/leonardo-koryl-4a407724</t>
  </si>
  <si>
    <t>Jose Moncada</t>
  </si>
  <si>
    <t>jamoncada173@gamil.com</t>
  </si>
  <si>
    <t>https://github.com/josemonk</t>
  </si>
  <si>
    <t>Josemonk</t>
  </si>
  <si>
    <t>Rene Silva Carrillo</t>
  </si>
  <si>
    <t>rene.scre@gmail.com</t>
  </si>
  <si>
    <t>https://github.com/rene3255</t>
  </si>
  <si>
    <t>https://www.linkedin.com/in/vmc555/</t>
  </si>
  <si>
    <t>Back-End - Project Manager - Full-Stack - Tester</t>
  </si>
  <si>
    <t>Shif-Left, pytest, unit test, selenium,</t>
  </si>
  <si>
    <t>Lautaro Alejandro Marchetti</t>
  </si>
  <si>
    <t>lautaroamarchetti@gmail.com</t>
  </si>
  <si>
    <t>https://github.com/MarchettiLA</t>
  </si>
  <si>
    <t>https://www.linkedin.com/in/marchettila/</t>
  </si>
  <si>
    <t>Bruno Niello</t>
  </si>
  <si>
    <t>brunoniello@gmail.com</t>
  </si>
  <si>
    <t>https://github.com/Bruno-Niello</t>
  </si>
  <si>
    <t>https://www.linkedin.com/in/bruno-niello-7b09051a4/</t>
  </si>
  <si>
    <t>Daniel Ramirez</t>
  </si>
  <si>
    <t>dany.alekrmz@gmail.com</t>
  </si>
  <si>
    <t>https://github.com/SenDan07</t>
  </si>
  <si>
    <t>https://www.linkedin.com/in/drmz/</t>
  </si>
  <si>
    <t>C16</t>
  </si>
  <si>
    <t>Jonathan Poblet</t>
  </si>
  <si>
    <t>jonathanpoblet@hotmail.com</t>
  </si>
  <si>
    <t>https://github.com/jonathanpoblet</t>
  </si>
  <si>
    <t>https://www.linkedin.com/in/jonathan-poblet/</t>
  </si>
  <si>
    <t>Daniela Perez</t>
  </si>
  <si>
    <t>danuperez43@gmail.com</t>
  </si>
  <si>
    <t>https://github.com/danuperez</t>
  </si>
  <si>
    <t>https://www.linkedin.com/in/daniela-perez-qa/</t>
  </si>
  <si>
    <t>Selenium, SQL, Jira, JMeter, Postman</t>
  </si>
  <si>
    <t>Natasha Quevedo</t>
  </si>
  <si>
    <t>nanyque02@gmail.com</t>
  </si>
  <si>
    <t>(351) 237-4633</t>
  </si>
  <si>
    <t>http://www.github.com/Naniquev</t>
  </si>
  <si>
    <t>https://www.linkedin.com/in/natasha-quevedo</t>
  </si>
  <si>
    <t>Miguel Ernesto Bazzarelli</t>
  </si>
  <si>
    <t>ebazzarelli@gmail.com</t>
  </si>
  <si>
    <t>Córdoba</t>
  </si>
  <si>
    <t>https://github.com/Migbazz</t>
  </si>
  <si>
    <t>linkedin.com/in/miguel-ernesto-bazzarelli-8b5029247</t>
  </si>
  <si>
    <t>Nahuel Barreto</t>
  </si>
  <si>
    <t>nahuelbarreto54@gmail.com</t>
  </si>
  <si>
    <t>https://github.com/NahuelBarreto04</t>
  </si>
  <si>
    <t>https://www.linkedin.com/in/nahuel-barreto-92a911212/</t>
  </si>
  <si>
    <t>Gustavo Adolfo Pereira Villa</t>
  </si>
  <si>
    <t>gapereira@outlook.es</t>
  </si>
  <si>
    <t>https://github.com/GAPV-Coder</t>
  </si>
  <si>
    <t>https://www.linkedin.com/in/gustavoadolfopereiravilla/</t>
  </si>
  <si>
    <t>Deriam Suarez</t>
  </si>
  <si>
    <t>deriamsuarez50@gmail.com</t>
  </si>
  <si>
    <t>https://github.com/Deriamsuarez</t>
  </si>
  <si>
    <t>https://www.linkedin.com/in/deriamsuarez</t>
  </si>
  <si>
    <t>Gerardo Vargas</t>
  </si>
  <si>
    <t>lalovargaslol@gmail.com</t>
  </si>
  <si>
    <t>https://github.com/GerardJV</t>
  </si>
  <si>
    <t>linkedin.com/in/geravargas</t>
  </si>
  <si>
    <t>Dedwison Alvarez</t>
  </si>
  <si>
    <t>dedwison@gmail.com</t>
  </si>
  <si>
    <t>www.github.com/dedwison</t>
  </si>
  <si>
    <t>www.linkedin.com/in/dedwison</t>
  </si>
  <si>
    <t>Lucas Santamaria</t>
  </si>
  <si>
    <t>santamaria.luc76@gmail.com</t>
  </si>
  <si>
    <t>https://github.com/LucasSantamaria76</t>
  </si>
  <si>
    <t>https://www.linkedin.com/in/lucas-santamaria-ab1512225/</t>
  </si>
  <si>
    <t>Alejandro Dieguez</t>
  </si>
  <si>
    <t>alerock.dorian@gmail.com</t>
  </si>
  <si>
    <t>https://www.behance.net/alejanddieguez</t>
  </si>
  <si>
    <t>https://www.linkedin.com/mwlite/in/alejandro-dieguez-1a7440221</t>
  </si>
  <si>
    <t>Bill Llach Bruges</t>
  </si>
  <si>
    <t>bill.llach1801@gmail.com</t>
  </si>
  <si>
    <t>https://github.com/tony-coder-18</t>
  </si>
  <si>
    <t>https://www.linkedin.com/in/billantonyllachbruges-desarrolladorsoftware/</t>
  </si>
  <si>
    <t>Morena Postiglione</t>
  </si>
  <si>
    <t>postiglionemorena@gmail.com</t>
  </si>
  <si>
    <t>https://www.behance.net/morenapostigl</t>
  </si>
  <si>
    <t>https://www.linkedin.com/in/morena-postiglione</t>
  </si>
  <si>
    <t>Alexander Mamani</t>
  </si>
  <si>
    <t>alex.rps96@gmail.com</t>
  </si>
  <si>
    <t>https://github.com/alexqs96</t>
  </si>
  <si>
    <t>https://www.linkedin.com/in/alexander-mamani/</t>
  </si>
  <si>
    <t>Lisseth Higuita</t>
  </si>
  <si>
    <t>lissethhiguita@gmail.com</t>
  </si>
  <si>
    <t>www.linkedin.com/in/lissethhiguita</t>
  </si>
  <si>
    <t>Tester - UX/UI</t>
  </si>
  <si>
    <t>Figma, Adobe XD, Illustrator</t>
  </si>
  <si>
    <t>Gabriela Esther Mortensen</t>
  </si>
  <si>
    <t>gabrielamortensen@gmail.com</t>
  </si>
  <si>
    <t>https://www.behance.net/gabrielmortens1</t>
  </si>
  <si>
    <t>https://www.linkedin.com/in/gabriela-esther-mortensen/</t>
  </si>
  <si>
    <t>Figma, Adobe Illustrator, Adobe Photoshop, Optimal Workshop, Whimsical, Notion</t>
  </si>
  <si>
    <t>Gabriel Flores</t>
  </si>
  <si>
    <t>qa74.gabo@gmail.com</t>
  </si>
  <si>
    <t>Gabocasique22</t>
  </si>
  <si>
    <t>https://www.linkedin.com/in/gabrielfloresc/</t>
  </si>
  <si>
    <t>No Code - Tester</t>
  </si>
  <si>
    <t>Trello, Jira, Optimal Workshop, Figma web, Cypress + Javascript + Visual Studio Code, Git y Github, Discord, Word, Excel, Google Chrome Dev Tools</t>
  </si>
  <si>
    <t>Manuel Nacer</t>
  </si>
  <si>
    <t>nacermanuel@gmail.com</t>
  </si>
  <si>
    <t>https://github.com/nacermanuel</t>
  </si>
  <si>
    <t>https://www.linkedin.com/in/mfnacer/</t>
  </si>
  <si>
    <t>Franco Corniglione</t>
  </si>
  <si>
    <t>francocorniglione5@gmail.com</t>
  </si>
  <si>
    <t>https://github.com/Francormin</t>
  </si>
  <si>
    <t>https://www.linkedin.com/in/franco-corniglione</t>
  </si>
  <si>
    <t>Exequiel Portero</t>
  </si>
  <si>
    <t>eportero421@gmail.com</t>
  </si>
  <si>
    <t>https://github.com/Portero20</t>
  </si>
  <si>
    <t>https://www.linkedin.com/in/exequiel-portero/</t>
  </si>
  <si>
    <t>Jesus Gonzalez</t>
  </si>
  <si>
    <t>jesusdavidgonzales1102@gmail.com</t>
  </si>
  <si>
    <t>https://github.com/Jesus-Gonzalez-Arroyo</t>
  </si>
  <si>
    <t>https://www.linkedin.com/in/jesusdavidgonzalez/</t>
  </si>
  <si>
    <t>Daniela  Perea</t>
  </si>
  <si>
    <t>daniii.perea@gmail.com</t>
  </si>
  <si>
    <t>https://www.behance.net/danielaiperea</t>
  </si>
  <si>
    <t>https://www.linkedin.com/in/daniela-i-perea</t>
  </si>
  <si>
    <t>Digna, adobe xd</t>
  </si>
  <si>
    <t>Leonardo Carrizo</t>
  </si>
  <si>
    <t>leocar222@gmail.com</t>
  </si>
  <si>
    <t>https://github.com/leocar222</t>
  </si>
  <si>
    <t>https://www.linkedin.com/in/leonardo-carrizo-572052b/</t>
  </si>
  <si>
    <t>Diego  Correa</t>
  </si>
  <si>
    <t>diegoreytesla@gmail.com</t>
  </si>
  <si>
    <t>https://www.behance.net/diegocorrea20</t>
  </si>
  <si>
    <t>https://www.linkedin.com/in/diego-correa-881668226/</t>
  </si>
  <si>
    <t>Figma, XD</t>
  </si>
  <si>
    <t>Ruben Schlaen</t>
  </si>
  <si>
    <t>gschlaen@agro.uba.ar</t>
  </si>
  <si>
    <t>https://github.com/gschlaen</t>
  </si>
  <si>
    <t>https://www.linkedin.com/in/gschlaen/</t>
  </si>
  <si>
    <t>Maximiliano Arbelais</t>
  </si>
  <si>
    <t>arbelaism@outlook.com</t>
  </si>
  <si>
    <t>arbelais</t>
  </si>
  <si>
    <t>https://www.linkedin.com/in/arbelaism</t>
  </si>
  <si>
    <t>Emanuel  Valente</t>
  </si>
  <si>
    <t>emavalente.dev@gmail.com</t>
  </si>
  <si>
    <t>https://github.com/emavalente</t>
  </si>
  <si>
    <t>https://linkedin.com/in/emanuel-valente</t>
  </si>
  <si>
    <t>Manuel Quiroga</t>
  </si>
  <si>
    <t>manuelquiroga.ce@gmail.com</t>
  </si>
  <si>
    <t>https://www.behance.net/manuelquiroga7</t>
  </si>
  <si>
    <t>https://www.linkedin.com/in/manuelquirogalaspiur/</t>
  </si>
  <si>
    <t>Gonzalo Garcia Calvo</t>
  </si>
  <si>
    <t>garciacalvog@hotmail.com</t>
  </si>
  <si>
    <t>https://github.com/GonzaloGarciaCalvo</t>
  </si>
  <si>
    <t>https://www.linkedin.com/in/gonzalo-garcia-calvo/</t>
  </si>
  <si>
    <t>Gabriela Salazar</t>
  </si>
  <si>
    <t>gabrielasalazar2993@gmail.com</t>
  </si>
  <si>
    <t>https://gabrielasalazar299.wixsite.com/gabriela-salazar</t>
  </si>
  <si>
    <t>https://www.linkedin.com/in/gsalazarc/</t>
  </si>
  <si>
    <t>Agustin Rios</t>
  </si>
  <si>
    <t>agustin528rios@gmail.com</t>
  </si>
  <si>
    <t>54 9 11 53742054</t>
  </si>
  <si>
    <t>https://github.com/AgustinNRios</t>
  </si>
  <si>
    <t>www.linkedin.com/in/riosagustindev528</t>
  </si>
  <si>
    <t>Antonella Magali  Ruiz Díaz</t>
  </si>
  <si>
    <t>maggieruizdiaz20@gmail.com</t>
  </si>
  <si>
    <t>https://github.com/maggieruizdiaz22</t>
  </si>
  <si>
    <t>https://www.linkedin.com/in/magal%C3%ADruizdiaz/</t>
  </si>
  <si>
    <t>Duban Alvarez</t>
  </si>
  <si>
    <t>duban41993@gmail.com</t>
  </si>
  <si>
    <t>https://github.com/duban4</t>
  </si>
  <si>
    <t>https://www.linkedin.com/in/duban-alvarez-dev/</t>
  </si>
  <si>
    <t>Luis Daniel Ortiz</t>
  </si>
  <si>
    <t>ls.ortizdanieldeveloper@gmail.com</t>
  </si>
  <si>
    <t>https://github.com/danieldrako</t>
  </si>
  <si>
    <t>https://www.linkedin.com/in/luis-ortiz-oisl-rbs04/</t>
  </si>
  <si>
    <t>Thomas Barenghi</t>
  </si>
  <si>
    <t>thomasbarenghi@gmail.com</t>
  </si>
  <si>
    <t>https://github.com/thomasbarenghi</t>
  </si>
  <si>
    <t>https://www.linkedin.com/in/thomasbarenghi</t>
  </si>
  <si>
    <t>Carla Toledo</t>
  </si>
  <si>
    <t>toledocarla3@gmail.com</t>
  </si>
  <si>
    <t>https://www.behance.net/CarlaToledo</t>
  </si>
  <si>
    <t>https://www.linkedin.com/in/carla-m-toledo/</t>
  </si>
  <si>
    <t>figma y todo el paquete adobe</t>
  </si>
  <si>
    <t>Noe Alonso</t>
  </si>
  <si>
    <t>nalonsor@outlook.com</t>
  </si>
  <si>
    <t>https://github.com/nalonsor</t>
  </si>
  <si>
    <t>https://www.linkedin.com/in/noe-alonso-34437869/</t>
  </si>
  <si>
    <t>Ignacio Aiup</t>
  </si>
  <si>
    <t>xnano_96@hotmail.com</t>
  </si>
  <si>
    <t>https://github.com/NachoAiup</t>
  </si>
  <si>
    <t>linkedin.com/in/ignacio-aiup-9a6631220/</t>
  </si>
  <si>
    <t>Maria Florencia  Martinez</t>
  </si>
  <si>
    <t>mariaflorencia.martinezc@gmail.com</t>
  </si>
  <si>
    <t>https://www.linkedin.com/in/maria-florencia-martinez-architect-uxuidesigner/?locale=es_ES</t>
  </si>
  <si>
    <t>figma, photoshop</t>
  </si>
  <si>
    <t>Ysis Longart</t>
  </si>
  <si>
    <t>ysisclongart@gmail.com</t>
  </si>
  <si>
    <t>https://github.com/YsisC</t>
  </si>
  <si>
    <t>https://www.linkedin.com/in/ysislongart</t>
  </si>
  <si>
    <t>Kevin  Defalco</t>
  </si>
  <si>
    <t>kevindefalco@gmail.com</t>
  </si>
  <si>
    <t>https://github.com/kevod1997</t>
  </si>
  <si>
    <t>https://www.linkedin.com/in/kevindefalco/</t>
  </si>
  <si>
    <t>Postman Jira Trello .Net HTML CSS null</t>
  </si>
  <si>
    <t>David Alberto Martinez Mata</t>
  </si>
  <si>
    <t>dmz.mata@gmail.com</t>
  </si>
  <si>
    <t>https://github.com/dv-mata</t>
  </si>
  <si>
    <t>https://www.linkedin.com/in/david-martinez-a51575184/</t>
  </si>
  <si>
    <t>Fernando Di Biasi</t>
  </si>
  <si>
    <t>fddibiasi@gmail.com</t>
  </si>
  <si>
    <t>Fddibiasi</t>
  </si>
  <si>
    <t>https://github.com/Fddibiasi</t>
  </si>
  <si>
    <t>Santiago Rovaletti</t>
  </si>
  <si>
    <t>sntlgs@gmail.com</t>
  </si>
  <si>
    <t>santirova</t>
  </si>
  <si>
    <t>https://www.linkedin.com/in/santiago-rovaletti/</t>
  </si>
  <si>
    <t>Josué Isaí Zúñiga Domínguez</t>
  </si>
  <si>
    <t>josuezd00@gmail.com</t>
  </si>
  <si>
    <t>https://github.com/slorg4</t>
  </si>
  <si>
    <t>www.linkedin.com/in/josue-zuniga-isc</t>
  </si>
  <si>
    <t>Alejandro Navarro</t>
  </si>
  <si>
    <t>navarro.alejandro@outlook.es</t>
  </si>
  <si>
    <t>https://alexnavdev.github.io/portafolio/</t>
  </si>
  <si>
    <t>https://www.linkedin.com/in/alejandro-navarro-dev/</t>
  </si>
  <si>
    <t>Christian Ivan Cachero</t>
  </si>
  <si>
    <t>christian.ivan.cachero@gmail.com</t>
  </si>
  <si>
    <t>011 4064-2458</t>
  </si>
  <si>
    <t>https://github.com/Christian-Cachero</t>
  </si>
  <si>
    <t>https://www.linkedin.com/in/christian-cachero/</t>
  </si>
  <si>
    <t>Hernan Varela</t>
  </si>
  <si>
    <t>hernanvarela45@gmail.com</t>
  </si>
  <si>
    <t>https://www.linkedin.com/in/hernannicolasvarela</t>
  </si>
  <si>
    <t>Guido Mamani</t>
  </si>
  <si>
    <t>guidorafaelmamani100@gmail.com</t>
  </si>
  <si>
    <t>https://github.com/GuidoRM</t>
  </si>
  <si>
    <t>www.linkedin.com/in/guidomamani</t>
  </si>
  <si>
    <t>Jostin Jerez Rosa</t>
  </si>
  <si>
    <t>jerezrosajostin@gmail.com</t>
  </si>
  <si>
    <t>https://porfolio-jostin.vercel.app</t>
  </si>
  <si>
    <t>https://www.linkedin.com/in/jostinjerezrosa/</t>
  </si>
  <si>
    <t>Victor Leon</t>
  </si>
  <si>
    <t>victorlyonfuentes1998@gmail.com</t>
  </si>
  <si>
    <t>https://victorleonportfolio.vercel.app/</t>
  </si>
  <si>
    <t>https://www.linkedin.com/public-profile/settings</t>
  </si>
  <si>
    <t>Leonardo Cortés</t>
  </si>
  <si>
    <t>leosirx@gmail.com</t>
  </si>
  <si>
    <t>https://github.com/leosirx</t>
  </si>
  <si>
    <t>https://www.linkedin.com/in/leonardo-gcortes/</t>
  </si>
  <si>
    <t>Matias Quintana</t>
  </si>
  <si>
    <t>matias.quintanaballesteros@gmail.com</t>
  </si>
  <si>
    <t>ProfeCandy</t>
  </si>
  <si>
    <t>www.linkedin.com/in/matias-quintana-ballesteros</t>
  </si>
  <si>
    <t>Nahuel Arrieta</t>
  </si>
  <si>
    <t>nahuel_a_94@hotmail.com</t>
  </si>
  <si>
    <t>https://github.com/Nahuel-a</t>
  </si>
  <si>
    <t>https://www.linkedin.com/in/nahuel-arrieta-239431223/</t>
  </si>
  <si>
    <t>Alejo Hurtado Testa</t>
  </si>
  <si>
    <t>alejohurtadotesta@gmail.com</t>
  </si>
  <si>
    <t>https://alejohurtadotesta.netlify.app</t>
  </si>
  <si>
    <t>https://www.linkedin.com/in/alejo-hurtado-testa-53b14a216/</t>
  </si>
  <si>
    <t>Santiago Ohaco</t>
  </si>
  <si>
    <t>ohacos@gmail.com</t>
  </si>
  <si>
    <t>https://github.com/SantyOhaco</t>
  </si>
  <si>
    <t>https://www.linkedin.com/in/ohacos/</t>
  </si>
  <si>
    <t>HTML Jira Postman Trello Otro SQL | Postman | Metodologías Agiles | Jira | JavaScript | JMeter | certificado ISTQB® | Certification (ASTFC)™ | Python | Selenium Webdriver |</t>
  </si>
  <si>
    <t>Cesar Gustavo Araujo</t>
  </si>
  <si>
    <t>cesarg2472@gmail.com</t>
  </si>
  <si>
    <t>https://github.com/CaesARG72</t>
  </si>
  <si>
    <t>https://www.linkedin.com/in/cesarg-araujo</t>
  </si>
  <si>
    <t>Jira, Trello, mantis</t>
  </si>
  <si>
    <t>Mariela Silvana Abrego</t>
  </si>
  <si>
    <t>maruabrego@gmail.com</t>
  </si>
  <si>
    <t>https://github.com/MarielaAbrego</t>
  </si>
  <si>
    <t>https://www.linkedin.com/in/mariela-abrego-4183a722a/</t>
  </si>
  <si>
    <t>Back-End - Data Scientist</t>
  </si>
  <si>
    <t>R</t>
  </si>
  <si>
    <t>Machine Learning, Bases de datos oracle, Python, R</t>
  </si>
  <si>
    <t>Megas Vanzillotta</t>
  </si>
  <si>
    <t>megas.vanzi@gmail.com</t>
  </si>
  <si>
    <t>megas-vanzi</t>
  </si>
  <si>
    <t>https://www.linkedin.com/in/megas-vanzillotta/</t>
  </si>
  <si>
    <t>Jonatan Palacios</t>
  </si>
  <si>
    <t>palaciosjonatan.dev@gmail.com</t>
  </si>
  <si>
    <t>YonPalac1</t>
  </si>
  <si>
    <t>https://www.linkedin.com/in/yonatan-palacios-5a5482203</t>
  </si>
  <si>
    <t>Natacha Vergara</t>
  </si>
  <si>
    <t>ntchvergara@gmail.com</t>
  </si>
  <si>
    <t>https://github.com/NatachaVergara</t>
  </si>
  <si>
    <t>https://www.linkedin.com/in/natacha-vergara</t>
  </si>
  <si>
    <t>Santiago Neyra</t>
  </si>
  <si>
    <t>santineyra97@gmail.com</t>
  </si>
  <si>
    <t>Santiago-Neyra</t>
  </si>
  <si>
    <t>https://www.linkedin.com/in/santiago-neyra-8305b8216/</t>
  </si>
  <si>
    <t>Camila Jorquera Vocos</t>
  </si>
  <si>
    <t>cjorqueravocos@gmail.com</t>
  </si>
  <si>
    <t>https://github.com/cjorqueravocos</t>
  </si>
  <si>
    <t>https://www.linkedin.com/in/camila-jorquera-vocos-449327212/</t>
  </si>
  <si>
    <t>Paulo Nievas</t>
  </si>
  <si>
    <t>paulofg.nievas@gmail.com</t>
  </si>
  <si>
    <t>F4cku23</t>
  </si>
  <si>
    <t>https://www.linkedin.com/in/paulo-facundo-gaston-nievas/</t>
  </si>
  <si>
    <t>Maximiliano Miño</t>
  </si>
  <si>
    <t>maximiliano.mino323@gmail.com</t>
  </si>
  <si>
    <t>www.github.com/maximilianomiño</t>
  </si>
  <si>
    <t>https://www.linkedin.com/in/maximiliano-mi%C3%B1o-4876221a9</t>
  </si>
  <si>
    <t>Cristian Gomez</t>
  </si>
  <si>
    <t>cristiangomez.dev@gmail.com</t>
  </si>
  <si>
    <t>https://github.com/cristiangomezdev</t>
  </si>
  <si>
    <t>https://www.linkedin.com/in/cristian-hernan-gomez-2849301b4/</t>
  </si>
  <si>
    <t>Diego Andres Nicita</t>
  </si>
  <si>
    <t>diegonicita@gmail.com</t>
  </si>
  <si>
    <t>www.github.com/diegonicita</t>
  </si>
  <si>
    <t>www.linkedin.com/in/diegonicita</t>
  </si>
  <si>
    <t>Full-Stack - Mobile - Front-End</t>
  </si>
  <si>
    <t>James Noria</t>
  </si>
  <si>
    <t>jnoria.dev@gmail.com</t>
  </si>
  <si>
    <t>https://www.linkedin.com/in/jamesnoria/</t>
  </si>
  <si>
    <t>Cristian Francisco  Mosquera Bone</t>
  </si>
  <si>
    <t>cmmosqbone1@gmail.com</t>
  </si>
  <si>
    <t>Germany</t>
  </si>
  <si>
    <t>https://github.com/crisger</t>
  </si>
  <si>
    <t>Sara Valentina Latyn</t>
  </si>
  <si>
    <t>latynsara41@gmail.com</t>
  </si>
  <si>
    <t>https://github.com/saravalentinal</t>
  </si>
  <si>
    <t>https://www.linkedin.com/in/valentina-latyn/</t>
  </si>
  <si>
    <t>Jose Luis Morales</t>
  </si>
  <si>
    <t>josseluism@gmail.com</t>
  </si>
  <si>
    <t>https://github.com/ZeusPod</t>
  </si>
  <si>
    <t>https://www.linkedin.com/in/josemorales81/</t>
  </si>
  <si>
    <t>Pamela Suarez</t>
  </si>
  <si>
    <t>pamela.s.qa@gmail.com</t>
  </si>
  <si>
    <t>pamela.g-@hotmail.com</t>
  </si>
  <si>
    <t>https://www.linkedin.com/in/suarezpamelaqa</t>
  </si>
  <si>
    <t>Vsc</t>
  </si>
  <si>
    <t>mauarte1997@gmail.com</t>
  </si>
  <si>
    <t>Oscar Alexander Solorzano Zambrano</t>
  </si>
  <si>
    <t>oscar.solorzano98@gmail.com</t>
  </si>
  <si>
    <t>https://github.com/OscarSolorzano</t>
  </si>
  <si>
    <t>https://www.linkedin.com/in/oscar-solorzano/</t>
  </si>
  <si>
    <t>Matias Celaye</t>
  </si>
  <si>
    <t>matiascelaye@gmail.com</t>
  </si>
  <si>
    <t>https://github.com/matiascelaye</t>
  </si>
  <si>
    <t>https://www.linkedin.com/in/matiascelaye/</t>
  </si>
  <si>
    <t>Emanuel Capo</t>
  </si>
  <si>
    <t>emanuel_c400@hotmail.com</t>
  </si>
  <si>
    <t>https://portfolioemanuel-v2.web.app/</t>
  </si>
  <si>
    <t>https://www.linkedin.com/in/emanuel-capo/</t>
  </si>
  <si>
    <t>Full-Stack - Front-End - Mobile - Back-End</t>
  </si>
  <si>
    <t>.Net Angular React null</t>
  </si>
  <si>
    <t>Emanuel Foschi</t>
  </si>
  <si>
    <t>foschi246@gmail.com</t>
  </si>
  <si>
    <t>https://github.com/ManuFDev/</t>
  </si>
  <si>
    <t>https://www.linkedin.com/in/emanuelfoschi/</t>
  </si>
  <si>
    <t>Nadir Sanchez</t>
  </si>
  <si>
    <t>nadirblanco02@gmail.com</t>
  </si>
  <si>
    <t>https://github.com/nasanchez7</t>
  </si>
  <si>
    <t>https://www.linkedin.com/in/nadirsanchez/</t>
  </si>
  <si>
    <t>Lucin Husein Perez Gutierrez</t>
  </si>
  <si>
    <t>hussein539@gmail.com</t>
  </si>
  <si>
    <t>lucin21</t>
  </si>
  <si>
    <t>https://www.linkedin.com/in/lucin-perez-725921232/</t>
  </si>
  <si>
    <t>Noelia Martínez</t>
  </si>
  <si>
    <t>noeowo384@gmail.com</t>
  </si>
  <si>
    <t>nor-mn</t>
  </si>
  <si>
    <t>https://www.linkedin.com/in/noelia-martínez-mamani-b24794129/</t>
  </si>
  <si>
    <t>Kimberlly  Barraza</t>
  </si>
  <si>
    <t>kimbarraza27@duck.com</t>
  </si>
  <si>
    <t>KNBT</t>
  </si>
  <si>
    <t>https://pe.linkedin.com/in/kimberllynbarrazat/es</t>
  </si>
  <si>
    <t>Andres Felipe  Padilla Mantilla</t>
  </si>
  <si>
    <t>andres.felipe.padilla.ma@gmail.com</t>
  </si>
  <si>
    <t>https://github.com/FelipePadillaM</t>
  </si>
  <si>
    <t>www.linkedin.com/in/andresfpadilla</t>
  </si>
  <si>
    <t>Sofía  Munno Guariglia</t>
  </si>
  <si>
    <t>sofiamunno3@gmail.com</t>
  </si>
  <si>
    <t>Sofiamunnog</t>
  </si>
  <si>
    <t>www.linkedin.com/in/sofia-munno</t>
  </si>
  <si>
    <t>Veronica Capobianco</t>
  </si>
  <si>
    <t>veritocapito@gmail.com</t>
  </si>
  <si>
    <t>veritocapito</t>
  </si>
  <si>
    <t>https://www.linkedin.com/in/vscapobianco/</t>
  </si>
  <si>
    <t>Alejandro Senger</t>
  </si>
  <si>
    <t>alex.senger@hotmail.com</t>
  </si>
  <si>
    <t>Alex0711</t>
  </si>
  <si>
    <t>www.linkedin.com/in/alejandro-senger</t>
  </si>
  <si>
    <t>Nicolas Lemos</t>
  </si>
  <si>
    <t>lemosnicolas92@gmail.com</t>
  </si>
  <si>
    <t>https://github.com/nicolemos</t>
  </si>
  <si>
    <t>https://www.linkedin.com/in/nicolas-lemos</t>
  </si>
  <si>
    <t>Spring Hibernate null</t>
  </si>
  <si>
    <t>Rocío Flores Durán</t>
  </si>
  <si>
    <t>rociofloresduran88@gmail.com</t>
  </si>
  <si>
    <t>RocioFloresDuran</t>
  </si>
  <si>
    <t>https://www.linkedin.com/in/roc%C3%ADo-flores-dur%C3%A1n-149083160</t>
  </si>
  <si>
    <t>Lucas Nicolas  Tabare Saez</t>
  </si>
  <si>
    <t>lucas.tabare@gmail.com</t>
  </si>
  <si>
    <t>https://github.com/lucastabare</t>
  </si>
  <si>
    <t>https://www.linkedin.com/in/lucas-tabare/</t>
  </si>
  <si>
    <t>David Mamani</t>
  </si>
  <si>
    <t>davidmedev@gmail.com</t>
  </si>
  <si>
    <t>davidmedev222</t>
  </si>
  <si>
    <t>https://www.linkedin.com/in/davidmedev/</t>
  </si>
  <si>
    <t>Damián Sformo</t>
  </si>
  <si>
    <t>damiansformo@gmail.com</t>
  </si>
  <si>
    <t>https://github.com/DamianSformo/</t>
  </si>
  <si>
    <t>https://www.linkedin.com/in/dami%C3%A1n-sformo-219341120/</t>
  </si>
  <si>
    <t>Nadina Jauch</t>
  </si>
  <si>
    <t>nadinajauch@gmail.com</t>
  </si>
  <si>
    <t>https://github.com/NadinaJauch</t>
  </si>
  <si>
    <t>https://www.linkedin.com/in/nadina-ambar-jauch-ba520723a/</t>
  </si>
  <si>
    <t>David Enamorado</t>
  </si>
  <si>
    <t>david8enaceituno@gmail.com</t>
  </si>
  <si>
    <t>Turyfay</t>
  </si>
  <si>
    <t>linkedin.com/in/denamorado</t>
  </si>
  <si>
    <t>Roberth Lopez</t>
  </si>
  <si>
    <t>alejandroberth@gmail.com</t>
  </si>
  <si>
    <t>https://github.com/RoberthLopez</t>
  </si>
  <si>
    <t>https://www.linkedin.com/in/roberth-lopez/</t>
  </si>
  <si>
    <t>Gaston Avogadro</t>
  </si>
  <si>
    <t>gaston.avogadro@gmail.com</t>
  </si>
  <si>
    <t>https://github.com/GastonAvogadro</t>
  </si>
  <si>
    <t>https://www.linkedin.com/in/gaston-avogadro/</t>
  </si>
  <si>
    <t>Brayan Bladimir Castillo Figueredo</t>
  </si>
  <si>
    <t>brayancastillo743@gmail.com</t>
  </si>
  <si>
    <t>Rodrigo Ruiz</t>
  </si>
  <si>
    <t>rodri.br18@gmail.com</t>
  </si>
  <si>
    <t>https://www.behance.net/uirodriruiz</t>
  </si>
  <si>
    <t>https://www.linkedin.com/in/uirodriruiz</t>
  </si>
  <si>
    <t>Figma, VSC, Adobe - PS/AI/IN, Wordpress.</t>
  </si>
  <si>
    <t>Dayana Zeledon</t>
  </si>
  <si>
    <t>zdayanalopez@gmail.com</t>
  </si>
  <si>
    <t>Nicaragua</t>
  </si>
  <si>
    <t>https://www.behance.net/48edfe84</t>
  </si>
  <si>
    <t>https://www.linkedin.com/in/dayana-zeledon-a19a59226</t>
  </si>
  <si>
    <t>Martina Nimcowicz</t>
  </si>
  <si>
    <t>mnimcowicz@gmail.com</t>
  </si>
  <si>
    <t>https://www.behance.net/martinanimco</t>
  </si>
  <si>
    <t>https://www.linkedin.com/in/martinanimco/</t>
  </si>
  <si>
    <t>Julian Riedinger</t>
  </si>
  <si>
    <t>julianriedinger27@gmail.com</t>
  </si>
  <si>
    <t>https://github.com/JulianRiedinger7</t>
  </si>
  <si>
    <t>https://www.linkedin.com/in/julian-riedinger/</t>
  </si>
  <si>
    <t>Rossmery Garcia Barrera</t>
  </si>
  <si>
    <t>garciarossmery@gmail.com</t>
  </si>
  <si>
    <t>https://github.com/rossmery-garcia</t>
  </si>
  <si>
    <t>https://www.linkedin.com/in/rossmerygarcia/</t>
  </si>
  <si>
    <t>Back-End - DevOps</t>
  </si>
  <si>
    <t>Luciano Piñol</t>
  </si>
  <si>
    <t>luchemma@gmail.com</t>
  </si>
  <si>
    <t>Luem2</t>
  </si>
  <si>
    <t>https://linkedin.com/in/lucianopinol</t>
  </si>
  <si>
    <t>David Francisco</t>
  </si>
  <si>
    <t>davidfco.pozo@gmail.com</t>
  </si>
  <si>
    <t>https://github.com/davidfcopozo</t>
  </si>
  <si>
    <t>https://www.linkedin.com/in/davidfranciscopozo</t>
  </si>
  <si>
    <t>Maria Eugenia  Costa</t>
  </si>
  <si>
    <t>costamariaeugenia1@gmail.com</t>
  </si>
  <si>
    <t>https://github.com/eugenia1984</t>
  </si>
  <si>
    <t>https://www.linkedin.com/in/mar%C3%ADaeugeniacosta/</t>
  </si>
  <si>
    <t>Agustin Lopez</t>
  </si>
  <si>
    <t>agustin.vd@hotmail.com</t>
  </si>
  <si>
    <t>https://github.com/LopezA93/</t>
  </si>
  <si>
    <t>https://www.linkedin.com/in/lopeza93/</t>
  </si>
  <si>
    <t>Agustin Soleti</t>
  </si>
  <si>
    <t>agustinsoleti95@gmail.com</t>
  </si>
  <si>
    <t>Https://github.com/aguusoleti</t>
  </si>
  <si>
    <t>Https://www.linkedin.com/in/aguusoleti/</t>
  </si>
  <si>
    <t>Mateo Salinas Larrecharte</t>
  </si>
  <si>
    <t>salinasmateo@outlook.com</t>
  </si>
  <si>
    <t>https://github.com/matuumdq</t>
  </si>
  <si>
    <t>https://www.linkedin.com/in/mateosalinas/</t>
  </si>
  <si>
    <t>Alvis Echeverria</t>
  </si>
  <si>
    <t>alvis.cm@gmail.com</t>
  </si>
  <si>
    <t>https://github.com/alvisEcheverria</t>
  </si>
  <si>
    <t>https://www.linkedin.com/in/alvis-echeverria-555202244/</t>
  </si>
  <si>
    <t>Matias Teijeiro</t>
  </si>
  <si>
    <t>matiasteijeiro2003@gmail.com</t>
  </si>
  <si>
    <t>uspaz</t>
  </si>
  <si>
    <t>https://www.linkedin.com/in/matias-teijeiro/</t>
  </si>
  <si>
    <t>Rocio Fidelio</t>
  </si>
  <si>
    <t>rocio.fidelio@gmail.com</t>
  </si>
  <si>
    <t>https://www.behance.net/rociofidelio</t>
  </si>
  <si>
    <t>Victoria Teran</t>
  </si>
  <si>
    <t>totii.teran@gmail.com</t>
  </si>
  <si>
    <t>Vickyteran</t>
  </si>
  <si>
    <t>https://www.linkedin.com/in/victoria-t-026656103</t>
  </si>
  <si>
    <t>Alan Brandan</t>
  </si>
  <si>
    <t>alanbrandan17@hotmail.com</t>
  </si>
  <si>
    <t>https://github.com/Alan-brandan</t>
  </si>
  <si>
    <t>https://www.linkedin.com/in/alan-brandan/</t>
  </si>
  <si>
    <t>David rafael Medina sanchez</t>
  </si>
  <si>
    <t>rafaelsanchez97.dm@gmail.com</t>
  </si>
  <si>
    <t>https://github.com/davidms5</t>
  </si>
  <si>
    <t>https://www.linkedin.com/in/david-medina-435a50199</t>
  </si>
  <si>
    <t>Dmitry Borovskikh</t>
  </si>
  <si>
    <t>dmibrv@gmail.com</t>
  </si>
  <si>
    <t>Russian Federation (the)</t>
  </si>
  <si>
    <t>https://github.com/dimantos/</t>
  </si>
  <si>
    <t>https://www.linkedin.com/in/dimantos/</t>
  </si>
  <si>
    <t>Adhemir Sabino</t>
  </si>
  <si>
    <t>adhemirsabino@gmail.com</t>
  </si>
  <si>
    <t>https://github.com/Adhemirsab</t>
  </si>
  <si>
    <t>https://www.linkedin.com/in/adhemirsabino</t>
  </si>
  <si>
    <t>Franco Cantarini</t>
  </si>
  <si>
    <t>francocantarini98@gmail.com</t>
  </si>
  <si>
    <t>https://www.behance.net/francocantarini</t>
  </si>
  <si>
    <t>https://www.linkedin.com/in/francocantarini-</t>
  </si>
  <si>
    <t>Figma, Adobe Suite</t>
  </si>
  <si>
    <t>Miguel  Rivas</t>
  </si>
  <si>
    <t>mrivaslezama@gmail.com</t>
  </si>
  <si>
    <t>https://www.linkedin.com/mwlite/in/miguel-rivas-6839b421</t>
  </si>
  <si>
    <t>Santiago José Rueda Valencia</t>
  </si>
  <si>
    <t>srueda9331@gmail.com</t>
  </si>
  <si>
    <t>srueda9331</t>
  </si>
  <si>
    <t>https://www.linkedin.com/in/santiago-jos%C3%A9-rueda-valencia-23b000180/</t>
  </si>
  <si>
    <t>Johan  Murcia</t>
  </si>
  <si>
    <t>caviedesmjohan@gmail.com</t>
  </si>
  <si>
    <t>https://www.behance.net/johancaviedes</t>
  </si>
  <si>
    <t>linkedin.com/in/johancaviedes</t>
  </si>
  <si>
    <t>Figma - Notion</t>
  </si>
  <si>
    <t>Elias Velazquez</t>
  </si>
  <si>
    <t>evelazquez2604@gmail.com</t>
  </si>
  <si>
    <t>https://github.com/eliasvelazquezdev</t>
  </si>
  <si>
    <t>https://www.linkedin.com/in/eliassvelazquez/</t>
  </si>
  <si>
    <t>David Policastro</t>
  </si>
  <si>
    <t>david_policastro@hotmail.com</t>
  </si>
  <si>
    <t>dpolicas001</t>
  </si>
  <si>
    <t>https://www.linkedin.com/in/david-policastro-214894219</t>
  </si>
  <si>
    <t>Jira - SpiraTeam - Rapise - Google Docs - Agile Test for Jira - Trello</t>
  </si>
  <si>
    <t>Sofia Allegretti</t>
  </si>
  <si>
    <t>sofiallegretti95@gmail.com</t>
  </si>
  <si>
    <t>https://www.behance.net/sofiaallegretti2</t>
  </si>
  <si>
    <t>https://www.linkedin.com/in/sofia-allegretti/</t>
  </si>
  <si>
    <t>Figma, Optimal workshop,</t>
  </si>
  <si>
    <t>Carlos Martínez</t>
  </si>
  <si>
    <t>karloz13m@gmail.com</t>
  </si>
  <si>
    <t>300 707 36 60</t>
  </si>
  <si>
    <t>https://github.com/Cemb93</t>
  </si>
  <si>
    <t>https://www.linkedin.com/in/carlos-mart%C3%ADnez-7491776a/</t>
  </si>
  <si>
    <t>Arón Díaz</t>
  </si>
  <si>
    <t>arondiaz.cpn@gmail.com</t>
  </si>
  <si>
    <t>https://github.com/arondiaz</t>
  </si>
  <si>
    <t>https://www.linkedin.com/in/arondiaz/</t>
  </si>
  <si>
    <t>Leonardo Javier Caceres</t>
  </si>
  <si>
    <t>leocaceres93@gmail.com</t>
  </si>
  <si>
    <t>https://www.behance.net/e0899810</t>
  </si>
  <si>
    <t>https://www.linkedin.com/in/leo-caceres</t>
  </si>
  <si>
    <t>Javier  Brizuela</t>
  </si>
  <si>
    <t>jbrizuela1976@gmail.com</t>
  </si>
  <si>
    <t>www.github.com/JavierBrizuela</t>
  </si>
  <si>
    <t>https://www.linkedin.com/in/javier-brizuela1976</t>
  </si>
  <si>
    <t>Daiana Garibotto</t>
  </si>
  <si>
    <t>daianajulieta1996@gmail.com</t>
  </si>
  <si>
    <t>https://www.behance.net/daianajulieta16</t>
  </si>
  <si>
    <t>https://www.linkedin.com/in/daiana-julieta-garibotto/</t>
  </si>
  <si>
    <t>Luis Bocco</t>
  </si>
  <si>
    <t>luigibocco@gmail.com</t>
  </si>
  <si>
    <t>https://www.behance.net/luisboccoux</t>
  </si>
  <si>
    <t>https://www.linkedin.com/in/luisboccoux/</t>
  </si>
  <si>
    <t>Bruno Sebastian Sturniolo</t>
  </si>
  <si>
    <t>brunosebastian.sturniolo@gmail.com</t>
  </si>
  <si>
    <t>https://github.com/SturnioloBruno</t>
  </si>
  <si>
    <t>https://www.linkedin.com/in/bruno-sturniolo-aa8074234/</t>
  </si>
  <si>
    <t>Adonis Paniagua</t>
  </si>
  <si>
    <t>darkendord@gmail.com</t>
  </si>
  <si>
    <t>https://github.com/darkendord</t>
  </si>
  <si>
    <t>https://www.linkedin.com/in/adonis-paniagua/</t>
  </si>
  <si>
    <t>Emanuel Gauler</t>
  </si>
  <si>
    <t>emanuelgauler@gmail.com</t>
  </si>
  <si>
    <t>https://github.com/emanuelgauler</t>
  </si>
  <si>
    <t>https://linkedin.com/in/emanuelgauler</t>
  </si>
  <si>
    <t>Nicolás Zaeta</t>
  </si>
  <si>
    <t>nzaeta86@gmail.com</t>
  </si>
  <si>
    <t>https://github.com/nzaeta</t>
  </si>
  <si>
    <t>https://www.linkedin.com/in/zaetanicolas/</t>
  </si>
  <si>
    <t>Leonardo Vargas</t>
  </si>
  <si>
    <t>leonardovargasfp@gmail.com</t>
  </si>
  <si>
    <t>https://leonardofvp.github.io/proyecto-2-cod-latam/</t>
  </si>
  <si>
    <t>https://www.linkedin.com/in/leonardo-vargas1/</t>
  </si>
  <si>
    <t>HTML CSS Spring Hibernate Postman Trello springboot</t>
  </si>
  <si>
    <t>Bertha Vanessa Sánchez Posadas</t>
  </si>
  <si>
    <t>bvanesanchezp@gmail.com</t>
  </si>
  <si>
    <t>https://github.com/NezziY</t>
  </si>
  <si>
    <t>https://www.linkedin.com/in/bertha-vanessa-s%C3%A1nchez-posadas-5b05a9208/</t>
  </si>
  <si>
    <t>Victoria  Castro</t>
  </si>
  <si>
    <t>victoriacastro0492@gmail.com</t>
  </si>
  <si>
    <t>https://www.linkedin.com/in/victoria-castro-00822525b</t>
  </si>
  <si>
    <t>Plstmam</t>
  </si>
  <si>
    <t>José  Puente</t>
  </si>
  <si>
    <t>josegabrielpuente75@gmail.com</t>
  </si>
  <si>
    <t>Jose-Puente2001</t>
  </si>
  <si>
    <t>https://www.linkedin.com/in/jos%C3%A9-puente-96214619b/</t>
  </si>
  <si>
    <t>Breyner Ocampo Cardenas</t>
  </si>
  <si>
    <t>breyner.95.bo@gmail.com</t>
  </si>
  <si>
    <t>https://github.com/BROC95</t>
  </si>
  <si>
    <t>https://www.linkedin.com/in/breyner-ocampo-c%C3%A1rdenas-physprogram/</t>
  </si>
  <si>
    <t>Mobile - Back-End - ETL Developer</t>
  </si>
  <si>
    <t>Airflow, pandas</t>
  </si>
  <si>
    <t>Daiana Belén Caffiero</t>
  </si>
  <si>
    <t>daianacaffiero@gmail.com</t>
  </si>
  <si>
    <t>https://www.behance.net/DaianaBCaffiero</t>
  </si>
  <si>
    <t>https://www.linkedin.com/in/daiana-b-caffiero/</t>
  </si>
  <si>
    <t>Figma Photoshop null</t>
  </si>
  <si>
    <t>Dalian  Aguirre</t>
  </si>
  <si>
    <t>danathap@gmail.com</t>
  </si>
  <si>
    <t>https://portafolio-dalian-aguirre.vercel.app/</t>
  </si>
  <si>
    <t>www.linkedin.com/in/dalianaguirre</t>
  </si>
  <si>
    <t>Norayma Sánchez</t>
  </si>
  <si>
    <t>noraymasanchez@gmail.com</t>
  </si>
  <si>
    <t>https://github.com/Norayma/Norayma</t>
  </si>
  <si>
    <t>https://www.linkedin.com/in/norayma-sanchez-203282133</t>
  </si>
  <si>
    <t>Georgieth Nasser</t>
  </si>
  <si>
    <t>georgiethnasser@gmail.com</t>
  </si>
  <si>
    <t>linkedin.com/in/georgiethnasser</t>
  </si>
  <si>
    <t>HTML CSS Flask Adobe Illustrator Photoshop Trello React Otro null</t>
  </si>
  <si>
    <t>Nicolas Mennichelli</t>
  </si>
  <si>
    <t>michiqueli@gmail.com</t>
  </si>
  <si>
    <t>https://github.com/michiqueli</t>
  </si>
  <si>
    <t>https://www.linkedin.com/in/nicol%C3%A1s-m-22585018b/</t>
  </si>
  <si>
    <t>Mercedes Gonzalez De Sampaio</t>
  </si>
  <si>
    <t>mgdesampaio@gmail.com</t>
  </si>
  <si>
    <t>Canada</t>
  </si>
  <si>
    <t>mgs1987</t>
  </si>
  <si>
    <t>https://www.linkedin.com/in/mercedesgdes/</t>
  </si>
  <si>
    <t>Emerson Suarez</t>
  </si>
  <si>
    <t>emersonsuarez2904@gmail.com</t>
  </si>
  <si>
    <t>https://github.com/Jerick97</t>
  </si>
  <si>
    <t>https://www.linkedin.com/in/emerson-suarez97</t>
  </si>
  <si>
    <t>Fernando Muzaber</t>
  </si>
  <si>
    <t>fmuzaber@gmail.com</t>
  </si>
  <si>
    <t>https://github.com/fermuzadev</t>
  </si>
  <si>
    <t>https://linkedin.com/in/fermuzadev</t>
  </si>
  <si>
    <t>Gerson Aguedo</t>
  </si>
  <si>
    <t>jofre1236@gmail.com</t>
  </si>
  <si>
    <t>https://github.com/goraydev</t>
  </si>
  <si>
    <t>https://www.linkedin.com/in/gerson-aguedo-yanac-aa949b1b5/</t>
  </si>
  <si>
    <t>Brayan  Martinez</t>
  </si>
  <si>
    <t>braymartinez.bm@gmail.com</t>
  </si>
  <si>
    <t>https://www.behance.net/bryanmartinez1</t>
  </si>
  <si>
    <t>https://www.linkedin.com/in/bryan-martinez-ux-ui/</t>
  </si>
  <si>
    <t>Carolina Estefanía Medina</t>
  </si>
  <si>
    <t>carolinaestefaniamedina@gmail.com</t>
  </si>
  <si>
    <t>https://github.com/CaronlineArg</t>
  </si>
  <si>
    <t>https://www.linkedin.com/in/carolina-estefania-medina-mdq/</t>
  </si>
  <si>
    <t>Cypress, Jira, DBeaver, Postman</t>
  </si>
  <si>
    <t>Alvaro Manterola</t>
  </si>
  <si>
    <t>alvaro.manterola@gmail.com</t>
  </si>
  <si>
    <t>github.com/grunsho</t>
  </si>
  <si>
    <t>linkedin.com/in/alvaro-manterola-lazcano</t>
  </si>
  <si>
    <t>Alan Rios</t>
  </si>
  <si>
    <t>riosalan264@gmail.com</t>
  </si>
  <si>
    <t>https://alan-porfolio-web.netlify.app/</t>
  </si>
  <si>
    <t>https://www.linkedin.com/in/alan-rios/</t>
  </si>
  <si>
    <t>Abel Acevedo</t>
  </si>
  <si>
    <t>marzoa3581@gmail.com</t>
  </si>
  <si>
    <t>github: https://github.com/Abel3581</t>
  </si>
  <si>
    <t>LinkedIn: www.linkedin.com/in/abel3581</t>
  </si>
  <si>
    <t>Jennifer Durrling</t>
  </si>
  <si>
    <t>jennifer.durrling@gmail.com</t>
  </si>
  <si>
    <t>Jenniferdurrling</t>
  </si>
  <si>
    <t>https://www.linkedin.com/in/jennifer-durrling</t>
  </si>
  <si>
    <t>orlando neris</t>
  </si>
  <si>
    <t>orlandoneris24@gmail.com</t>
  </si>
  <si>
    <t>https://github.com/OlandoNeris</t>
  </si>
  <si>
    <t>https://www.linkedin.com/in/orlandoneris823/</t>
  </si>
  <si>
    <t>Micaela Navarro</t>
  </si>
  <si>
    <t>micaelanavarro165@gmail.com</t>
  </si>
  <si>
    <t>@Micaela-Gisel</t>
  </si>
  <si>
    <t>https://www.linkedin.com/in/micaela-navarro-1901</t>
  </si>
  <si>
    <t>Marcos Exequiel  Britos</t>
  </si>
  <si>
    <t>marcos97britos@gmail.com</t>
  </si>
  <si>
    <t>https://github.com/Exequiel65</t>
  </si>
  <si>
    <t>https://www.linkedin.com/in/marcos-britos/</t>
  </si>
  <si>
    <t>Full-Stack - Mobile - Back-End</t>
  </si>
  <si>
    <t>Daniel Albanez</t>
  </si>
  <si>
    <t>danielalbanez40@gmail.com</t>
  </si>
  <si>
    <t>danielalbanez40</t>
  </si>
  <si>
    <t>https://www.linkedin.com/in/danielalbanez/</t>
  </si>
  <si>
    <t>Matias Alonso Pisani</t>
  </si>
  <si>
    <t>matiasalonso88@gmail.com</t>
  </si>
  <si>
    <t>https://github.com/matias5804</t>
  </si>
  <si>
    <t>https://www.linkedin.com/in/matiasmalonso</t>
  </si>
  <si>
    <t>Maria Verónica Linares Urbina</t>
  </si>
  <si>
    <t>marievurb@gmail.com</t>
  </si>
  <si>
    <t>https://github.com/mveez</t>
  </si>
  <si>
    <t>https://www.linkedin.com/in/maria-ver%C3%B3nica-linares-urbina-b7569023b/</t>
  </si>
  <si>
    <t>Cristian  Romero</t>
  </si>
  <si>
    <t>rcristian1986@gmail.com</t>
  </si>
  <si>
    <t>cristiangromero</t>
  </si>
  <si>
    <t>https://www.linkedin.com/in/rcristian/</t>
  </si>
  <si>
    <t>Pablo Ariel Ortega Riera</t>
  </si>
  <si>
    <t>p.ortegariera@gmail.com</t>
  </si>
  <si>
    <t>https://github.com/ortega-pablo</t>
  </si>
  <si>
    <t>https://www.linkedin.com/in/ortega-pablo/</t>
  </si>
  <si>
    <t>Mario Karajallo</t>
  </si>
  <si>
    <t>mariokarajallo92@gmail.com</t>
  </si>
  <si>
    <t>mariokarajallo</t>
  </si>
  <si>
    <t>https://www.linkedin.com/in/mariokarajallo/</t>
  </si>
  <si>
    <t>Osbely Lugo</t>
  </si>
  <si>
    <t>osbelylugo@gmail.com</t>
  </si>
  <si>
    <t>OsbelyLugo</t>
  </si>
  <si>
    <t>www.linkedin.com/in/osbely-lugo</t>
  </si>
  <si>
    <t>robot framework</t>
  </si>
  <si>
    <t>Santiago Ezequiel Muñoz</t>
  </si>
  <si>
    <t>san88.zzl.308@gmail.com</t>
  </si>
  <si>
    <t>https://github.com/SantiagoEzequielMunioz</t>
  </si>
  <si>
    <t>https://www.linkedin.com/in/santiago-m-b4833a236/</t>
  </si>
  <si>
    <t>Karen Juilet Sánchez Guillén</t>
  </si>
  <si>
    <t>karensanchez0406@gmail.com</t>
  </si>
  <si>
    <t>/</t>
  </si>
  <si>
    <t>https://www.linkedin.com/in/karensanchezg-2112/</t>
  </si>
  <si>
    <t>Sebastian Cuendias</t>
  </si>
  <si>
    <t>sebastiancuendias@hotmail.com</t>
  </si>
  <si>
    <t>https://www.behance.net/cacautecacauate</t>
  </si>
  <si>
    <t>https://www.linkedin.com/in/sebastiancuendias/</t>
  </si>
  <si>
    <t>Rodrigo Salinas</t>
  </si>
  <si>
    <t>ras123gg@gmail.com</t>
  </si>
  <si>
    <t>https://github.com/RAS111</t>
  </si>
  <si>
    <t>https://www.linkedin.com/in/rodrigo-adrián-salinas/</t>
  </si>
  <si>
    <t>Andrea  Ceballos Alcaraz</t>
  </si>
  <si>
    <t>andrealcaraz004@gmail.com</t>
  </si>
  <si>
    <t>https://www.linkedin.com/in/andreaceballosalcaraz/</t>
  </si>
  <si>
    <t>Jira, azure, trello, testrail,testlink</t>
  </si>
  <si>
    <t>roque ezequiel coronel</t>
  </si>
  <si>
    <t>roqueezequielcoronel93@gmail.com</t>
  </si>
  <si>
    <t>https://github.com/eze93coronel?tab=repositories</t>
  </si>
  <si>
    <t>https://www.linkedin.com/in/ezequiel-roque-507abb219/</t>
  </si>
  <si>
    <t>Julian Patricio Chaves</t>
  </si>
  <si>
    <t>julychaves17@gmail.com</t>
  </si>
  <si>
    <t>ulianChaves17</t>
  </si>
  <si>
    <t>https://www.linkedin.com/in/julian-chaves-565526119/</t>
  </si>
  <si>
    <t>Oscar Ardila</t>
  </si>
  <si>
    <t>oscarardila96@outlook.com</t>
  </si>
  <si>
    <t>https://github.com/oscarardila96</t>
  </si>
  <si>
    <t>https://www.linkedin.com/in/oscarardila96/</t>
  </si>
  <si>
    <t>(TL) Leandro Pereyra</t>
  </si>
  <si>
    <t>me.leandrop@gmail.com</t>
  </si>
  <si>
    <t>https://github.com/txakurhub</t>
  </si>
  <si>
    <t>https://www.linkedin.com/in/leandro-pereyra/</t>
  </si>
  <si>
    <t>Lautaro Durán</t>
  </si>
  <si>
    <t>duranlautarogabriel@gmail.com</t>
  </si>
  <si>
    <t>https://lautaro-duran.netlify.app</t>
  </si>
  <si>
    <t>https://www.linkedin.com/in/lautaro-duran</t>
  </si>
  <si>
    <t>Raisa Vanessa Orellana Rios</t>
  </si>
  <si>
    <t>raisa.orellana.rios@gmail.com</t>
  </si>
  <si>
    <t>https://github.com/Raisa320</t>
  </si>
  <si>
    <t>https://www.linkedin.com/in/raisa-orellana-rios/</t>
  </si>
  <si>
    <t>Facundo Gastón Luna</t>
  </si>
  <si>
    <t>facundolunaok@gmail.com</t>
  </si>
  <si>
    <t>https://github.com/Facugl</t>
  </si>
  <si>
    <t>https://www.linkedin.com/mwlite/in/facundoluna</t>
  </si>
  <si>
    <t>Emanuel Manrique</t>
  </si>
  <si>
    <t>ilovelisa7676@gmail.com</t>
  </si>
  <si>
    <t>https://github.com/Lu-deng</t>
  </si>
  <si>
    <t>https://www.linkedin.com/in/emanuel-manrique-dev/</t>
  </si>
  <si>
    <t>Soledad Carretero</t>
  </si>
  <si>
    <t>carreterosoledad@gmail.com</t>
  </si>
  <si>
    <t>https://github.com/solmicielo</t>
  </si>
  <si>
    <t>https://www.linkedin.com/in/sol-carretero-developer-full-stack/</t>
  </si>
  <si>
    <t>Edgar Medina</t>
  </si>
  <si>
    <t>edgar.mediaz@gmail.com</t>
  </si>
  <si>
    <t>https://github.com/EdgarMediaz</t>
  </si>
  <si>
    <t>https://www.linkedin.com/in/edgarmedinadev</t>
  </si>
  <si>
    <t>Fabián Cárdenas</t>
  </si>
  <si>
    <t>fabiandisenocapital@gmail.com</t>
  </si>
  <si>
    <t>https://www.behance.net/FabianCardenas-</t>
  </si>
  <si>
    <t>https://www.linkedin.com/in/fabiancardenas-/</t>
  </si>
  <si>
    <t>Ailin Castillo</t>
  </si>
  <si>
    <t>ailincastilo9381@gmail.com</t>
  </si>
  <si>
    <t>https://www.behance.net/ailincastillo1</t>
  </si>
  <si>
    <t>www.linkedin.com/in/ailin-castillo</t>
  </si>
  <si>
    <t>Javier Márquez</t>
  </si>
  <si>
    <t>hello.jmarquez@gmail.com</t>
  </si>
  <si>
    <t>https://github.com/hellojmarquez</t>
  </si>
  <si>
    <t>https://www.linkedin.com/mwlite/in/javier-marquez-web-front-end</t>
  </si>
  <si>
    <t>Federico Duples</t>
  </si>
  <si>
    <t>fade_tor@hotmail.com</t>
  </si>
  <si>
    <t>https://github.com/Fade-tor</t>
  </si>
  <si>
    <t>https://www.linkedin.com/in/federico-duples-0a8004229/</t>
  </si>
  <si>
    <t>Ignacio Benitez</t>
  </si>
  <si>
    <t>ignaciobeniteznacho@outlook.com</t>
  </si>
  <si>
    <t>https://github.com/ignacio2194</t>
  </si>
  <si>
    <t>https://www.linkedin.com/in/ignaciobntz/</t>
  </si>
  <si>
    <t>Diego Fernández Montero</t>
  </si>
  <si>
    <t>dieghoxcr7@gmail.com</t>
  </si>
  <si>
    <t>https://github.com/Diego-Fdez</t>
  </si>
  <si>
    <t>https://www.linkedin.com/in/diegofernandezdev</t>
  </si>
  <si>
    <t>Fernanda Aguilar</t>
  </si>
  <si>
    <t>fa.aguilarpfa@gmail.com</t>
  </si>
  <si>
    <t>https://github.com/FeniaPfa</t>
  </si>
  <si>
    <t>https://www.linkedin.com/in/fernanda-aguilar-p/</t>
  </si>
  <si>
    <t>Jorge Alberto Sánchez Hernández</t>
  </si>
  <si>
    <t>hernandezjs2009@gmail.com</t>
  </si>
  <si>
    <t>https://github.com/jorge4684</t>
  </si>
  <si>
    <t>www.linkedin.com/in/ jorge-sanchez-bb3183255</t>
  </si>
  <si>
    <t>Gonzalo Cocchetto</t>
  </si>
  <si>
    <t>gonzalo.cocchetto@gmail.com</t>
  </si>
  <si>
    <t>https://github.com/gonzacocchetto</t>
  </si>
  <si>
    <t>https://www.linkedin.com/in/gonzalo-cocchetto/</t>
  </si>
  <si>
    <t>Guillermo Agustín Neculqueo</t>
  </si>
  <si>
    <t>guillermoneculqueo@gmail.com</t>
  </si>
  <si>
    <t>https://github.com/guillenec</t>
  </si>
  <si>
    <t>https://www.linkedin.com/in/guillermo-agustin-neculqueo-57932b196</t>
  </si>
  <si>
    <t>Cesar Jurado</t>
  </si>
  <si>
    <t>ce.juradoa@gmail.com</t>
  </si>
  <si>
    <t>Cejurado</t>
  </si>
  <si>
    <t>https://www.linkedin.com/in/cesarjuradoalvarado/</t>
  </si>
  <si>
    <t>Trello Google Meets</t>
  </si>
  <si>
    <t>Antonella Lusardi</t>
  </si>
  <si>
    <t>antolustraducciones@gmail.com</t>
  </si>
  <si>
    <t>Serbia</t>
  </si>
  <si>
    <t>https://github.com/AntoCLus</t>
  </si>
  <si>
    <t>https://www.linkedin.com/in/antonella-lusardi-45622a20/</t>
  </si>
  <si>
    <t>Yesica Torrico</t>
  </si>
  <si>
    <t>t.yesica1988@gmail.com</t>
  </si>
  <si>
    <t>https://www.behance.net/yest1</t>
  </si>
  <si>
    <t>https://www.linkedin.com/in/yesica-t-uxui/</t>
  </si>
  <si>
    <t>trello/figma/html/css</t>
  </si>
  <si>
    <t>Rody Chuquimia</t>
  </si>
  <si>
    <t>rody.ch2312@gmail.com</t>
  </si>
  <si>
    <t>rody2312</t>
  </si>
  <si>
    <t>www.linkedin.com/in/rody-chuquimia-vergara</t>
  </si>
  <si>
    <t>Albany Sanchez</t>
  </si>
  <si>
    <t>albbbanysanchez@gmail.com</t>
  </si>
  <si>
    <t>www.behance.net/albbbany</t>
  </si>
  <si>
    <t>www.linkedin.com/in/albbbany</t>
  </si>
  <si>
    <t>Diego omar Bufalari</t>
  </si>
  <si>
    <t>diegobufa2615@gmail.com</t>
  </si>
  <si>
    <t>https://github.com/diegobufa</t>
  </si>
  <si>
    <t>https://www.linkedin.com/in/diego-omar-bufalari-8576831b9</t>
  </si>
  <si>
    <t>Gerardo Turin</t>
  </si>
  <si>
    <t>gera_1993_06@hotmail.com</t>
  </si>
  <si>
    <t>https://github.com/GerardoTurin</t>
  </si>
  <si>
    <t>https://www.linkedin.com/in/gerardo-turin-767198172</t>
  </si>
  <si>
    <t>Julio Reyes</t>
  </si>
  <si>
    <t>juliojesusreyes@gmail.com</t>
  </si>
  <si>
    <t>https://github.com/jjrh92</t>
  </si>
  <si>
    <t>https://www.linkedin.com/in/jjrh92/</t>
  </si>
  <si>
    <t>Ramiro Elian Ormachea</t>
  </si>
  <si>
    <t>ramiro_hero@hotmail.com</t>
  </si>
  <si>
    <t>Github.com/ramaormachea</t>
  </si>
  <si>
    <t>Linkedin.com/in/RamiroOrmachea</t>
  </si>
  <si>
    <t>Julieta Belén Mier</t>
  </si>
  <si>
    <t>bm.julieta1@gmail.com</t>
  </si>
  <si>
    <t>Https://www.behance.net/julietamier</t>
  </si>
  <si>
    <t>Https://www.linkedin.com/in/julietabelenmier/</t>
  </si>
  <si>
    <t>Micaela Lemina</t>
  </si>
  <si>
    <t>micaelalemina@outlook.com</t>
  </si>
  <si>
    <t>https://www.behance.net/micaelalemina</t>
  </si>
  <si>
    <t>https://www.linkedin.com/in/micaela-lemi%C3%B1a-6339a3241/</t>
  </si>
  <si>
    <t>Martin Berdun</t>
  </si>
  <si>
    <t>mberdun.98@gmail.com</t>
  </si>
  <si>
    <t>https://github.com/MartinBerdun</t>
  </si>
  <si>
    <t>https://www.linkedin.com/in/martinberdun/</t>
  </si>
  <si>
    <t>Scarlet Vargas</t>
  </si>
  <si>
    <t>scarletvf47@gmail.com</t>
  </si>
  <si>
    <t>https://github.com/scarletvargas/https://devscarlet.vercel.app/</t>
  </si>
  <si>
    <t>https://www.linkedin.com/in/scarletvargas-systems-engineer</t>
  </si>
  <si>
    <t>Nena Sofia Martinez De Mendez</t>
  </si>
  <si>
    <t>nenasmartinez@gmail.com</t>
  </si>
  <si>
    <t>https://github.com/nenasofiamartinez64</t>
  </si>
  <si>
    <t>linkedin.com/in/nena-martinez</t>
  </si>
  <si>
    <t>Figma Jira Postman Trello null</t>
  </si>
  <si>
    <t>Roger Parra</t>
  </si>
  <si>
    <t>parra.roger05@gmail.com</t>
  </si>
  <si>
    <t>https://github.com/rogerparra</t>
  </si>
  <si>
    <t>www.linkedin.com/in/roger-parra</t>
  </si>
  <si>
    <t>Jira Trello Postman Miro null</t>
  </si>
  <si>
    <t>Alvaro Manuel Rodriguez Aguilar</t>
  </si>
  <si>
    <t>alvarord519@gmail.com</t>
  </si>
  <si>
    <t>https://hazardev.vercel.app/</t>
  </si>
  <si>
    <t>https://www.linkedin.com/in/alvarorodria/</t>
  </si>
  <si>
    <t>Paola Bastida</t>
  </si>
  <si>
    <t>paobas113@gmail.com</t>
  </si>
  <si>
    <t>PaoBasQA (pero todavía no lo sé usar bien)</t>
  </si>
  <si>
    <t>https://www.linkedin.com/in/paola-bastida-qa/</t>
  </si>
  <si>
    <t>Trello, Jira, Postman</t>
  </si>
  <si>
    <t>Edgar Ramon Acosta Duque</t>
  </si>
  <si>
    <t>edgarduque177@gmail.com</t>
  </si>
  <si>
    <t>https://www.behance.net/edgarduqueUX</t>
  </si>
  <si>
    <t>https://www.linkedin.com/in/edgaruxdesigner</t>
  </si>
  <si>
    <t>Facundo Lanza</t>
  </si>
  <si>
    <t>faculanza@gmail.com</t>
  </si>
  <si>
    <t>https://github.com/faculanza</t>
  </si>
  <si>
    <t>https://www.linkedin.com/in/facundo-lanza/</t>
  </si>
  <si>
    <t>Nicolás Viola</t>
  </si>
  <si>
    <t>nicoviola2609@gmail.com</t>
  </si>
  <si>
    <t>https://www.linkedin.com/in/nicolasviola2609</t>
  </si>
  <si>
    <t>Jira, postman</t>
  </si>
  <si>
    <t>Melanie Calderón</t>
  </si>
  <si>
    <t>melaniecald@gmail.com</t>
  </si>
  <si>
    <t>https://www.behance.net/melaniecalderon1</t>
  </si>
  <si>
    <t>https://www.linkedin.com/in/melanie-calderon-977ab729a</t>
  </si>
  <si>
    <t>Trello Figma Adobe Illustrator Miro</t>
  </si>
  <si>
    <t>Marvin Ramos</t>
  </si>
  <si>
    <t>itsmarvin.ra@gmail.com</t>
  </si>
  <si>
    <t>https://github.com/marvnramos</t>
  </si>
  <si>
    <t>https://www.linkedin.com/in/marvn-ramos/</t>
  </si>
  <si>
    <t>Angie Espinoza</t>
  </si>
  <si>
    <t>angie.espinoza.campos@gmail.com</t>
  </si>
  <si>
    <t>https://github.com/arashiyouni</t>
  </si>
  <si>
    <t>https://www.linkedin.com/in/angie-espinoza-campos/</t>
  </si>
  <si>
    <t>Favian Flores</t>
  </si>
  <si>
    <t>leofavianf@gmail.com</t>
  </si>
  <si>
    <t>https://github.com/favianl</t>
  </si>
  <si>
    <t>https://www.linkedin.com/in/lfavian/</t>
  </si>
  <si>
    <t>Damian Mitria</t>
  </si>
  <si>
    <t>damian.mitria@gmail.com</t>
  </si>
  <si>
    <t>https://github.com/damian-mitria</t>
  </si>
  <si>
    <t>https://www.linkedin.com/in/damian-mitria/</t>
  </si>
  <si>
    <t>Saúl Porras</t>
  </si>
  <si>
    <t>saulhola348@gmail.com</t>
  </si>
  <si>
    <t>isaul19</t>
  </si>
  <si>
    <t>https://www.linkedin.com/in/sa%C3%BAl-porras-497654244/</t>
  </si>
  <si>
    <t>Lisandro Salvareschi</t>
  </si>
  <si>
    <t>salvareschilisandro0@gmail.com</t>
  </si>
  <si>
    <t>https://www.github.com/slisandro</t>
  </si>
  <si>
    <t>https://www.linkedin.com/in/salvareschilisandro</t>
  </si>
  <si>
    <t>Maria Bebion</t>
  </si>
  <si>
    <t>mabebion.mb@gmail.com</t>
  </si>
  <si>
    <t>https://github.com/MariaABebion</t>
  </si>
  <si>
    <t>https://www.linkedin.com/in/maria-bebion-85a6038a/</t>
  </si>
  <si>
    <t>HTML CSS Django Figma null</t>
  </si>
  <si>
    <t>Emmanuel  Páez</t>
  </si>
  <si>
    <t>erp1992xd@gmail.com</t>
  </si>
  <si>
    <t>https://www.behance.net/emmanuelpaez3</t>
  </si>
  <si>
    <t>https://www.linkedin.com/in/emmanuel-páez-620692215</t>
  </si>
  <si>
    <t>Figma, miro, jira, Trello, asaba, google sites</t>
  </si>
  <si>
    <t>Juan Ignacio Caballero</t>
  </si>
  <si>
    <t>juan.ci.caballero@gmail.com</t>
  </si>
  <si>
    <t>https://github.com/Juan-ci</t>
  </si>
  <si>
    <t>https://www.linkedin.com/in/juan-ignacio-caballero/</t>
  </si>
  <si>
    <t>Cristian Quevedo</t>
  </si>
  <si>
    <t>cristian_quevedo@hotmail.com</t>
  </si>
  <si>
    <t>https://github.com/cquevedo1</t>
  </si>
  <si>
    <t>https://www.linkedin.com/in/cristian-leonardo-quevedo-b1003b61/</t>
  </si>
  <si>
    <t>Maria Agustina Aperlo</t>
  </si>
  <si>
    <t>agusaper@gmail.com</t>
  </si>
  <si>
    <t>Agustina Aperlo</t>
  </si>
  <si>
    <t>https://www.linkedin.com/in/agustina-aperlo-909a81198/</t>
  </si>
  <si>
    <t>Rolando Duarte</t>
  </si>
  <si>
    <t>rolandoduarte83@gmail.com</t>
  </si>
  <si>
    <t>https://github.com/Rolando-Du</t>
  </si>
  <si>
    <t>https://www.linkedin.com/in/rolando-duarte22</t>
  </si>
  <si>
    <t>Paula Flor Vlasich</t>
  </si>
  <si>
    <t>pauflor86@hotmail.com</t>
  </si>
  <si>
    <t>https://github.com/PauFV</t>
  </si>
  <si>
    <t>https://www.linkedin.com/in/paulafvlegaltech/</t>
  </si>
  <si>
    <t>Emanuel Pablo Also</t>
  </si>
  <si>
    <t>emanuel.pablo.also@gmail.com</t>
  </si>
  <si>
    <t>https://github.com/bingombou</t>
  </si>
  <si>
    <t>https://www.linkedin.com/in/emanuel-also/</t>
  </si>
  <si>
    <t>Ever Rojas</t>
  </si>
  <si>
    <t>everjosejr@hotmail.com</t>
  </si>
  <si>
    <t>https://github.com/Everjr18</t>
  </si>
  <si>
    <t>https://www.linkedin.com/in/ever-jose-rojas-perez-39aa0722a/</t>
  </si>
  <si>
    <t>Diana Zambrano</t>
  </si>
  <si>
    <t>zambrano.84.d@gmail.com</t>
  </si>
  <si>
    <t>no, pero abri uno</t>
  </si>
  <si>
    <t>www.linkedin.com/in/diana-zambrano-sanabria-uxdesign</t>
  </si>
  <si>
    <t>Figma, Marvel, Photoshop, Whimsical, Optimal Workshop</t>
  </si>
  <si>
    <t>Leonardo Octavio  Thowinsson Vides</t>
  </si>
  <si>
    <t>leoth.96@gmail.com</t>
  </si>
  <si>
    <t>leoth96</t>
  </si>
  <si>
    <t>www.linkedin.com/in/leonardo-thowinssonon-vides-87216a157</t>
  </si>
  <si>
    <t>Alejandro Wogelman</t>
  </si>
  <si>
    <t>alehellamn@gmail.com</t>
  </si>
  <si>
    <t>https://github.com/AlejandroWogelman?tab=repositories</t>
  </si>
  <si>
    <t>https://www.linkedin.com/in/alejandrowogel</t>
  </si>
  <si>
    <t>Pablo Mateo Silva Mendez</t>
  </si>
  <si>
    <t>tutubertortugas@gmail.com</t>
  </si>
  <si>
    <t>Pamasime790</t>
  </si>
  <si>
    <t>https://www.linkedin.com/in/pablo-mateo-silva-mendez-04a2a0246/</t>
  </si>
  <si>
    <t>Luis Guzman</t>
  </si>
  <si>
    <t>lumigu.dev@gmail.com</t>
  </si>
  <si>
    <t>lumiguz</t>
  </si>
  <si>
    <t>https://www.linkedin.com/in/lumidev/</t>
  </si>
  <si>
    <t>Angelo Montero Osorio</t>
  </si>
  <si>
    <t>angelomonteroosorio@gmail.com</t>
  </si>
  <si>
    <t>github.com/dextr0yer</t>
  </si>
  <si>
    <t>linkedin.com/in/angelo-montero-ba4486239</t>
  </si>
  <si>
    <t>responsively, postman, insomnia, vscode, figma, excalidraw, mongodb</t>
  </si>
  <si>
    <t>Alfredo Villegas</t>
  </si>
  <si>
    <t>alfreddovillegas@gmail.com</t>
  </si>
  <si>
    <t>alfredovillegas</t>
  </si>
  <si>
    <t>https://www.linkedin.com/in/alfredo-villegas-backend</t>
  </si>
  <si>
    <t>Matias Lupa</t>
  </si>
  <si>
    <t>matiaslupa@gmail.com</t>
  </si>
  <si>
    <t>https://github.com/matiaslupa</t>
  </si>
  <si>
    <t>https://www.linkedin.com/in/matias-lupa-594443131/</t>
  </si>
  <si>
    <t>Emiliano Pérez</t>
  </si>
  <si>
    <t>emi.esp86@gmail.com</t>
  </si>
  <si>
    <t>https://github.com/emiESPZ</t>
  </si>
  <si>
    <t>https://www.linkedin.com/in/eperezdev/</t>
  </si>
  <si>
    <t>Valentina Ryng</t>
  </si>
  <si>
    <t>ramosryngvalen@gmail.com</t>
  </si>
  <si>
    <t>https://github.com/valentinaryng</t>
  </si>
  <si>
    <t>https://www.linkedin.com/in/valentina-ryng-a75049255/</t>
  </si>
  <si>
    <t>Jira, Postman, Trello, Excel, MySQL</t>
  </si>
  <si>
    <t>Gessica Bazan</t>
  </si>
  <si>
    <t>gessy_73@hotmail.com</t>
  </si>
  <si>
    <t>github.com/GessiUXUI</t>
  </si>
  <si>
    <t>https://www.linkedin.com/in/gessica-bazan-27228a251/</t>
  </si>
  <si>
    <t>Alexis Rodriguez</t>
  </si>
  <si>
    <t>alexisrodriguezarteaga@gmail.com</t>
  </si>
  <si>
    <t>alexisarte</t>
  </si>
  <si>
    <t>https://www.linkedin.com/in/alexis-rodriguez-fullstack-developer</t>
  </si>
  <si>
    <t>Diana Duarte Escobar</t>
  </si>
  <si>
    <t>dianita.escobar.18@gmail.com</t>
  </si>
  <si>
    <t>no tengo</t>
  </si>
  <si>
    <t>https://www.linkedin.com/in/diana-duarte-escobar/</t>
  </si>
  <si>
    <t>Sonny Michael Pimentel</t>
  </si>
  <si>
    <t>spimentelm1201@gmail.com</t>
  </si>
  <si>
    <t>https://spimentel1201-myportfolio.vercel.app/</t>
  </si>
  <si>
    <t>Linkedin.com/in/sonny-pimentel</t>
  </si>
  <si>
    <t>José Carlos Del Valle</t>
  </si>
  <si>
    <t>seck.dv15@gmail.com</t>
  </si>
  <si>
    <t>Guatemala</t>
  </si>
  <si>
    <t>jaycekey</t>
  </si>
  <si>
    <t>https://www.linkedin.com/in/josedv015/</t>
  </si>
  <si>
    <t>Lucio Sanfilippo</t>
  </si>
  <si>
    <t>luciosanfi@gmail.com</t>
  </si>
  <si>
    <t>https://github.com/luciosanfi</t>
  </si>
  <si>
    <t>https://www.linkedin.com/in/lucio-sanfilippo-5a620621a/</t>
  </si>
  <si>
    <t>Testing manual.</t>
  </si>
  <si>
    <t>Mailen Castañer</t>
  </si>
  <si>
    <t>castanermailen@gmail.com</t>
  </si>
  <si>
    <t>https://www.behance.net/mailencastaer</t>
  </si>
  <si>
    <t>Echa un vistazo ahttps://www.linkedin.com/in/mailen-casta%C3%B1er</t>
  </si>
  <si>
    <t>Manuel Esteban Ramírez Bustos</t>
  </si>
  <si>
    <t>manuele.ramirez.26@gmail.com</t>
  </si>
  <si>
    <t>github.com/merb26</t>
  </si>
  <si>
    <t>linkedin.com/in/manuele-ramirez</t>
  </si>
  <si>
    <t>Erick Abraham Bernal Amparano</t>
  </si>
  <si>
    <t>erickbernal.dev@gmail.com</t>
  </si>
  <si>
    <t>lMahesvara</t>
  </si>
  <si>
    <t>https://www.linkedin.com/in/erick-bernal-amparano-66465b248/</t>
  </si>
  <si>
    <t>Josefina Anschutz</t>
  </si>
  <si>
    <t>josefina.anschutz@gmail.com</t>
  </si>
  <si>
    <t>https://www.behance.net/josefinanschut</t>
  </si>
  <si>
    <t>https://www.linkedin.com/in/josefina-anschutz</t>
  </si>
  <si>
    <t>Project Manager - UX/UI - Tester</t>
  </si>
  <si>
    <t>Victoria  Salvatierra</t>
  </si>
  <si>
    <t>victoriassalvatierra@hotmail.com</t>
  </si>
  <si>
    <t>https://www.behance.net/vickysalvati</t>
  </si>
  <si>
    <t>https://www.linkedin.com/in/victoriassalvatierra</t>
  </si>
  <si>
    <t>Daniel Felipe Hernandez</t>
  </si>
  <si>
    <t>danielfep.am@gmail.com</t>
  </si>
  <si>
    <t>https://github.com/danielfep03</t>
  </si>
  <si>
    <t>https://www.linkedin.com/in/danielfamado/</t>
  </si>
  <si>
    <t>Aaron Zuñiga</t>
  </si>
  <si>
    <t>aaronzunigacdri@gmail.com</t>
  </si>
  <si>
    <t>https://www.linkedin.com/in/aaron-zuniga/</t>
  </si>
  <si>
    <t>Project Manager - UX/UI</t>
  </si>
  <si>
    <t>Adobe XD, Figma</t>
  </si>
  <si>
    <t>Angie Kelly Becerra Contreras</t>
  </si>
  <si>
    <t>angie.becerra94@gmail.com</t>
  </si>
  <si>
    <t>https://www.behance.net/angiebecerra</t>
  </si>
  <si>
    <t>https://www.linkedin.com/in/angie-kelly-becerra-contreras-b55682228/</t>
  </si>
  <si>
    <t>Santiago Salkin</t>
  </si>
  <si>
    <t>salkinsantiago@gmail.com</t>
  </si>
  <si>
    <t>https://github.com/SSantiago90</t>
  </si>
  <si>
    <t>https://www.linkedin.com/in/santiago-salkin-a2a5a689/</t>
  </si>
  <si>
    <t>Elias  Orlauskas</t>
  </si>
  <si>
    <t>elias.orlauskas@gmail.com</t>
  </si>
  <si>
    <t>https://github.com/EliasOrl</t>
  </si>
  <si>
    <t>https://www.linkedin.com/in/elias-orlauskas-971b79200/</t>
  </si>
  <si>
    <t>Jira, Postman</t>
  </si>
  <si>
    <t>Andrea Castro</t>
  </si>
  <si>
    <t>c.andreavanesa@gmail.com</t>
  </si>
  <si>
    <t>Www</t>
  </si>
  <si>
    <t>jira, testlink, postman</t>
  </si>
  <si>
    <t>Federico Burgos</t>
  </si>
  <si>
    <t>federicoburgos.dev@gmail.com</t>
  </si>
  <si>
    <t>https://github.com/fedev95</t>
  </si>
  <si>
    <t>https://www.linkedin.com/in/federicoburgos/</t>
  </si>
  <si>
    <t>Valentin Gonzalez Trapaga</t>
  </si>
  <si>
    <t>gonzaleztrapagav@gmail.com</t>
  </si>
  <si>
    <t>https://github.com/ValentinGTrapaga</t>
  </si>
  <si>
    <t>https://www.linkedin.com/in/valentin-gonzalez-trapaga-796197142/</t>
  </si>
  <si>
    <t>nachitoubenitrz@gmail.com</t>
  </si>
  <si>
    <t>Karem Carranza</t>
  </si>
  <si>
    <t>karem.carranza95@gmail.com</t>
  </si>
  <si>
    <t>https://www.behance.net/karemcarranza</t>
  </si>
  <si>
    <t>https://www.linkedin.com/in/karemcarranza/</t>
  </si>
  <si>
    <t>Figma, Notion, Trello, Photoshop, Illustartor, Miro</t>
  </si>
  <si>
    <t>Jairo Andre Ayllon Cardenas</t>
  </si>
  <si>
    <t>jairo.josias14@gmail.com</t>
  </si>
  <si>
    <t>https://github.com/josiasisrael14?tab=repositories</t>
  </si>
  <si>
    <t>https://www.linkedin.com/in/jairo-andre-ayllon-cardenas-9bb46b202/</t>
  </si>
  <si>
    <t>Iris Toledano Ayala</t>
  </si>
  <si>
    <t>toledano.iris@gmail.com</t>
  </si>
  <si>
    <t>https://iristoledano.myportfolio.com/</t>
  </si>
  <si>
    <t>https://www.linkedin.com/in/iris-toledano-ayala-362150133/</t>
  </si>
  <si>
    <t>Jose Arias</t>
  </si>
  <si>
    <t>arijoose@gmail.com</t>
  </si>
  <si>
    <t>jooseariias</t>
  </si>
  <si>
    <t>https://www.linkedin.com/in/joose-ari-b08729233/</t>
  </si>
  <si>
    <t>Nicolás Von Muhlinen</t>
  </si>
  <si>
    <t>nicovon24@gmail.com</t>
  </si>
  <si>
    <t>https://github.com/nicovon24</t>
  </si>
  <si>
    <t>https://www.linkedin.com/in/nicolas-von-muhlinen/</t>
  </si>
  <si>
    <t>Agustin Britez</t>
  </si>
  <si>
    <t>agustinbritez100@gmail.com</t>
  </si>
  <si>
    <t>https://www.behance.net/agustinbritez_</t>
  </si>
  <si>
    <t>Figma,Miro,Optimal Workshop,Photopea</t>
  </si>
  <si>
    <t>jaalonso@alumnos.exa.unicen.edu.ar</t>
  </si>
  <si>
    <t>https://github.com/javoalon</t>
  </si>
  <si>
    <t>Samuel Cardenas</t>
  </si>
  <si>
    <t>samuelcardenas1411@gmail.com</t>
  </si>
  <si>
    <t>https://www.behance.net/samuxui</t>
  </si>
  <si>
    <t>https://www.linkedin.com/in/samuxui/</t>
  </si>
  <si>
    <t>Figma, Protopie</t>
  </si>
  <si>
    <t>Adrian Figueroa</t>
  </si>
  <si>
    <t>adrianffigueroa@gmail.com</t>
  </si>
  <si>
    <t>https://github.com/adrianffigueroa</t>
  </si>
  <si>
    <t>www.linkedin.com/in/adrianfigueroa1987</t>
  </si>
  <si>
    <t>Luca Valentin Vitorino</t>
  </si>
  <si>
    <t>valentinvitorimo28@gmail.com</t>
  </si>
  <si>
    <t>https://github.com/VitorinoLuca</t>
  </si>
  <si>
    <t>https://www.linkedin.com/in/luca-vitorino</t>
  </si>
  <si>
    <t>Franco Fleitas</t>
  </si>
  <si>
    <t>francofleitasguti@gmail.com</t>
  </si>
  <si>
    <t>https://github.com/Riblast</t>
  </si>
  <si>
    <t>https://www.linkedin.com/in/franco-fleitas-06b680239</t>
  </si>
  <si>
    <t>Nicolás Ludueño</t>
  </si>
  <si>
    <t>nicolud98@gmail.com</t>
  </si>
  <si>
    <t>https://github.com/NicoHub98</t>
  </si>
  <si>
    <t>https://www.linkedin.com/in/nicol%C3%A1s-ludue%C3%B1o-937bb8208/</t>
  </si>
  <si>
    <t>Luis Diego Cantillo Meza</t>
  </si>
  <si>
    <t>diegocantymez@gmail.com</t>
  </si>
  <si>
    <t>https://github.com/DiegoCantillo</t>
  </si>
  <si>
    <t>https://www.linkedin.com/in/luiscantillomeza-2460b6253/</t>
  </si>
  <si>
    <t>Saul Ismael  Zamora Gutiérrez</t>
  </si>
  <si>
    <t>programadorsaul@gmail.com</t>
  </si>
  <si>
    <t>https://github.com/G-zeus</t>
  </si>
  <si>
    <t>https://www.linkedin.com/in/szamorasoft</t>
  </si>
  <si>
    <t>Daniel Ramos</t>
  </si>
  <si>
    <t>danielramosmartinez72@gmail.com</t>
  </si>
  <si>
    <t>https://github.com/Daniel1264</t>
  </si>
  <si>
    <t>https://www.linkedin.com/in/daniel-ramos-1ab664223/</t>
  </si>
  <si>
    <t>Govanni  González Rivera</t>
  </si>
  <si>
    <t>riveragovanni305@gmail.com</t>
  </si>
  <si>
    <t>https://github.com/GoRiDeveloper</t>
  </si>
  <si>
    <t>https://www.linkedin.com/in/govanni-rivera-desarrollador-full-stack</t>
  </si>
  <si>
    <t>Irina Sovenko</t>
  </si>
  <si>
    <t>o98290039@gmail.com</t>
  </si>
  <si>
    <t>SIA83</t>
  </si>
  <si>
    <t>https://www.linkedin.com/in/irina-sov/</t>
  </si>
  <si>
    <t>Nicolas Ramirez</t>
  </si>
  <si>
    <t>jjnicoramirez@gmail.com</t>
  </si>
  <si>
    <t>https://github.com/jramire5</t>
  </si>
  <si>
    <t>https://www.linkedin.com/in/nicolasramire/</t>
  </si>
  <si>
    <t>Laura  Mayorga Bernal</t>
  </si>
  <si>
    <t>mbernallaura@gmail.com</t>
  </si>
  <si>
    <t>https://github.com/mbernallaura</t>
  </si>
  <si>
    <t>https://www.linkedin.com/in/ingeniera-laura-bernal/</t>
  </si>
  <si>
    <t>Orlemar Abreu</t>
  </si>
  <si>
    <t>orleabreu87@gmail.com</t>
  </si>
  <si>
    <t>orleabreu</t>
  </si>
  <si>
    <t>www.linkedin.com/in/orlemar-abreu</t>
  </si>
  <si>
    <t>SQL</t>
  </si>
  <si>
    <t>Federico  Lucero</t>
  </si>
  <si>
    <t>lucero6federico10@gmail.com</t>
  </si>
  <si>
    <t>behance.net/federicolucero1</t>
  </si>
  <si>
    <t>linkedin.com/in/federicolucero94</t>
  </si>
  <si>
    <t>Martin Salas</t>
  </si>
  <si>
    <t>m@ingenieriasalas.com.ar</t>
  </si>
  <si>
    <t>https://github.com/MartinMSalas/</t>
  </si>
  <si>
    <t>https://www.linkedin.com/in/mart%C3%ADnsalas/</t>
  </si>
  <si>
    <t>Piero Prada Tolmos</t>
  </si>
  <si>
    <t>pieroprada@hotmail.com</t>
  </si>
  <si>
    <t>…</t>
  </si>
  <si>
    <t>http://linkedin.com/in/pieropradauxui</t>
  </si>
  <si>
    <t>Figma, HTML, CSS</t>
  </si>
  <si>
    <t>Alejandro Escudero</t>
  </si>
  <si>
    <t>alekosescu@gmail.com</t>
  </si>
  <si>
    <t>https://github.com/Alekosescu</t>
  </si>
  <si>
    <t>www.linkedin.com/in/alejandrogescudero</t>
  </si>
  <si>
    <t>Back-End - Machine Learning</t>
  </si>
  <si>
    <t>TensorFlow</t>
  </si>
  <si>
    <t>Angel Valentino Indorato</t>
  </si>
  <si>
    <t>valentinoindorato@gmail.com</t>
  </si>
  <si>
    <t>https://github.com/ValentinoIndorato</t>
  </si>
  <si>
    <t>https://www.linkedin.com/in/valentino-indorato/</t>
  </si>
  <si>
    <t>Marcelo Acevedo</t>
  </si>
  <si>
    <t>macevedo58@gmail.com</t>
  </si>
  <si>
    <t>https://www.linkedin.com/in/marcelo-juan-acevedo/</t>
  </si>
  <si>
    <t>Jira Postman null</t>
  </si>
  <si>
    <t>Arelys  Acevedo</t>
  </si>
  <si>
    <t>arelysacevedo@gmail.com</t>
  </si>
  <si>
    <t>github.com/acad2018</t>
  </si>
  <si>
    <t>LinkedIn.com/in/arelys-acevedo</t>
  </si>
  <si>
    <t>Trello Jira Figma Postman null</t>
  </si>
  <si>
    <t>Daniel  Cuello</t>
  </si>
  <si>
    <t>danielcuello.developer@gmail.com</t>
  </si>
  <si>
    <t>https://github.com/DanielCuello</t>
  </si>
  <si>
    <t>https://www.linkedin.com/in/danielgustavocuello</t>
  </si>
  <si>
    <t>Cristian Mozetich</t>
  </si>
  <si>
    <t>cristianmozetich@gmail.com</t>
  </si>
  <si>
    <t>Irlanda</t>
  </si>
  <si>
    <t>https://github.com/CristianMozetich</t>
  </si>
  <si>
    <t>https://www.linkedin.com/in/cristian-mozetich-135086256/</t>
  </si>
  <si>
    <t>Dayanna Rojas</t>
  </si>
  <si>
    <t>dayana7534@hotmail.com</t>
  </si>
  <si>
    <t>COLOMBIA</t>
  </si>
  <si>
    <t>https://github.com/DayannaRojas123</t>
  </si>
  <si>
    <t>https://www.linkedin.com/in/dayannavalentinarojasrey/</t>
  </si>
  <si>
    <t>Ivan Medina</t>
  </si>
  <si>
    <t>ivan.luciano.medina@gmail.com</t>
  </si>
  <si>
    <t>https://www.behance.net/ivanmedina13</t>
  </si>
  <si>
    <t>https://www.linkedin.com/in/ivan-l-medina/</t>
  </si>
  <si>
    <t>Alejandro Noriega</t>
  </si>
  <si>
    <t>alecnoriega@gmail.com</t>
  </si>
  <si>
    <t>https://github.com/estrelicia</t>
  </si>
  <si>
    <t>https://www.linkedin.com/in/alejandronoriega/</t>
  </si>
  <si>
    <t>Ricardo Alfredo Casco</t>
  </si>
  <si>
    <t>rcasco2010@hotmail.com</t>
  </si>
  <si>
    <t>https://www.linkedin.com/in/ricardo-alfredo-casco</t>
  </si>
  <si>
    <t>Tester - Desarrollo</t>
  </si>
  <si>
    <t>Karen Diaz</t>
  </si>
  <si>
    <t>karennn332@gmail.com</t>
  </si>
  <si>
    <t>https://github.com/karennn332</t>
  </si>
  <si>
    <t>https://www.linkedin.com/in/karenelizabethdiaz?utm_source=share&amp;utm_campaign=share_via&amp;utm_content=profile&amp;utm_medium=android_app</t>
  </si>
  <si>
    <t>Samir Aldana Nizama</t>
  </si>
  <si>
    <t>samiranthonynizamaaldana@gmail.com</t>
  </si>
  <si>
    <t>https://github.com/SAldanaNizama</t>
  </si>
  <si>
    <t>https://www.linkedin.com/in/samir-aldana-nizama-579587260/</t>
  </si>
  <si>
    <t>Nicolas Gonzalez</t>
  </si>
  <si>
    <t>gonzaleznicolas8000@gmail.com</t>
  </si>
  <si>
    <t>https://portafolio-nicolas-gonzalez.vercel.app/</t>
  </si>
  <si>
    <t>https://www.linkedin.com/in/nicolas-gonzalez-68b5081b0/</t>
  </si>
  <si>
    <t>Marlon Jose Infante Ramirez</t>
  </si>
  <si>
    <t>marloninfanteramirez@yahoo.com.ar</t>
  </si>
  <si>
    <t>https://github.com/MarlonJoseInfante</t>
  </si>
  <si>
    <t>linkedin.com/in/marlon-jose-infante-ramirez-8379ba127</t>
  </si>
  <si>
    <t>Carlos Martin Gimenez</t>
  </si>
  <si>
    <t>martingimenez2222@gmail.com</t>
  </si>
  <si>
    <t>CM-Gimenez</t>
  </si>
  <si>
    <t>www.linkedin.com/in/martin-gimenez-a69749213</t>
  </si>
  <si>
    <t>Pablo VIEYRA</t>
  </si>
  <si>
    <t>pablin_vieyra1@outlook.com</t>
  </si>
  <si>
    <t>https://github.com/pabloVieyra</t>
  </si>
  <si>
    <t>https://www.linkedin.com/in/pablo-vieyra/</t>
  </si>
  <si>
    <t>Facundo  Mendiola</t>
  </si>
  <si>
    <t>facundo.tomas.m@gmail.com</t>
  </si>
  <si>
    <t>Figma user</t>
  </si>
  <si>
    <t>www.linkedin.com/in/facundo-mendiola</t>
  </si>
  <si>
    <t>FIGMA</t>
  </si>
  <si>
    <t>Claudia Brtancourt</t>
  </si>
  <si>
    <t>claudiambetam@gmail.com</t>
  </si>
  <si>
    <t>clambeta</t>
  </si>
  <si>
    <t>www.linkedin.com/in/claudia-betancourt-morales</t>
  </si>
  <si>
    <t>luis Velasquez</t>
  </si>
  <si>
    <t>luisvelark@gmail.com</t>
  </si>
  <si>
    <t>luisvelark</t>
  </si>
  <si>
    <t>https://www.linkedin.com/in/luisvelark/</t>
  </si>
  <si>
    <t>Kenny Luque</t>
  </si>
  <si>
    <t>kenny.luque.t@uni.pe</t>
  </si>
  <si>
    <t>Kenny2397</t>
  </si>
  <si>
    <t>https://www.linkedin.com/in/kennyluquet/</t>
  </si>
  <si>
    <t>Julian Erreguerena</t>
  </si>
  <si>
    <t>julian.erreguerena@gmail.com</t>
  </si>
  <si>
    <t>https://github.com/JuliErre</t>
  </si>
  <si>
    <t>https://www.linkedin.com/in/julian-erreguerena-montini-b77055206/</t>
  </si>
  <si>
    <t>Andrés Fuentes</t>
  </si>
  <si>
    <t>ingplazasfuentes@hotmail.com</t>
  </si>
  <si>
    <t>https://github.com/Ingplazas</t>
  </si>
  <si>
    <t>https://www.linkedin.com/in/eafuentes/</t>
  </si>
  <si>
    <t>Joaquín Cejas</t>
  </si>
  <si>
    <t>cejasjoaquin1998@gmail.com</t>
  </si>
  <si>
    <t>https://github.com/Jcejas1998</t>
  </si>
  <si>
    <t>https://www.linkedin.com/in/joaqu%C3%ADn-cejas/</t>
  </si>
  <si>
    <t>Maximiliano Ariel Martins Semiao</t>
  </si>
  <si>
    <t>maximartins45@gmail.com</t>
  </si>
  <si>
    <t>MaxiiMartins</t>
  </si>
  <si>
    <t>https://www.linkedin.com/in/maxiimartins/</t>
  </si>
  <si>
    <t>Gaston Timchuk Bilik</t>
  </si>
  <si>
    <t>gaastontimchuk@gmail.com</t>
  </si>
  <si>
    <t>Whoiamx</t>
  </si>
  <si>
    <t>https://www.linkedin.com/in/gastontimchuk/</t>
  </si>
  <si>
    <t>Postman MySQL Workbench</t>
  </si>
  <si>
    <t>Juan Nonis</t>
  </si>
  <si>
    <t>juanpablononis@hotmail.com</t>
  </si>
  <si>
    <t>https://github.com/JuanNonis</t>
  </si>
  <si>
    <t>https://www.linkedin.com/in/juan-nonis-b3737a241/</t>
  </si>
  <si>
    <t>postman, jira, jmeter, trello,</t>
  </si>
  <si>
    <t>Fernando De Laurentis</t>
  </si>
  <si>
    <t>fdlaurentis@gmail.com</t>
  </si>
  <si>
    <t>5,94E+11</t>
  </si>
  <si>
    <t>Fdlaurentis</t>
  </si>
  <si>
    <t>https://www.linkedin.com/in/fernando-de-laurentis/</t>
  </si>
  <si>
    <t>Diego Nieves</t>
  </si>
  <si>
    <t>algorapidonose@gmail.com</t>
  </si>
  <si>
    <t>Diego-Nieves26</t>
  </si>
  <si>
    <t>https://www.linkedin.com/in/diego-nieves-04b409242/</t>
  </si>
  <si>
    <t>valeru.251@gmail.com</t>
  </si>
  <si>
    <t>Alan Fránquez</t>
  </si>
  <si>
    <t>santifranquez@gmail.com</t>
  </si>
  <si>
    <t>https://github.com/AlanFranquez</t>
  </si>
  <si>
    <t>https://www.linkedin.com/in/alanfranquez/</t>
  </si>
  <si>
    <t>Photoshop, Illustrator, Figma</t>
  </si>
  <si>
    <t>Veronica Caro</t>
  </si>
  <si>
    <t>vecarope@gmail.com</t>
  </si>
  <si>
    <t>https://github.com/vecarope</t>
  </si>
  <si>
    <t>https://www.linkedin.com/in/vecarope/</t>
  </si>
  <si>
    <t>Sebastián  Barcia</t>
  </si>
  <si>
    <t>sebastianbarcia@hotmail.com</t>
  </si>
  <si>
    <t>https://github.com/sebastianbarcia</t>
  </si>
  <si>
    <t>https://www.linkedin.com/in/sebastian-barcia/</t>
  </si>
  <si>
    <t>Yhanahi Rosenthal</t>
  </si>
  <si>
    <t>yhanai@hotmail.com</t>
  </si>
  <si>
    <t>https://github.com/Yhanahi-Rosenthal</t>
  </si>
  <si>
    <t>https://www.linkedin.com/in/yhanahi-rosenthal</t>
  </si>
  <si>
    <t>Juan Miquelarena</t>
  </si>
  <si>
    <t>juan.miquelarena@gmail.com</t>
  </si>
  <si>
    <t>https://www.behance.net/juanmiquelarena</t>
  </si>
  <si>
    <t>https://www.linkedin.com/in/juan-jos%C3%A9-miquelarena</t>
  </si>
  <si>
    <t>Fabian Romano</t>
  </si>
  <si>
    <t>fabian.ed.romano@gmail.com</t>
  </si>
  <si>
    <t>https://github.com/fabianeromano</t>
  </si>
  <si>
    <t>https://www.linkedin.com/in/fabian-edgardo-romano/</t>
  </si>
  <si>
    <t>Antonio Guerrero</t>
  </si>
  <si>
    <t>guerreroenier@gmail.com</t>
  </si>
  <si>
    <t>https://github.com/WarriorEnier</t>
  </si>
  <si>
    <t>https://www.linkedin.com/in/enier-antonio-guerrero-vergel-6aa242241/</t>
  </si>
  <si>
    <t>Nicolas Cadel</t>
  </si>
  <si>
    <t>nicolas.cadel.87@gmail.com</t>
  </si>
  <si>
    <t>MagiciGitHub</t>
  </si>
  <si>
    <t>https://www.linkedin.com/in/nicolas-cadel-2874741ba</t>
  </si>
  <si>
    <t>Figma, Jira, Photoshop</t>
  </si>
  <si>
    <t>Gaspar Costa Calvo</t>
  </si>
  <si>
    <t>gaspar.c.calvo@gmail.com</t>
  </si>
  <si>
    <t>gaspar-costa-calvo</t>
  </si>
  <si>
    <t>linkedin.com/in/gasparcostacalvo/</t>
  </si>
  <si>
    <t>Alexis Uriarte</t>
  </si>
  <si>
    <t>uriarte2001alexis@gmail.com</t>
  </si>
  <si>
    <t>aouriarte</t>
  </si>
  <si>
    <t>https://www.linkedin.com/in/aouriarte/</t>
  </si>
  <si>
    <t>Jorge Luis  Espinoza Díaz</t>
  </si>
  <si>
    <t>espinozadiazjorgeluis@gmail.com</t>
  </si>
  <si>
    <t>https://github.com/JorgeLuisEspinozaDiaz</t>
  </si>
  <si>
    <t>https://www.linkedin.com/mwlite/in/espinoza-jorgeluis</t>
  </si>
  <si>
    <t>Jose Alirio Pinto Vega</t>
  </si>
  <si>
    <t>alipinko123@gmail.com</t>
  </si>
  <si>
    <t>JoseAlirioPintoVega</t>
  </si>
  <si>
    <t>linkedin.com/in/jose-alirio-pinto-vega-04ba8a252</t>
  </si>
  <si>
    <t>Alexis Mesa</t>
  </si>
  <si>
    <t>alexismesac@gmail.com</t>
  </si>
  <si>
    <t>https://www.behance.net/alexismscs?fbclid=IwAR3EYU4fITJwJ7maeZTXHD9knFa6g8JvuCNLxZavGFjCzBVpn63i5EcfjMY</t>
  </si>
  <si>
    <t>https://www.linkedin.com/in/alexismscs/</t>
  </si>
  <si>
    <t>Tomás Herrera</t>
  </si>
  <si>
    <t>tomymza10@gmail.com</t>
  </si>
  <si>
    <t>https://github.com/tomasherrera1910</t>
  </si>
  <si>
    <t>https://linkedin.com/in/mauro-tomas-herrera</t>
  </si>
  <si>
    <t>Eun Soof Song</t>
  </si>
  <si>
    <t>eunsoof88@gmail.com</t>
  </si>
  <si>
    <t>(351) 684-7844</t>
  </si>
  <si>
    <t>https://github.com/eun88</t>
  </si>
  <si>
    <t>https://www.linkedin.com/in/eun-sook-song-190096230/</t>
  </si>
  <si>
    <t>Ricardo Lozano</t>
  </si>
  <si>
    <t>richi.loz@hotmail.com</t>
  </si>
  <si>
    <t>https://github.com/RichardLoz</t>
  </si>
  <si>
    <t>https://www.linkedin.com/in/richard-loz/</t>
  </si>
  <si>
    <t>Alfredo Cáceres</t>
  </si>
  <si>
    <t>alfredo.13.caceresf@gmail.com</t>
  </si>
  <si>
    <t>www.dribbble.com/FredUIUX</t>
  </si>
  <si>
    <t>https://www.linkedin.com/in/alfredocaceresux</t>
  </si>
  <si>
    <t>Juan Pablo Suarez</t>
  </si>
  <si>
    <t>jp.juansuarez@gmail.com</t>
  </si>
  <si>
    <t>https://github.com/JuanPSuarez</t>
  </si>
  <si>
    <t>https://www.linkedin.com/in/suarez-juan-pablo/</t>
  </si>
  <si>
    <t>Sofia Cami</t>
  </si>
  <si>
    <t>sochibi@gmail.com</t>
  </si>
  <si>
    <t>(352) 554-4177</t>
  </si>
  <si>
    <t>https://www.behance.net/so_chibi</t>
  </si>
  <si>
    <t>https://www.linkedin.com/in/sofiacami/</t>
  </si>
  <si>
    <t>Fernando Kovalink</t>
  </si>
  <si>
    <t>ferkovalink@gmail.com</t>
  </si>
  <si>
    <t>https://github.com/FerKovalink</t>
  </si>
  <si>
    <t>https://www.linkedin.com/in/fernando-kovalink-6024a6232/</t>
  </si>
  <si>
    <t>Nazarena Prieto</t>
  </si>
  <si>
    <t>nazarena.prieto@gmail.com</t>
  </si>
  <si>
    <t>United Kingdom of Great Britain and Northern Ireland (the)</t>
  </si>
  <si>
    <t>https://www.behance.net/nazarenprieto</t>
  </si>
  <si>
    <t>https://www.linkedin.com/in/nazarena-sol-prieto-b2381036/</t>
  </si>
  <si>
    <t>Constanza Andrada</t>
  </si>
  <si>
    <t>conyandser@gmail.com</t>
  </si>
  <si>
    <t>https://www.linkedin.com/in/constanza-andrada</t>
  </si>
  <si>
    <t>Quiero ser parte de NO CODE. igma. Photoshop. Corel draw. Illustrator.</t>
  </si>
  <si>
    <t>Aldo Javier Loayza Flores</t>
  </si>
  <si>
    <t>java.loayza@gmail.com</t>
  </si>
  <si>
    <t>Javadev7</t>
  </si>
  <si>
    <t>https://www.linkedin.com/in/aldoloayza/</t>
  </si>
  <si>
    <t>Ana Laura Díaz</t>
  </si>
  <si>
    <t>analauradiazv@gmail.com</t>
  </si>
  <si>
    <t>https://www.behance.net/Anitadiaz_</t>
  </si>
  <si>
    <t>https://www.linkedin.com/in/analauradiaz-</t>
  </si>
  <si>
    <t>Figma, Illustrator, Photoshop, jira, Slack, miro.</t>
  </si>
  <si>
    <t>Diego Yako</t>
  </si>
  <si>
    <t>dyakobowicz@gmail.com</t>
  </si>
  <si>
    <t>https://github.com/diegoyako</t>
  </si>
  <si>
    <t>https://www.linkedin.com/in/diegoyako/</t>
  </si>
  <si>
    <t>Luis Felipe Fernandez Betancur</t>
  </si>
  <si>
    <t>luisfelipefernandezbetancur@gmail.com</t>
  </si>
  <si>
    <t>https://github.com/luisfelipe1953</t>
  </si>
  <si>
    <t>https://www.linkedin.com/in/luis-felipe-fern%C3%A1ndez-betancur-474639267/</t>
  </si>
  <si>
    <t>Nahuel Córdoba</t>
  </si>
  <si>
    <t>nahuel.cordoba91@gmail.com</t>
  </si>
  <si>
    <t>https://github.com/AgustinC91</t>
  </si>
  <si>
    <t>https://www.linkedin.com/in/nahuel-cordoba/</t>
  </si>
  <si>
    <t>AdobeXD, Figma, Ilustrator, Photoshop,Idear soluciones de diseño con Crazy Eights, How Might We y auditorias competitivas,Crear esquemas de página y prototipos en papel y digitales.Desarrollar maquetas utilizando elementos y principios de diseño visual, Especializado en Design Thinking/ React.js / Vue.js</t>
  </si>
  <si>
    <t>Brenda Ayelen Rius</t>
  </si>
  <si>
    <t>brenrius@gmail.com</t>
  </si>
  <si>
    <t>https://www.behance.net/pi_chu489ce38</t>
  </si>
  <si>
    <t>https://www.linkedin.com/in/brenda-ayelen-rius-760741207/</t>
  </si>
  <si>
    <t>Figma, Ai, Ps</t>
  </si>
  <si>
    <t>Luciano Joel Sanchez</t>
  </si>
  <si>
    <t>cbrook3n@gmail.com</t>
  </si>
  <si>
    <t>https://github.com/lucianojsanchez</t>
  </si>
  <si>
    <t>https://linkedin.com/in/lucianojsanchez</t>
  </si>
  <si>
    <t>Violeta Belén Pielvitori</t>
  </si>
  <si>
    <t>violebu1@gmail.com</t>
  </si>
  <si>
    <t>https://www.linkedin.com/in/violeta-pielvitori-449553202/</t>
  </si>
  <si>
    <t>basicos, excel, trello postman</t>
  </si>
  <si>
    <t>Matias Cabrera</t>
  </si>
  <si>
    <t>matiasc.02.2003@gmail.com</t>
  </si>
  <si>
    <t>https://github.com/matias-d</t>
  </si>
  <si>
    <t>https://www.linkedin.com/in/matias-e-cabrera/</t>
  </si>
  <si>
    <t>Lucas Brumatti</t>
  </si>
  <si>
    <t>lucasbrumatti99@gmail.com</t>
  </si>
  <si>
    <t>lucasBruma</t>
  </si>
  <si>
    <t>https://www.linkedin.com/in/lucas-brumatti/</t>
  </si>
  <si>
    <t>Matias Diaz</t>
  </si>
  <si>
    <t>matiasrdiaz@gmail.com</t>
  </si>
  <si>
    <t>Cabradiaz</t>
  </si>
  <si>
    <t>www.linkedin.com/in/matiasrdiaz</t>
  </si>
  <si>
    <t>jenkins / github/gitlab/maven/nexus/sonarqube/ AWS</t>
  </si>
  <si>
    <t>Yeiner Parra</t>
  </si>
  <si>
    <t>yeinerparrabernal@gmail.com</t>
  </si>
  <si>
    <t>https//www.github.com/yeinerpb</t>
  </si>
  <si>
    <t>https://www.linkedin.com/in/yeiner-parra-bernal</t>
  </si>
  <si>
    <t>Yein España</t>
  </si>
  <si>
    <t>yeinneg@gmail.com</t>
  </si>
  <si>
    <t>https://github.com/yeinwillie</t>
  </si>
  <si>
    <t>https://www.linkedin.com/in/yein-e-734a7a233/</t>
  </si>
  <si>
    <t>aliberti_lorena@yahoo.com.ar</t>
  </si>
  <si>
    <t>Loli178</t>
  </si>
  <si>
    <t>https://www.linkedin.com/mwlite/in/lorena-alibertti-822852243</t>
  </si>
  <si>
    <t>Fernando Agustin Perez</t>
  </si>
  <si>
    <t>aguss.97@outlook.com</t>
  </si>
  <si>
    <t>https://github.com/bobony97</t>
  </si>
  <si>
    <t>https://www.linkedin.com/in/fernando-perez-0152a323b/</t>
  </si>
  <si>
    <t>Daniel Santiago Pineda Garnica</t>
  </si>
  <si>
    <t>santy1599@gmail.com</t>
  </si>
  <si>
    <t>https://github.com/AnimeCommunity</t>
  </si>
  <si>
    <t>https://portafoliosantiago.pythonanywhere.com/index</t>
  </si>
  <si>
    <t>Pablo Lopez Chiapero</t>
  </si>
  <si>
    <t>esplenio@gmail.com</t>
  </si>
  <si>
    <t>Github.com/Esplenio79</t>
  </si>
  <si>
    <t>Linkedin.com/in/Pablo-lopez-chiapero</t>
  </si>
  <si>
    <t>Tester - Data Engineer</t>
  </si>
  <si>
    <t>Tableau, PowerBI, Pandas, NumPy</t>
  </si>
  <si>
    <t>Belén Muñoz</t>
  </si>
  <si>
    <t>belen.munozpizarro@gmail.com</t>
  </si>
  <si>
    <t>https://www.behance.net/belenmuoz12</t>
  </si>
  <si>
    <t>www.linkedin.com/in/belen-muñozp</t>
  </si>
  <si>
    <t>Figma, miró, optimal workshop, Chat Gpt.</t>
  </si>
  <si>
    <t>Eynar Joel Alvarez Mamani</t>
  </si>
  <si>
    <t>eynar.j.alvarez.m@gmail.com</t>
  </si>
  <si>
    <t>https://github.com/Eynar92</t>
  </si>
  <si>
    <t>https://www.linkedin.com/in/eynaralvarez/</t>
  </si>
  <si>
    <t>Dhessy Cabrera</t>
  </si>
  <si>
    <t>dhessyjcabrerace@gmail.com</t>
  </si>
  <si>
    <t>Yolnvj</t>
  </si>
  <si>
    <t>https://www.linkedin.com/dhessycabrera</t>
  </si>
  <si>
    <t>Manual- Postman</t>
  </si>
  <si>
    <t>Sergio Arancibia</t>
  </si>
  <si>
    <t>sergioo.arancibiaa@gmail.com</t>
  </si>
  <si>
    <t>https://www.behance.net/sergioarancibia3</t>
  </si>
  <si>
    <t>https://www.linkedin.com/in/sergio-arancibia-517345237/</t>
  </si>
  <si>
    <t>figma,trello,photoshop,illustrator,herramientas de muestreo de datos</t>
  </si>
  <si>
    <t>Eileen Zuñiga</t>
  </si>
  <si>
    <t>uxzuniga@gmail.com</t>
  </si>
  <si>
    <t>www.uxzuniga.com</t>
  </si>
  <si>
    <t>https://www.linkedin.com/in/eileen-zu%C3%B1iga/</t>
  </si>
  <si>
    <t>Carlos Valerio</t>
  </si>
  <si>
    <t>cvaleriocenteno.88@gmail.com</t>
  </si>
  <si>
    <t>https://github.com/CarlosV319</t>
  </si>
  <si>
    <t>https://www.linkedin.com/in/carlos-valerio-91b697218/</t>
  </si>
  <si>
    <t>Joaquin Acosta</t>
  </si>
  <si>
    <t>joaquinacosta397@outlook.com</t>
  </si>
  <si>
    <t>JoaquinHAcosta</t>
  </si>
  <si>
    <t>https://www.linkedin.com/in/stratozoma/</t>
  </si>
  <si>
    <t>Ignacio Marucco</t>
  </si>
  <si>
    <t>ignaciomarucco@gmail.com</t>
  </si>
  <si>
    <t>https://github.com/IgnacioMarucco</t>
  </si>
  <si>
    <t>https://www.linkedin.com/in/ignacio-marucco/</t>
  </si>
  <si>
    <t>Leandro Insfran</t>
  </si>
  <si>
    <t>leandro.insfran@gmail.com</t>
  </si>
  <si>
    <t>L-insfran</t>
  </si>
  <si>
    <t>https://www.linkedin.com/in/leandro-insfran-488409169/</t>
  </si>
  <si>
    <t>Matias Figueroa</t>
  </si>
  <si>
    <t>matiasnfigueroa98@gmail.com</t>
  </si>
  <si>
    <t>https://github.com/matifigueroa98</t>
  </si>
  <si>
    <t>https://www.linkedin.com/in/matias-nicolas-figueroa/</t>
  </si>
  <si>
    <t>Facundo Aguero</t>
  </si>
  <si>
    <t>facundoagueroc@gmail.com</t>
  </si>
  <si>
    <t>https://github.com/Dota43ver</t>
  </si>
  <si>
    <t>https://www.linkedin.com/in/facundo-nicolas-aguero/</t>
  </si>
  <si>
    <t>Marina Riegner</t>
  </si>
  <si>
    <t>marinariegner@gmail.com</t>
  </si>
  <si>
    <t>marinariegner.blogs Poot.com</t>
  </si>
  <si>
    <t>https://www.linkedin.com/in/marinariegner/</t>
  </si>
  <si>
    <t>Fabricio  Paz</t>
  </si>
  <si>
    <t>fabriciofpc126@gmail.com</t>
  </si>
  <si>
    <t>https://github.com/Nydas16</t>
  </si>
  <si>
    <t>https://www.linkedin.com/in/fapazca/</t>
  </si>
  <si>
    <t>María Soledad Simondi</t>
  </si>
  <si>
    <t>soledadsimondi@gmail.com</t>
  </si>
  <si>
    <t>SoleSimondi</t>
  </si>
  <si>
    <t>http://www.linkedin.com/in/solesimondi</t>
  </si>
  <si>
    <t>Germán Marcelo Anselmo</t>
  </si>
  <si>
    <t>germanmanselmo@gmail.com</t>
  </si>
  <si>
    <t>gmanselmo</t>
  </si>
  <si>
    <t>https://www.linkedin.com/in/german-anselmo</t>
  </si>
  <si>
    <t>Bogar Alejadro Vazquez Mata</t>
  </si>
  <si>
    <t>bogarpacho@gmail.com</t>
  </si>
  <si>
    <t>https://github.com/Bogaralex135</t>
  </si>
  <si>
    <t>Brayan Sanchez</t>
  </si>
  <si>
    <t>brayan_sanchez99@hotmail.es</t>
  </si>
  <si>
    <t>https://github.com/BrayanFSanchez</t>
  </si>
  <si>
    <t>https://www.linkedin.com/in/brayan-sanchez-2355b1199/</t>
  </si>
  <si>
    <t>Ricardo Blazquez</t>
  </si>
  <si>
    <t>rblazquez111@gmail.com</t>
  </si>
  <si>
    <t>https://github.com/RRicardoBlazquez</t>
  </si>
  <si>
    <t>www.linkedin.com/in/ricardo-blazquez-desarrollorwebfullstack</t>
  </si>
  <si>
    <t>Alan Zurita</t>
  </si>
  <si>
    <t>alan.zuritanuevo@gmail.com</t>
  </si>
  <si>
    <t>https://github.com/AlanProgrammer93</t>
  </si>
  <si>
    <t>https://www.linkedin.com/in/alan-zurita/</t>
  </si>
  <si>
    <t>David Cicconi</t>
  </si>
  <si>
    <t>david.cicconi94@gmail.com</t>
  </si>
  <si>
    <t>https://github.com/davidcicconi94</t>
  </si>
  <si>
    <t>https://www.linkedin.com/in/david-cicconi-dev/</t>
  </si>
  <si>
    <t>Nicolas Bonder</t>
  </si>
  <si>
    <t>nicolasbonder@gmail.com</t>
  </si>
  <si>
    <t>https://github.com/nicobonder/</t>
  </si>
  <si>
    <t>https://www.linkedin.com/in/nicobonder/</t>
  </si>
  <si>
    <t>Paola Medina</t>
  </si>
  <si>
    <t>paomedina_88@hotmail.com</t>
  </si>
  <si>
    <t>https://github.com/paodesign</t>
  </si>
  <si>
    <t>https://www.linkedin.com/in/paola-medina-58bb76186/</t>
  </si>
  <si>
    <t>Alejandro  Falkenhagen</t>
  </si>
  <si>
    <t>ahau_buluk@protonmail.ch</t>
  </si>
  <si>
    <t>Afalkenhagen</t>
  </si>
  <si>
    <t>https://www.linkedin.com/in/alejandro-falkenhagen-52189871</t>
  </si>
  <si>
    <t>Tomas Padilla</t>
  </si>
  <si>
    <t>padillatomasagustin@gmail.com</t>
  </si>
  <si>
    <t>Francia</t>
  </si>
  <si>
    <t>https://github.com/PadillaTom</t>
  </si>
  <si>
    <t>https://www.linkedin.com/in/padillatom/</t>
  </si>
  <si>
    <t>Eudes de Souza Lima Filho</t>
  </si>
  <si>
    <t>eudesfilho1994@outlook.com</t>
  </si>
  <si>
    <t>https://github.com/eudeslimaar</t>
  </si>
  <si>
    <t>https://www.microsoft.com/en-us/videoplayer/embed/RE4DoHP</t>
  </si>
  <si>
    <t>Julio Nicolas Romero Olmos</t>
  </si>
  <si>
    <t>romero.nico18@gmail.com</t>
  </si>
  <si>
    <t>jn-olmos</t>
  </si>
  <si>
    <t>PIERO MERNO CARPIO</t>
  </si>
  <si>
    <t>piero0716.mc@gmail.com</t>
  </si>
  <si>
    <t>pieromc07</t>
  </si>
  <si>
    <t>https://www.linkedin.com/in/piero-merino-carpio-187328224/</t>
  </si>
  <si>
    <t>Sergio Horacio Cepeda</t>
  </si>
  <si>
    <t>sergiohoraciocepeda88@gmail.com</t>
  </si>
  <si>
    <t>https://github.com/SergioCepeda</t>
  </si>
  <si>
    <t>https://www.linkedin.com/in/sergio-cepeda-dev</t>
  </si>
  <si>
    <t>Exequiel Schiavo</t>
  </si>
  <si>
    <t>exelu1495@gmail.com</t>
  </si>
  <si>
    <t>https://github.com/Exeq10</t>
  </si>
  <si>
    <t>https://www.linkedin.com/in/exequiel-schiavo</t>
  </si>
  <si>
    <t>Rivers Emmanuel  Morales Salazar</t>
  </si>
  <si>
    <t>rivers.morales@uppuebla.edu.mx</t>
  </si>
  <si>
    <t>https://github.com/rivers249501</t>
  </si>
  <si>
    <t>https://www.linkedin.com/in/rivers-emmanuel-m-5567a2100/</t>
  </si>
  <si>
    <t>Node, Javascript, Express, Reactj, trello, Notion</t>
  </si>
  <si>
    <t>Santiago Gabriel Rossi</t>
  </si>
  <si>
    <t>santiagogabrielrossi@yahoo.com</t>
  </si>
  <si>
    <t>https://github.com/santi-777?tab=repositories</t>
  </si>
  <si>
    <t>https://www.linkedin.com/in/santiagorossi7</t>
  </si>
  <si>
    <t>Ezequiel Astrada</t>
  </si>
  <si>
    <t>astradaezequiel.tpi@gmail.com</t>
  </si>
  <si>
    <t>https://github.com/as-ez</t>
  </si>
  <si>
    <t>https://www.linkedin.com/in/as-ez/</t>
  </si>
  <si>
    <t>Pablo Emanuel  Calderón Guevara</t>
  </si>
  <si>
    <t>pablocdm08@gmail.com</t>
  </si>
  <si>
    <t>https://github.com/PCalderon77</t>
  </si>
  <si>
    <t>https://www.linkedin.com/in/pablo-calderon-66aaa41a9/</t>
  </si>
  <si>
    <t>Matias Ariel Jacinto</t>
  </si>
  <si>
    <t>matymdq2015@gmail.com</t>
  </si>
  <si>
    <t>matiasjacinto</t>
  </si>
  <si>
    <t>www.linkedin.com/in/matias-jacinto-347420197</t>
  </si>
  <si>
    <t>Pablo Rumualdo</t>
  </si>
  <si>
    <t>pablorumualdo2305@gmail.com</t>
  </si>
  <si>
    <t>RumualdoPablo</t>
  </si>
  <si>
    <t>https://www.linkedin.com/in/rumualdopablo/</t>
  </si>
  <si>
    <t>Noelia Arteaga</t>
  </si>
  <si>
    <t>emely.n.arteaga@gmail.com</t>
  </si>
  <si>
    <t>0112 497 4813</t>
  </si>
  <si>
    <t>https://github.com/EmelyNoelia</t>
  </si>
  <si>
    <t>www.linkedin.com/in/emelyarteaga</t>
  </si>
  <si>
    <t>Julio Sevillano</t>
  </si>
  <si>
    <t>acirdeveloper@gmail.com</t>
  </si>
  <si>
    <t>https://github.com/AcirDeveloper</t>
  </si>
  <si>
    <t>https://www.linkedin.com/in/julio-sevillano/</t>
  </si>
  <si>
    <t>Miguel Vera Perez</t>
  </si>
  <si>
    <t>miguelverap01@gmail.com</t>
  </si>
  <si>
    <t>https://github.com/mianvep</t>
  </si>
  <si>
    <t>https://www.linkedin.com/in/miguel-verap/</t>
  </si>
  <si>
    <t>Agustin Galvan</t>
  </si>
  <si>
    <t>agustingalvan02@gmail.com</t>
  </si>
  <si>
    <t>https://github.com/Agustingalvan02/</t>
  </si>
  <si>
    <t>https://www.linkedin.com/in/agustin-galvan-30592715a/</t>
  </si>
  <si>
    <t>Juan Isaias  Meza Conde</t>
  </si>
  <si>
    <t>isaias.meza.conde@gmail.com</t>
  </si>
  <si>
    <t>JuanIsaiasMC</t>
  </si>
  <si>
    <t>https://www.linkedin.com/mwlite/in/juan-isaias-meza-conde-45722a238</t>
  </si>
  <si>
    <t>araldi garcia</t>
  </si>
  <si>
    <t>aizendaisho@gmail.com</t>
  </si>
  <si>
    <t>https://github.com/Aizendaisho</t>
  </si>
  <si>
    <t>https://www.linkedin.com/in/araldi-ulises-garcia-feliz-434772a8/</t>
  </si>
  <si>
    <t>Gabriel Mancilla Ducuara</t>
  </si>
  <si>
    <t>gabrielmancilladucuara@gmail.com</t>
  </si>
  <si>
    <t>https://github.com/gaboducuara</t>
  </si>
  <si>
    <t>https://www.linkedin.com/in/gabriel-mancilla-ducuara-37b337212/</t>
  </si>
  <si>
    <t>Facundo Riva Zabala</t>
  </si>
  <si>
    <t>facurz@gmail.com</t>
  </si>
  <si>
    <t>https://github.com/facurz</t>
  </si>
  <si>
    <t>https://www.linkedin.com/in/facurz/</t>
  </si>
  <si>
    <t>Mayder  Cortes</t>
  </si>
  <si>
    <t>cortesdavid381@gmail.com</t>
  </si>
  <si>
    <t>https://github.com/MayderC</t>
  </si>
  <si>
    <t>https://www.linkedin.com/in/mayderc/</t>
  </si>
  <si>
    <t>Federico Santoro</t>
  </si>
  <si>
    <t>federicogabsantoro@gmail.com</t>
  </si>
  <si>
    <t>FedericoSantoro</t>
  </si>
  <si>
    <t>https://www.linkedin.com/in/federico-gabriel-santoro/</t>
  </si>
  <si>
    <t>Alexander Garzo</t>
  </si>
  <si>
    <t>alexgarzo25@gmail.com</t>
  </si>
  <si>
    <t>garzo94</t>
  </si>
  <si>
    <t>https://www.linkedin.com/in/alexander-garzo/</t>
  </si>
  <si>
    <t>Billy Campagnoli</t>
  </si>
  <si>
    <t>bjcampagnoli@gmail.com</t>
  </si>
  <si>
    <t>https://github.com/Bfix40</t>
  </si>
  <si>
    <t>https://www.linkedin.com/in/billy-campagnoli-221621223/</t>
  </si>
  <si>
    <t>Express Nest null</t>
  </si>
  <si>
    <t>Agustina Flores</t>
  </si>
  <si>
    <t>agustina.flores.mail@gmail.com</t>
  </si>
  <si>
    <t>Agustina-Flores</t>
  </si>
  <si>
    <t>https://github.com/Agustina-Flores</t>
  </si>
  <si>
    <t>Lucio Burella</t>
  </si>
  <si>
    <t>lucioburella@live.com</t>
  </si>
  <si>
    <t>https://github.com/LucioBurella</t>
  </si>
  <si>
    <t>https://www.linkedin.com/in/lucio-burella-500965209/</t>
  </si>
  <si>
    <t>Francisco Javier Andres</t>
  </si>
  <si>
    <t>franandres93@gmail.com</t>
  </si>
  <si>
    <t>https://github.com/courfedra</t>
  </si>
  <si>
    <t>https://www.linkedin.com/in/franandres/</t>
  </si>
  <si>
    <t>Emmanuel Paul Carrillo Carpio</t>
  </si>
  <si>
    <t>enmanuelpaulcarrillo.rakata900@gmail.com</t>
  </si>
  <si>
    <t>https://github.com/EmaPaul</t>
  </si>
  <si>
    <t>https://www.linkedin.com/in/emmanuel-pa%C3%BAl-carrillo-carpio/</t>
  </si>
  <si>
    <t>Eder Romero Marcas</t>
  </si>
  <si>
    <t>ederromero32@gmail.com</t>
  </si>
  <si>
    <t>https://github.com/ederromero28</t>
  </si>
  <si>
    <t>https://www.linkedin.com/in/eder-romero-marcas-04b7621aa/</t>
  </si>
  <si>
    <t>nieves.diego0426@gmail.com</t>
  </si>
  <si>
    <t>Laila Aquillos</t>
  </si>
  <si>
    <t>laila.aquillos@gmail.com</t>
  </si>
  <si>
    <t>Lucero89</t>
  </si>
  <si>
    <t>https://www.linkedin.com/in/laila-aquillos</t>
  </si>
  <si>
    <t>Lucas Abbona</t>
  </si>
  <si>
    <t>lucasabbona0@gmail.com</t>
  </si>
  <si>
    <t>https://github.com/LucasAbbona</t>
  </si>
  <si>
    <t>https://www.linkedin.com/in/lucas-abbona-0234b1259</t>
  </si>
  <si>
    <t>Gabriel Boaglio</t>
  </si>
  <si>
    <t>gabrielalfredoboaglio@gmail.com</t>
  </si>
  <si>
    <t>https://github.com/gabrielalfredoboaglio</t>
  </si>
  <si>
    <t>https://www.linkedin.com/in/gabriel-boaglio</t>
  </si>
  <si>
    <t>Diego Andres Muñoz Vasquez</t>
  </si>
  <si>
    <t>dimuva_25@hotmail.com</t>
  </si>
  <si>
    <t>https://github.com/Diandres93</t>
  </si>
  <si>
    <t>https://www.linkedin.com/in/diandres/</t>
  </si>
  <si>
    <t>Aldo Ricardo  Reygadas Hernandez</t>
  </si>
  <si>
    <t>reygadas.ar@gmail.com</t>
  </si>
  <si>
    <t>aldrick13</t>
  </si>
  <si>
    <t>https://www.linkedin.com/in/aldrick13/</t>
  </si>
  <si>
    <t>Esteban Zarate</t>
  </si>
  <si>
    <t>estebanzaratedev@gmail.com</t>
  </si>
  <si>
    <t>https://github.com/estebanzarate</t>
  </si>
  <si>
    <t>https://www.linkedin.com/in/estebanzaratedev/</t>
  </si>
  <si>
    <t>Jhon Jairo Pulido</t>
  </si>
  <si>
    <t>3825@holbertonstudents.com</t>
  </si>
  <si>
    <t>318 553 95 06</t>
  </si>
  <si>
    <t>https://github.com/jhonpulido1990</t>
  </si>
  <si>
    <t>www.linkedin.com/in/jhon-jairo-pulido-462a9066</t>
  </si>
  <si>
    <t>Estefanía Parra</t>
  </si>
  <si>
    <t>soledadestefaniaparra@gmail.com</t>
  </si>
  <si>
    <t>https://www.behance.net/parraestefania</t>
  </si>
  <si>
    <t>https://www.linkedin.com/in/estefaniaparra</t>
  </si>
  <si>
    <t>José Antonio Miró Erdmann</t>
  </si>
  <si>
    <t>josea_@hotmail.com</t>
  </si>
  <si>
    <t>https://github.com/Joseacode</t>
  </si>
  <si>
    <t>https://www.linkedin.com/in/joseamiro/</t>
  </si>
  <si>
    <t>Marco Romero</t>
  </si>
  <si>
    <t>marcod.romero@gmail.com</t>
  </si>
  <si>
    <t>marcodromero</t>
  </si>
  <si>
    <t>https://www.linkedin.com/in/marcodromero/</t>
  </si>
  <si>
    <t>Eduardo Rey</t>
  </si>
  <si>
    <t>reyeduardo217@gmail.com</t>
  </si>
  <si>
    <t>Reykripto</t>
  </si>
  <si>
    <t>https://www.linkedin.com/in/eduardo-r-814908256/</t>
  </si>
  <si>
    <t>Adalo</t>
  </si>
  <si>
    <t>Alfonso Alexander Almonte Espinosa</t>
  </si>
  <si>
    <t>alfonsoalmonte@gmail.com</t>
  </si>
  <si>
    <t>https://github.com/j3v1t0</t>
  </si>
  <si>
    <t>https://www.linkedin.com/in/alfonso-almonte-a7640485/</t>
  </si>
  <si>
    <t>Cristian Gabriel Mesiano</t>
  </si>
  <si>
    <t>drx4ss@gmail.com</t>
  </si>
  <si>
    <t>Kbriel</t>
  </si>
  <si>
    <t>LinkedIn.com/in/cristian-gabriel-mesiano</t>
  </si>
  <si>
    <t>Ludmila  Torres</t>
  </si>
  <si>
    <t>ludmilatorresg@gmail.com</t>
  </si>
  <si>
    <t>lumitorres</t>
  </si>
  <si>
    <t>https://www.linkedin.com/in/ludmila-torres-giovannini</t>
  </si>
  <si>
    <t>Jira X ray</t>
  </si>
  <si>
    <t>Jhonatan Edwin Larico Capia</t>
  </si>
  <si>
    <t>larico1599@gmail.com</t>
  </si>
  <si>
    <t>https://github.com/Jhonatan-Larico?tab=repositories</t>
  </si>
  <si>
    <t>https://www.linkedin.com/in/jhonatanlarico/</t>
  </si>
  <si>
    <t>Francisco Baca</t>
  </si>
  <si>
    <t>franbaca13@gmail.com</t>
  </si>
  <si>
    <t>https://github.com/FranBaca</t>
  </si>
  <si>
    <t>https://www.linkedin.com/in/franciscobaca/</t>
  </si>
  <si>
    <t>Ariel Jaime</t>
  </si>
  <si>
    <t>arij.dev@gmail.com</t>
  </si>
  <si>
    <t>https://github.com/nedder3</t>
  </si>
  <si>
    <t>https://www.linkedin.com/in/ariel-jaime/</t>
  </si>
  <si>
    <t>No Code - Back-End</t>
  </si>
  <si>
    <t>Hector Dario Sol</t>
  </si>
  <si>
    <t>hectordsol@gmail.com</t>
  </si>
  <si>
    <t>https://github.com/hectordsol</t>
  </si>
  <si>
    <t>https://www.linkedin.com/in/hectordariosol/</t>
  </si>
  <si>
    <t>Irene Porro</t>
  </si>
  <si>
    <t>ireneporro6@gmail.com</t>
  </si>
  <si>
    <t>https://www.behance.net/ireneporro16</t>
  </si>
  <si>
    <t>https://www.linkedin.com/in/ireneporro16/</t>
  </si>
  <si>
    <t>Santiago Garcia</t>
  </si>
  <si>
    <t>szantigarzia@gmail.com</t>
  </si>
  <si>
    <t>https://www.behance.net/santiagogarciaa</t>
  </si>
  <si>
    <t>https://www.linkedin.com/in/santiagogarciaa/</t>
  </si>
  <si>
    <t>Juan Pablo Passadore Denis</t>
  </si>
  <si>
    <t>jppassadore@outlook.com.ar</t>
  </si>
  <si>
    <t>Malta</t>
  </si>
  <si>
    <t>www.linkedin.com/in/juan-pablo-passadore-denis-105349116</t>
  </si>
  <si>
    <t>HTML CSS Figma Jira Postman Trello null</t>
  </si>
  <si>
    <t>Sofia Negri</t>
  </si>
  <si>
    <t>zn.sofi@gmail.com</t>
  </si>
  <si>
    <t>https://www.behance.net/sofianegri1</t>
  </si>
  <si>
    <t>https://www.linkedin.com/in/sof%C3%ADa-negri-6983b9128</t>
  </si>
  <si>
    <t>Photoshop, ilustrator, figma, whimsical, OW</t>
  </si>
  <si>
    <t>Emilia Quintana</t>
  </si>
  <si>
    <t>emiliaquintana3008@gmail.com</t>
  </si>
  <si>
    <t>Emi3008</t>
  </si>
  <si>
    <t>www.linkedin.com/in/emiliaquintana</t>
  </si>
  <si>
    <t>Trello, Jira, Excel.</t>
  </si>
  <si>
    <t>Ivan Mieres</t>
  </si>
  <si>
    <t>mieres.iv@gmail.com</t>
  </si>
  <si>
    <t>https://www.linkedin.com/in/ivan-mieres/</t>
  </si>
  <si>
    <t>Juan Pablo Bianchi</t>
  </si>
  <si>
    <t>juampibianchi065@gmail.com</t>
  </si>
  <si>
    <t>https://github.com/JuanBianchi</t>
  </si>
  <si>
    <t>https://www.linkedin.com/mwlite/in/juan-pablo-bianchi</t>
  </si>
  <si>
    <t>Facundo Pinazo</t>
  </si>
  <si>
    <t>facundoelst@gmail.com</t>
  </si>
  <si>
    <t>https://github.com/Facutomba122</t>
  </si>
  <si>
    <t>https://www.linkedin.com/in/facundopinazo/</t>
  </si>
  <si>
    <t>Leonel Rodriguez</t>
  </si>
  <si>
    <t>leoulirodriguez@gmail.com</t>
  </si>
  <si>
    <t>https://github.com/Leonel0805</t>
  </si>
  <si>
    <t>www.linkedin.com/in/leonel-rodriguez-6729b5211</t>
  </si>
  <si>
    <t>Bruno Osuna</t>
  </si>
  <si>
    <t>brunoosuna8@gmail.com</t>
  </si>
  <si>
    <t>https://github.com/brunoosuna8</t>
  </si>
  <si>
    <t>https://www.linkedin.com/in/bruno-osuna/</t>
  </si>
  <si>
    <t>Mariela Sol Erramuspe</t>
  </si>
  <si>
    <t>erramuspe.mariela@gmail.com</t>
  </si>
  <si>
    <t>https://www.behance.net/Mariela-Erramuspe</t>
  </si>
  <si>
    <t>https://www.linkedin.com/in/mariela-sol-erramuspe/</t>
  </si>
  <si>
    <t>Figma, Illustrator, Photoshop.</t>
  </si>
  <si>
    <t>Isaias Agustin Romero</t>
  </si>
  <si>
    <t>romeroisaiasagustin@gmail.com</t>
  </si>
  <si>
    <t>https://github.com/Tiin24</t>
  </si>
  <si>
    <t>https://www.linkedin.com/in/isaias-romero/</t>
  </si>
  <si>
    <t>santiaaquino4@gmail.com</t>
  </si>
  <si>
    <t>https://github.com/Santiago-Aquino</t>
  </si>
  <si>
    <t>https://www.linkedin.com/in/santiagoaquino-desarrollador/</t>
  </si>
  <si>
    <t>Nest Express null</t>
  </si>
  <si>
    <t>Gabriel Mendoza</t>
  </si>
  <si>
    <t>mendozagabriel726@gmail.com</t>
  </si>
  <si>
    <t>xzAnarchy</t>
  </si>
  <si>
    <t>https://www.linkedin.com/in/gabriel-mendoza-a1a077227/</t>
  </si>
  <si>
    <t>Enmanuel Rodriguez</t>
  </si>
  <si>
    <t>enmanuelrodmac@gmail.com</t>
  </si>
  <si>
    <t>https://github.com/rodmacPy</t>
  </si>
  <si>
    <t>https://www.linkedin.com/in/enmanuelrodmac/</t>
  </si>
  <si>
    <t>Andres Frei</t>
  </si>
  <si>
    <t>andres.frei@gmail.com</t>
  </si>
  <si>
    <t>https://github.com/andresfrei</t>
  </si>
  <si>
    <t>https://www.linkedin.com/in/andresfrei</t>
  </si>
  <si>
    <t>Sofia Laura Costamagna</t>
  </si>
  <si>
    <t>sofiacostamagna45@gmail.com</t>
  </si>
  <si>
    <t>https://github.com/sofiacostamagna</t>
  </si>
  <si>
    <t>https://www.linkedin.com/in/sofia-costamagna/</t>
  </si>
  <si>
    <t>Maycol Roa Triviño</t>
  </si>
  <si>
    <t>mroat0@gmail.com</t>
  </si>
  <si>
    <t>https://github.com/maycolroa</t>
  </si>
  <si>
    <t>https://www.linkedin.com/in/maycol-david-roa-trivi%C3%B1o-14b27a106/</t>
  </si>
  <si>
    <t>Flavia Gonzalez</t>
  </si>
  <si>
    <t>flavia.fleur3@gmail.com</t>
  </si>
  <si>
    <t>https://www.behance.net/gallery/183248631/Design-Portfolio</t>
  </si>
  <si>
    <t>https://www.linkedin.com/in/flavia-gonzalez-b0249b16a/</t>
  </si>
  <si>
    <t>Simón Restrepo</t>
  </si>
  <si>
    <t>montoyitaaa1022@gmail.com</t>
  </si>
  <si>
    <t>https://github.com/montoyitadevelp</t>
  </si>
  <si>
    <t>https://www.linkedin.com/in/sim%C3%B3n-restrepo-montoya-071244249/</t>
  </si>
  <si>
    <t>Alejandra  Vazquez</t>
  </si>
  <si>
    <t>alevazdom70@gmail.com</t>
  </si>
  <si>
    <t>AleVaz70</t>
  </si>
  <si>
    <t>www.linkedin.com/in/alejandra-vazquez-4ba5b0281</t>
  </si>
  <si>
    <t>Jira con XRay</t>
  </si>
  <si>
    <t>Enzo Valverde</t>
  </si>
  <si>
    <t>enzovalverde@gmail.com</t>
  </si>
  <si>
    <t>https://github.com/aesaries</t>
  </si>
  <si>
    <t>https://www.linkedin.com/in/enzo-valverde-java</t>
  </si>
  <si>
    <t>Arnold Gonzalez</t>
  </si>
  <si>
    <t>arnramoss@gmail.com</t>
  </si>
  <si>
    <t>colombia</t>
  </si>
  <si>
    <t>https://github.com/OG0808</t>
  </si>
  <si>
    <t>https://www.linkedin.com/in/arnold-gonzalez-24a90623a/</t>
  </si>
  <si>
    <t>Leandro Cano</t>
  </si>
  <si>
    <t>leandrocano24@gmail.com</t>
  </si>
  <si>
    <t>LeanCano</t>
  </si>
  <si>
    <t>leandrocanoc</t>
  </si>
  <si>
    <t>Luca Neve</t>
  </si>
  <si>
    <t>luca.nv92@gmail.com</t>
  </si>
  <si>
    <t>https://github.com/LucaNv</t>
  </si>
  <si>
    <t>https://www.linkedin.com/in/luca-neve/</t>
  </si>
  <si>
    <t>mern</t>
  </si>
  <si>
    <t>Damian Javier Aguirre Cerullo</t>
  </si>
  <si>
    <t>djac441@gmail.com</t>
  </si>
  <si>
    <t>Github.com/Damianjavieraguirrecerullo</t>
  </si>
  <si>
    <t>https://www.linkedin.com/in/damian-javier-aguirre-cerullo-55335522a/</t>
  </si>
  <si>
    <t>Alexander  Cortez</t>
  </si>
  <si>
    <t>alexander3453331@gmail.com</t>
  </si>
  <si>
    <t>https://github.com/programAlex1</t>
  </si>
  <si>
    <t>https://www.linkedin.com/in/alexander-cortez</t>
  </si>
  <si>
    <t>alexander.mamani.dev@gmail.com</t>
  </si>
  <si>
    <t>alexqs96</t>
  </si>
  <si>
    <t>https://www.linkedin.com/in/alexander-mamani</t>
  </si>
  <si>
    <t>Jhony Alberto Saenz Hurtado</t>
  </si>
  <si>
    <t>jash0310@gmail.com</t>
  </si>
  <si>
    <t>https://github.com/jasaenzh</t>
  </si>
  <si>
    <t>https://www.linkedin.com/in/jhony-saenz-hurtado</t>
  </si>
  <si>
    <t>Martin Drab</t>
  </si>
  <si>
    <t>martin_drab@outlook.com</t>
  </si>
  <si>
    <t>martinArg96</t>
  </si>
  <si>
    <t>https://www.linkedin.com/in/martin-g-drab</t>
  </si>
  <si>
    <t>Claudia Alicia Coronel</t>
  </si>
  <si>
    <t>ccoronel25@yahoo.com.ar</t>
  </si>
  <si>
    <t>www.linkedin.com/in/coronelclaudiaalicia</t>
  </si>
  <si>
    <t>jira , xray</t>
  </si>
  <si>
    <t>Fabian Musicco</t>
  </si>
  <si>
    <t>musiccofabian@gmail.com</t>
  </si>
  <si>
    <t>https://github.com/vlas-dev</t>
  </si>
  <si>
    <t>https://www.linkedin.com/in/fabi%C3%A1n-musicco-a164231b4/</t>
  </si>
  <si>
    <t>Luz Tabraj</t>
  </si>
  <si>
    <t>luz.tabrajb@gmail.com</t>
  </si>
  <si>
    <t>https://github.com/luztabraj</t>
  </si>
  <si>
    <t>https://www.linkedin.com/in/luz-tabraj-brice%C3%B1o-743a5316b/</t>
  </si>
  <si>
    <t>Trello Postman Otro jira, docker</t>
  </si>
  <si>
    <t>Ricar Patiño</t>
  </si>
  <si>
    <t>patinoricar@gmail.com</t>
  </si>
  <si>
    <t>www.linkedin.com/in/patinoricar</t>
  </si>
  <si>
    <t>John  Cotamo</t>
  </si>
  <si>
    <t>johncotamo@hotmail.com</t>
  </si>
  <si>
    <t>GitHub.com/cotamo1901</t>
  </si>
  <si>
    <t>https://www.linkedin.com/in/john-alexander-cotamo-molina-463005144/</t>
  </si>
  <si>
    <t>José Alberto Picasso Martínez</t>
  </si>
  <si>
    <t>japm996@gmail.com</t>
  </si>
  <si>
    <t>https://github.com/A-Picasso</t>
  </si>
  <si>
    <t>https://www.linkedin.com/in/jose-alberto-picasso-mtz/</t>
  </si>
  <si>
    <t>Spring Postman Trello Hibernate null</t>
  </si>
  <si>
    <t>Pedro Gainza</t>
  </si>
  <si>
    <t>pedrogermangainza@gmail.com</t>
  </si>
  <si>
    <t>https://www.linkedin.com/in/pedro-german-gainza-5694861ba?utm_source=share&amp;utm_campaign=share_via&amp;utm_content=profile&amp;utm_medium=android_app</t>
  </si>
  <si>
    <t>Back-End - Data Analyst</t>
  </si>
  <si>
    <t>Excel</t>
  </si>
  <si>
    <t>Gaspar Castelló</t>
  </si>
  <si>
    <t>gasparcastello@gmail.com</t>
  </si>
  <si>
    <t>https://github.com/GaspiCastello</t>
  </si>
  <si>
    <t>https://linkedin.com/in/gaspar-castello-4860a9a7/</t>
  </si>
  <si>
    <t>Juan Bautista Iglesias</t>
  </si>
  <si>
    <t>bauti.iglesias@gmail.com</t>
  </si>
  <si>
    <t>https://github.com/Baut1</t>
  </si>
  <si>
    <t>https://www.linkedin.com/in/juanbautistaiglesias/</t>
  </si>
  <si>
    <t>Gustavo Adolfo Fernandez</t>
  </si>
  <si>
    <t>gfernandezch13@gmail.com</t>
  </si>
  <si>
    <t>https://github.com/gfernandezch13</t>
  </si>
  <si>
    <t>https://www.linkedin.com/in/gustavofernandezch/</t>
  </si>
  <si>
    <t>Brian Bedendo</t>
  </si>
  <si>
    <t>bedendo.br@gmail.com</t>
  </si>
  <si>
    <t>brachintosh</t>
  </si>
  <si>
    <t>https://www.linkedin.com/in/brian-ezequiel-bedendo/</t>
  </si>
  <si>
    <t>Ximena Flores Berejnoi</t>
  </si>
  <si>
    <t>floresberejnoi@gmail.com</t>
  </si>
  <si>
    <t>ximenafloresberejnoi</t>
  </si>
  <si>
    <t>https://www.linkedin.com/in/ximena-flores-berejnoi</t>
  </si>
  <si>
    <t>Figma, HTML, CSS  y JavaScript</t>
  </si>
  <si>
    <t>Ivan Belasich</t>
  </si>
  <si>
    <t>ivanbelasich@gmail.com</t>
  </si>
  <si>
    <t>ivanbelasich</t>
  </si>
  <si>
    <t>https://www.linkedin.com/in/ivanbelasich/</t>
  </si>
  <si>
    <t>Mariana Ingrid Calle Villca</t>
  </si>
  <si>
    <t>maring.calle@gmail.com</t>
  </si>
  <si>
    <t>MarianaIngridC</t>
  </si>
  <si>
    <t>https://www.linkedin.com/in/mariana-ingrid-calle/</t>
  </si>
  <si>
    <t>Walter Gimenez</t>
  </si>
  <si>
    <t>walterg610@gmail.com</t>
  </si>
  <si>
    <t>waku1044</t>
  </si>
  <si>
    <t>https://www.linkedin.com/in/walter-gimenez-b8215a189</t>
  </si>
  <si>
    <t>Patricia Cor</t>
  </si>
  <si>
    <t>jaimezpatricia@gmail.com</t>
  </si>
  <si>
    <t>patriciacor</t>
  </si>
  <si>
    <t>https://www.linkedin.com/in/patricia-cor-dw</t>
  </si>
  <si>
    <t>Nicolas Smael</t>
  </si>
  <si>
    <t>nico.smael@gmail.com</t>
  </si>
  <si>
    <t>SmaelNicolas</t>
  </si>
  <si>
    <t>https://www.linkedin.com/in/smaeln/</t>
  </si>
  <si>
    <t>Isaac  Urdaneta</t>
  </si>
  <si>
    <t>urdanetacuarteisaacdavid@gmail.com</t>
  </si>
  <si>
    <t>https://github.com/iducSoft</t>
  </si>
  <si>
    <t>https://www.linkedin.com/in/isaac-urdaneta/</t>
  </si>
  <si>
    <t>Santiago  Basualdo</t>
  </si>
  <si>
    <t>santiagocortez1973@gmail.com</t>
  </si>
  <si>
    <t>https://www.behance.net/santiagouxui</t>
  </si>
  <si>
    <t>https://www.linkedin.com/in/santiagocortez-ui/</t>
  </si>
  <si>
    <t>Figma, FigJam, Miro, Canva, Maze y Optimal Workshop</t>
  </si>
  <si>
    <t>Francisco Santos</t>
  </si>
  <si>
    <t>franciscosantosaraoz2000@gmail.com</t>
  </si>
  <si>
    <t>https://github.com/FranciscoSantos01</t>
  </si>
  <si>
    <t>https://www.linkedin.com/in/francisco-santos-a6973a1ab/</t>
  </si>
  <si>
    <t>Alejandro Tomasella</t>
  </si>
  <si>
    <t>aletomasella09@gmail.com</t>
  </si>
  <si>
    <t>https://github.com/aletomasella</t>
  </si>
  <si>
    <t>https://www.linkedin.com/in/aletomasella/</t>
  </si>
  <si>
    <t>Cristian Gabriel Cacciolatti</t>
  </si>
  <si>
    <t>cristiangc92@gmail.com</t>
  </si>
  <si>
    <t>https://github.com/cristiangc92</t>
  </si>
  <si>
    <t>https://www.linkedin.com/m/in/cristiancacciolatti</t>
  </si>
  <si>
    <t>Francisco Pulido</t>
  </si>
  <si>
    <t>pulidodev@gmail.com</t>
  </si>
  <si>
    <t>github.com/pulidodev</t>
  </si>
  <si>
    <t>linkedin.com/in/pulidodev</t>
  </si>
  <si>
    <t>miguelabeltranp@gmail.com</t>
  </si>
  <si>
    <t>miguelbel00</t>
  </si>
  <si>
    <t>Israel Gualan</t>
  </si>
  <si>
    <t>israelg1058@gmail.com</t>
  </si>
  <si>
    <t>https://github.com/IsraelG10</t>
  </si>
  <si>
    <t>https://www.linkedin.com/in/israelg10</t>
  </si>
  <si>
    <t>Fredy Alberto Varon</t>
  </si>
  <si>
    <t>fredyalberbaron@hotmail.com</t>
  </si>
  <si>
    <t>https://github.com/fredyvaron</t>
  </si>
  <si>
    <t>https://www.linkedin.com/in/fredyalbertovaronguzman/</t>
  </si>
  <si>
    <t>Hector Alonso Galicia Rodríguez</t>
  </si>
  <si>
    <t>soyalonsogalicia@gmail.com</t>
  </si>
  <si>
    <t>https://github.com/AlonsoGalicia</t>
  </si>
  <si>
    <t>LinkedIn.com/in/alonsogalicia</t>
  </si>
  <si>
    <t>Carlos  Huane</t>
  </si>
  <si>
    <t>carloshuanesarmiento@gmail.com</t>
  </si>
  <si>
    <t>https://github.com/Carlos-Huane</t>
  </si>
  <si>
    <t>https://www.linkedin.com/in/carlos-huane-317934235/</t>
  </si>
  <si>
    <t>Brian Nieto</t>
  </si>
  <si>
    <t>nietobrian435@gmail.com</t>
  </si>
  <si>
    <t>https://github.com/BrianNieto</t>
  </si>
  <si>
    <t>https://www.linkedin.com/in/brian-marcos-nieto/</t>
  </si>
  <si>
    <t>Felipe Jaramillo Tamayo</t>
  </si>
  <si>
    <t>artimax85@gmail.com</t>
  </si>
  <si>
    <t>https://github.com/Felipe852</t>
  </si>
  <si>
    <t>www.linkedin.com/in/felipet852</t>
  </si>
  <si>
    <t>Iara Pawlik</t>
  </si>
  <si>
    <t>iarapawik@gmail.com</t>
  </si>
  <si>
    <t>Iarapwk</t>
  </si>
  <si>
    <t>Linkedin.com/in/iara-pawlik/</t>
  </si>
  <si>
    <t>Ariel Fabian Martinez</t>
  </si>
  <si>
    <t>arielstereo@msn.com</t>
  </si>
  <si>
    <t>https://github.com/Arielstereo</t>
  </si>
  <si>
    <t>https://www.linkedin.com/in/arielstereo</t>
  </si>
  <si>
    <t>Fernando Bouchet</t>
  </si>
  <si>
    <t>fernandobouchet@gmail.com</t>
  </si>
  <si>
    <t>https://github.com/fernandobouchet</t>
  </si>
  <si>
    <t>https://www.linkedin.com/in/fernandobouchet</t>
  </si>
  <si>
    <t>Hristo Oviedo</t>
  </si>
  <si>
    <t>hristoviedo@gmail.com</t>
  </si>
  <si>
    <t>hristoviedo</t>
  </si>
  <si>
    <t>https://www.linkedin.com/in/hristoviedo/</t>
  </si>
  <si>
    <t>María Belén Fernández Morales</t>
  </si>
  <si>
    <t>belenfernandzm@gmail.com</t>
  </si>
  <si>
    <t>https://www.behance.net/belenfernandezm</t>
  </si>
  <si>
    <t>https://www.linkedin.com/in/belen-fernandez-morales</t>
  </si>
  <si>
    <t>Rodolfo  Hernandez</t>
  </si>
  <si>
    <t>rodolfo.w.hernandez@gmail.com</t>
  </si>
  <si>
    <t>https://github.com/RodolfoWHernandez</t>
  </si>
  <si>
    <t>http://linkedin.com/in/rodowhernandez</t>
  </si>
  <si>
    <t>Melisa Andrea  Ramirez</t>
  </si>
  <si>
    <t>melisa.ramirez1986@gmail.com</t>
  </si>
  <si>
    <t>(291) 571-4208</t>
  </si>
  <si>
    <t>MelOrgana</t>
  </si>
  <si>
    <t>www.linkedin.com/in/melisa-a-ramirez</t>
  </si>
  <si>
    <t>Metodologías Agiles, trello, jira</t>
  </si>
  <si>
    <t>Nicolás Roberto</t>
  </si>
  <si>
    <t>nicolaseugroberto@gmail.com</t>
  </si>
  <si>
    <t>https://github.com/nicolasroberto</t>
  </si>
  <si>
    <t>https://www.linkedin.com/in/nicol%C3%A1s-roberto/</t>
  </si>
  <si>
    <t>Mailo Romano Delladio</t>
  </si>
  <si>
    <t>mairomano2@gmail.com</t>
  </si>
  <si>
    <t>https://github.com/mairomano2</t>
  </si>
  <si>
    <t>https://www.linkedin.com/in/maia-nicole-romano-delladio-b07286172/</t>
  </si>
  <si>
    <t>Victoria Sarai  Hernández García V</t>
  </si>
  <si>
    <t>viickyhg@gmail.com</t>
  </si>
  <si>
    <t>No</t>
  </si>
  <si>
    <t>www.linkedin.com/in/victoria-sarai-hernandez-garcia</t>
  </si>
  <si>
    <t>Trello, Jira</t>
  </si>
  <si>
    <t>Gabriel Alberto Mayantz Remes</t>
  </si>
  <si>
    <t>gabm.remes@gmail.com</t>
  </si>
  <si>
    <t>Gabusy07</t>
  </si>
  <si>
    <t>https://www.linkedin.com/mwlite/in/gabriel-mayantz-remes</t>
  </si>
  <si>
    <t>Trello, jira, Google drive, discord,  canvas, google meet</t>
  </si>
  <si>
    <t>Jorge  Herrera</t>
  </si>
  <si>
    <t>jorgehernanha@gmail.com</t>
  </si>
  <si>
    <t>https://github.com/Jorgeheag</t>
  </si>
  <si>
    <t>https://www.linkedin.com/in/jorge-herrera-88780314a/</t>
  </si>
  <si>
    <t>Tomás  García</t>
  </si>
  <si>
    <t>tomasgarciagonzalo@gmail.com</t>
  </si>
  <si>
    <t>https://github.com/Tom-Garden</t>
  </si>
  <si>
    <t>https://www.linkedin.com/in/tomas-garcia-gonzalo/</t>
  </si>
  <si>
    <t>Adan Jimenez</t>
  </si>
  <si>
    <t>adanj270594@gmail.com</t>
  </si>
  <si>
    <t>https://github.com/adanj27</t>
  </si>
  <si>
    <t>https://www.linkedin.com/in/adan-jimenez-dev/</t>
  </si>
  <si>
    <t>Claudio Mazzoli</t>
  </si>
  <si>
    <t>claudiomazzoli@gmail.com</t>
  </si>
  <si>
    <t>https://github.com/cmzluna</t>
  </si>
  <si>
    <t>https://www.linkedin.com/in/claudio-mazzoli/</t>
  </si>
  <si>
    <t>Michael Liendo</t>
  </si>
  <si>
    <t>michael.m.liendo.r@gmail.com</t>
  </si>
  <si>
    <t>Michael-Liendo</t>
  </si>
  <si>
    <t>MichaelLiendo</t>
  </si>
  <si>
    <t>Cristian  Machuca</t>
  </si>
  <si>
    <t>cmachuca32@gmail.com</t>
  </si>
  <si>
    <t>https://github.com/cristian1534</t>
  </si>
  <si>
    <t>https://www.linkedin.com/in/cristian-machuca-dev/</t>
  </si>
  <si>
    <t>Max Cereceda</t>
  </si>
  <si>
    <t>cereceda1991@gmail.com</t>
  </si>
  <si>
    <t>max-cereceda.vercel.app</t>
  </si>
  <si>
    <t>maxcereceda</t>
  </si>
  <si>
    <t>Front-End - Back-End - DevOps</t>
  </si>
  <si>
    <t>Francis Daniela  Mori Bautista</t>
  </si>
  <si>
    <t>mfrancis794@gmail.com</t>
  </si>
  <si>
    <t>https://github.com/FrancisM16</t>
  </si>
  <si>
    <t>https://www.linkedin.com/in/francis-mori-bautista</t>
  </si>
  <si>
    <t>America Emperatriz Viana Pinto</t>
  </si>
  <si>
    <t>amerikv220@gmail.com</t>
  </si>
  <si>
    <t>https://www.linkedin.com/in/emperatriz-viana-313918252/</t>
  </si>
  <si>
    <t>Front-End - Data Analyst</t>
  </si>
  <si>
    <t>Power bi, looker studio, tableu la conozco pero no he trabajado</t>
  </si>
  <si>
    <t>Andres Ricardo Morales</t>
  </si>
  <si>
    <t>andreschapu5295@gmail.com</t>
  </si>
  <si>
    <t>https://github.com/andres101010</t>
  </si>
  <si>
    <t>https://www.linkedin.com/in/andres-ricardo-morales-b56830234</t>
  </si>
  <si>
    <t>Manuel Fernandez</t>
  </si>
  <si>
    <t>manufer6503@gmail.com</t>
  </si>
  <si>
    <t>https://github.com/manuelffernandez</t>
  </si>
  <si>
    <t>https://www.linkedin.com/in/manuelffernandez/</t>
  </si>
  <si>
    <t>Jeannette  Silva Valencia</t>
  </si>
  <si>
    <t>jasv137@gmail.com</t>
  </si>
  <si>
    <t>https://www.behance.net/jeannesilva</t>
  </si>
  <si>
    <t>https://www.linkedin.com/in/jeannette-silva-202887205/</t>
  </si>
  <si>
    <t>John Edison Ortega Parra</t>
  </si>
  <si>
    <t>johnortega.dev@gmail.com</t>
  </si>
  <si>
    <t>https://github.com/JohnOrtega10</t>
  </si>
  <si>
    <t>https://www.linkedin.com/in/john-ortega-81aa01231/</t>
  </si>
  <si>
    <t>Micaela Pellegrini</t>
  </si>
  <si>
    <t>mpellegrini1997@gmail.com</t>
  </si>
  <si>
    <t>https://www.behance.net/micaelapellegr2</t>
  </si>
  <si>
    <t>https://www.linkedin.com/in/micaela-pellegrini-ab74b9261/</t>
  </si>
  <si>
    <t>Figma, Miro, Optimal Workshop, Adobe illustrator, Adobe Photoshop</t>
  </si>
  <si>
    <t>Percy Tejada</t>
  </si>
  <si>
    <t>percytejada.code@gmail.com</t>
  </si>
  <si>
    <t>https://github.com/PERCYC0DE</t>
  </si>
  <si>
    <t>https://linkedin.com/in/percycode/</t>
  </si>
  <si>
    <t>Juan Manuel Martinez Togni</t>
  </si>
  <si>
    <t>jtogni.developer@gmail.com</t>
  </si>
  <si>
    <t>https://github.com/Ice-Developer</t>
  </si>
  <si>
    <t>linkedin.com/in/juanmmt</t>
  </si>
  <si>
    <t>Christian Herrera</t>
  </si>
  <si>
    <t>christian.herrera.onaindia@gmail.com</t>
  </si>
  <si>
    <t>Github.com/cahov</t>
  </si>
  <si>
    <t>https://www.linkedin.com/in/cahodev</t>
  </si>
  <si>
    <t>Joaquin Bianchi</t>
  </si>
  <si>
    <t>joaqobianchi13@gmail.com</t>
  </si>
  <si>
    <t>https://github.com/Joaquin-Bianchi?tab=repositories</t>
  </si>
  <si>
    <t>https://www.linkedin.com/in/joaquin-bianchi-89725721a/</t>
  </si>
  <si>
    <t>Sofía  Dolcemascolo</t>
  </si>
  <si>
    <t>sofiadolche@gmail.com</t>
  </si>
  <si>
    <t>https://www.behance.net/sofiadolcemascolo</t>
  </si>
  <si>
    <t>https://www.linkedin.com/in/sofia-dolcemascolo/</t>
  </si>
  <si>
    <t>Leandro Mancilla</t>
  </si>
  <si>
    <t>leomancilla123@gmail.com</t>
  </si>
  <si>
    <t>https://www.behance.net/leomancilla</t>
  </si>
  <si>
    <t>https://www.linkedin.com/in/leomancilla</t>
  </si>
  <si>
    <t>Camila Gallardo</t>
  </si>
  <si>
    <t>camilagallardo662@gmail.com</t>
  </si>
  <si>
    <t>https://www.behance.net/camigallardo</t>
  </si>
  <si>
    <t>https://www.linkedin.com/in/camila-gallardo-360a131b9/</t>
  </si>
  <si>
    <t>Antonio Ludueña Bereziuk</t>
  </si>
  <si>
    <t>antolube20@gmail.com</t>
  </si>
  <si>
    <t>antoluduenabereziuk21</t>
  </si>
  <si>
    <t>https://www.linkedin.com/in/antonioluduenabereziuk</t>
  </si>
  <si>
    <t>Valentina March</t>
  </si>
  <si>
    <t>marchvalu@gmail.com</t>
  </si>
  <si>
    <t>valumarch</t>
  </si>
  <si>
    <t>https://www.linkedin.com/in/valentina-march-1401a7280/</t>
  </si>
  <si>
    <t>Lourdes Avalos</t>
  </si>
  <si>
    <t>lulyavalosmartinez@gmail.com</t>
  </si>
  <si>
    <t>https://github.com/Lourdes69</t>
  </si>
  <si>
    <t>https://www.linkedin.com/in/lourdes-avalos-91a301255/</t>
  </si>
  <si>
    <t>Sevastian Cañari</t>
  </si>
  <si>
    <t>sevastianprime@outlook.com</t>
  </si>
  <si>
    <t>Sevastian58</t>
  </si>
  <si>
    <t>https://www.linkedin.com/in/sevastian-ca%C3%B1ari-5939b61ab</t>
  </si>
  <si>
    <t>Gustavo Mahecha</t>
  </si>
  <si>
    <t>gmahechas@outlook.com</t>
  </si>
  <si>
    <t>https://github.com/gmahechas</t>
  </si>
  <si>
    <t>https://www.linkedin.com/in/gmahechas/</t>
  </si>
  <si>
    <t>Jose Jan</t>
  </si>
  <si>
    <t>josejan303@gmail.com</t>
  </si>
  <si>
    <t>https://github.com/JoseJan21</t>
  </si>
  <si>
    <t>https://www.linkedin.com/in/josejan/</t>
  </si>
  <si>
    <t>José María Pérez</t>
  </si>
  <si>
    <t>jopeperez@live.com.ar</t>
  </si>
  <si>
    <t>https://github.com/Jope2022/PI-Countries-Main</t>
  </si>
  <si>
    <t>https://www.linkedin.com/in/jos%C3%A9-mar%C3%ADa-p%C3%A9rez-b1b059236/</t>
  </si>
  <si>
    <t>Rafael Cangahuala</t>
  </si>
  <si>
    <t>cangahualapinedarafael@gmail.com</t>
  </si>
  <si>
    <t>https://github.com/rcpc265</t>
  </si>
  <si>
    <t>https://www.linkedin.com/in/rafael-cangahuala-864748251/</t>
  </si>
  <si>
    <t>Michael  Gonzalez</t>
  </si>
  <si>
    <t>procesoimmichael@gmail.com</t>
  </si>
  <si>
    <t>https://github.com/Mike2020x</t>
  </si>
  <si>
    <t>Cynthia Deisy Garcia Balarezo</t>
  </si>
  <si>
    <t>cynthiagarciaqa@gmail.com</t>
  </si>
  <si>
    <t>https://github.com/cynthiagarciaqa</t>
  </si>
  <si>
    <t>https://www.linkedin.com/in/cynthia-garciaok?utm_source=share&amp;utm_campaign=share_via&amp;utm_content=profile&amp;utm_medium=android_app</t>
  </si>
  <si>
    <t>Jira Photoshop Trello Figma</t>
  </si>
  <si>
    <t>Michell Angel Quispe Quispe</t>
  </si>
  <si>
    <t>miandev.angel@gmail.com</t>
  </si>
  <si>
    <t>https://github.com/Michell2022</t>
  </si>
  <si>
    <t>https://www.linkedin.com/in/michell-angel-quispe-quispe-437321267/</t>
  </si>
  <si>
    <t>Enzo Longhi</t>
  </si>
  <si>
    <t>enzolonghi75@gmail.com</t>
  </si>
  <si>
    <t>https://github.com/enzolonghi</t>
  </si>
  <si>
    <t>https://www.linkedin.com/in/enzolonghi/</t>
  </si>
  <si>
    <t>Cindy Mendoza Ibarra</t>
  </si>
  <si>
    <t>mendoza.ibarra.cindy@gmail.com</t>
  </si>
  <si>
    <t>https://github.com/CindyMendoza</t>
  </si>
  <si>
    <t>https://www.linkedin.com/in/mendozacindy/</t>
  </si>
  <si>
    <t>Lisandro Perrotta</t>
  </si>
  <si>
    <t>lisanperri95@hotmail.com</t>
  </si>
  <si>
    <t>LisandroPer</t>
  </si>
  <si>
    <t>https://www.linkedin.com/in/lisandro-perrotta-8a5953228/</t>
  </si>
  <si>
    <t>agustina.gmenz@gmail.com</t>
  </si>
  <si>
    <t>https://github.com/AgustinaGmz</t>
  </si>
  <si>
    <t>https://www.linkedin.com/in/agustinagimenez2/</t>
  </si>
  <si>
    <t>Teslink, Mantis.</t>
  </si>
  <si>
    <t>Mario Godoy</t>
  </si>
  <si>
    <t>godoymario110@gmail.com</t>
  </si>
  <si>
    <t>https://github.com/Mgodoyd</t>
  </si>
  <si>
    <t>https://www.linkedin.com/mwlite/in/mario-godoy-43927a1a5</t>
  </si>
  <si>
    <t>Carlos  Diaz</t>
  </si>
  <si>
    <t>carlosprivate0000@gmail.com</t>
  </si>
  <si>
    <t>https://github.com/Carlos13-Lab</t>
  </si>
  <si>
    <t>https://www.linkedin.com/in/carlos13df/</t>
  </si>
  <si>
    <t>Federico Suarez</t>
  </si>
  <si>
    <t>fedesuarez16@gmail.com</t>
  </si>
  <si>
    <t>https://github.com/fedesuarez16</t>
  </si>
  <si>
    <t>https://www.linkedin.com/in/federico-suarez-44a218207</t>
  </si>
  <si>
    <t>Eliz Longart Coll</t>
  </si>
  <si>
    <t>longartcoll@gmail.com</t>
  </si>
  <si>
    <t>ElizLongart</t>
  </si>
  <si>
    <t>https://www.linkedin.com/in/eliz-longart-138791235</t>
  </si>
  <si>
    <t>Victoria  Ruiz</t>
  </si>
  <si>
    <t>avictoria_r@hotmail.com.ar</t>
  </si>
  <si>
    <t>Www.linkedin.com/in/victoria-ruiz</t>
  </si>
  <si>
    <t>Leanro Martini</t>
  </si>
  <si>
    <t>leandromartini86@gmail.com</t>
  </si>
  <si>
    <t>https://github.com/manrique1986</t>
  </si>
  <si>
    <t>https://www.linkedin.com/in/leandro-martini-developer/</t>
  </si>
  <si>
    <t>Patricio Oliveto</t>
  </si>
  <si>
    <t>tatooliveto10@gmail.com</t>
  </si>
  <si>
    <t>https://github.com/tatooliveto</t>
  </si>
  <si>
    <t>https://www.linkedin.com/in/patricio-oliveto-512996212/</t>
  </si>
  <si>
    <t>Leandro De Maranda</t>
  </si>
  <si>
    <t>leandronicolas1983@gmail.com</t>
  </si>
  <si>
    <t>https://github.com/leandroni1983</t>
  </si>
  <si>
    <t>https://www.linkedin.com/in/leandronicolas1983</t>
  </si>
  <si>
    <t>Micaela Ailen Andres</t>
  </si>
  <si>
    <t>micaailenandres@gmail.com</t>
  </si>
  <si>
    <t>https://github.com/MicaAndres</t>
  </si>
  <si>
    <t>www.linkedin.com/in/micaelaandres</t>
  </si>
  <si>
    <t>Pedro Nicolas Bordon</t>
  </si>
  <si>
    <t>nbordon91@gmail.com</t>
  </si>
  <si>
    <t>nbordon</t>
  </si>
  <si>
    <t>https://www.linkedin.com/un/nicobordon</t>
  </si>
  <si>
    <t>Steeven Geovanny  Sanchez Pozo</t>
  </si>
  <si>
    <t>stiwers1997@gmail.com</t>
  </si>
  <si>
    <t>(+593) 983071265</t>
  </si>
  <si>
    <t>https://github.com/Stiwii</t>
  </si>
  <si>
    <t>https://www.linkedin.com/in/steeven-sanchez-693442238/</t>
  </si>
  <si>
    <t>Federico Montenegro</t>
  </si>
  <si>
    <t>fedejulianmontenegro@gmail.com</t>
  </si>
  <si>
    <t>FedeMontenegro</t>
  </si>
  <si>
    <t>https://ar.linkedin.com/in/federicomontenegro</t>
  </si>
  <si>
    <t>ramosperca015@gmail.com</t>
  </si>
  <si>
    <t>Carolina Andrea Silva Garces</t>
  </si>
  <si>
    <t>silvagarcesc@gmail.com</t>
  </si>
  <si>
    <t>https://github.com/AstroCaro</t>
  </si>
  <si>
    <t>https://www.linkedin.com/in/carolina-sg/</t>
  </si>
  <si>
    <t>Diego Javier Calva</t>
  </si>
  <si>
    <t>v.pseudo.11@gmail.com</t>
  </si>
  <si>
    <t>VPseudo11</t>
  </si>
  <si>
    <t>https://www.linkedin.com/in/diego-javier-calva-a150ab233/</t>
  </si>
  <si>
    <t>Martin Cristina Darroux</t>
  </si>
  <si>
    <t>martincrisdarr@gmail.com</t>
  </si>
  <si>
    <t>https://github.com/martincrisdarr</t>
  </si>
  <si>
    <t>https://www.linkedin.com/in/martin-cristina-darroux-727917232/</t>
  </si>
  <si>
    <t>Alfredo Profumieri</t>
  </si>
  <si>
    <t>profumieri.a@gmail.com</t>
  </si>
  <si>
    <t>proofu</t>
  </si>
  <si>
    <t>www.linkedin.com/in/alfredoprofumieri</t>
  </si>
  <si>
    <t>Catalina Armella</t>
  </si>
  <si>
    <t>cataarmella@gmail.com</t>
  </si>
  <si>
    <t>Cata Armella</t>
  </si>
  <si>
    <t>https://www.linkedin.com/in/catalina-armella</t>
  </si>
  <si>
    <t>trello</t>
  </si>
  <si>
    <t>Zoe  Guzman</t>
  </si>
  <si>
    <t>zoeguzman.ok@gmail.com</t>
  </si>
  <si>
    <t>https://www.github.com/zoeg00</t>
  </si>
  <si>
    <t>https://www.linkedin.com/in/zoeg00</t>
  </si>
  <si>
    <t>Sabrina Lorenzo Batista</t>
  </si>
  <si>
    <t>sabrilorenzo1@gmail.com</t>
  </si>
  <si>
    <t>https://www.linkedin.com/in/sabrina-lorenzo-batista</t>
  </si>
  <si>
    <t>Trello, TestLink, MySQL</t>
  </si>
  <si>
    <t>Milagros Hertimian</t>
  </si>
  <si>
    <t>milihertimian1@gmail.com</t>
  </si>
  <si>
    <t>https://www.behance.net/milihertimian</t>
  </si>
  <si>
    <t>https://www.linkedin.com/in/milagroshertimian</t>
  </si>
  <si>
    <t>Facundo Ramirez</t>
  </si>
  <si>
    <t>ramirezfacundoe@hotmail.com</t>
  </si>
  <si>
    <t>https://github.com/Jiao-lin</t>
  </si>
  <si>
    <t>https://www.linkedin.com/in/facundo-ramirez-4a426b1a5/</t>
  </si>
  <si>
    <t>Oscar Tandioy</t>
  </si>
  <si>
    <t>tato.tandioy@gmail.com</t>
  </si>
  <si>
    <t>https://github.com/CciClo/</t>
  </si>
  <si>
    <t>https://www.linkedin.com/in/oscar-tandioy-1660b6253</t>
  </si>
  <si>
    <t>Erick Jiménez</t>
  </si>
  <si>
    <t>erfajc97@gmail.com</t>
  </si>
  <si>
    <t>https://github.com/erfajc97</t>
  </si>
  <si>
    <t>https://www.linkedin.com/in/erickjimenezcruz</t>
  </si>
  <si>
    <t>Leandro Franco</t>
  </si>
  <si>
    <t>leanwebdeveloper@gmail.com</t>
  </si>
  <si>
    <t>leannfran</t>
  </si>
  <si>
    <t>https://www.linkedin.com/in/leandro-franco-bb9101245/</t>
  </si>
  <si>
    <t>Renzo Lacovara</t>
  </si>
  <si>
    <t>renzolacovara@gmail.com</t>
  </si>
  <si>
    <t>RenzoLacovara</t>
  </si>
  <si>
    <t>https://www.linkedin.com/in/renlacovara/</t>
  </si>
  <si>
    <t>Pablo Vittar</t>
  </si>
  <si>
    <t>vittarpablo@gmail.com</t>
  </si>
  <si>
    <t>https://github.com/vitpab1</t>
  </si>
  <si>
    <t>https://www.linkedin.com/in/pablo-vittar/</t>
  </si>
  <si>
    <t>Soraya Yenile  Sanchez Chavita</t>
  </si>
  <si>
    <t>sorayasanchez0503@gmail.com</t>
  </si>
  <si>
    <t>https://github.com/SanchezSoraya</t>
  </si>
  <si>
    <t>https://www.linkedin.com/in/soraya-yenile-sanchez</t>
  </si>
  <si>
    <t>Brayan Estiben Rodallega Saavedra</t>
  </si>
  <si>
    <t>thebrayan1a1@outlook.com</t>
  </si>
  <si>
    <t>https://github.com/brayanrodallega</t>
  </si>
  <si>
    <t>https://www.linkedin.com/in/brayanrodallega/</t>
  </si>
  <si>
    <t>Juan Pablo Rodriguez Zelada</t>
  </si>
  <si>
    <t>enano17711@gmail.com</t>
  </si>
  <si>
    <t>https://github.com/enano17711</t>
  </si>
  <si>
    <t>https://www.linkedin.com/in/juan-pablo-rodriguez-927945268</t>
  </si>
  <si>
    <t>Henry Ramirez</t>
  </si>
  <si>
    <t>henrymilacrs@gmail.com</t>
  </si>
  <si>
    <t>https://henrymilac.vercel.app/</t>
  </si>
  <si>
    <t>https://www.linkedin.com/in/henry-ramirez-417861259</t>
  </si>
  <si>
    <t>Diego  Guzmán</t>
  </si>
  <si>
    <t>diegoar.guz@hotmail.com</t>
  </si>
  <si>
    <t>https://github.com/dirguz</t>
  </si>
  <si>
    <t>https://www.linkedin.com/in/diego-guzman-sanabria-001872215</t>
  </si>
  <si>
    <t>Leonardo Pereyra</t>
  </si>
  <si>
    <t>leofranco_97@outlook.com</t>
  </si>
  <si>
    <t>leopereyra</t>
  </si>
  <si>
    <t>https://www.linkedin.com/in/leonardofrancopereyravelarde/</t>
  </si>
  <si>
    <t>Victor Daniel Muñoz Quisabony</t>
  </si>
  <si>
    <t>victordanielmun@gmail.com</t>
  </si>
  <si>
    <t>https://github.com/victordanielmun</t>
  </si>
  <si>
    <t>https://www.linkedin.com/in/victordanielmun/</t>
  </si>
  <si>
    <t>MERN</t>
  </si>
  <si>
    <t>Daiana  Rodriguez Soriano</t>
  </si>
  <si>
    <t>sorianodaiana@gmail.com</t>
  </si>
  <si>
    <t>https://www.behance.net/daisoriano</t>
  </si>
  <si>
    <t>https://www.linkedin.com/in/daianasoriano</t>
  </si>
  <si>
    <t>Adobe Creative Suite, Figma, Bubble,</t>
  </si>
  <si>
    <t>Joel Gonzales</t>
  </si>
  <si>
    <t>joelfabrizio17@gmail.com</t>
  </si>
  <si>
    <t>https://github.com/Joe1797</t>
  </si>
  <si>
    <t>https://www.linkedin.com/in/joel-fabrizio-gonzales-diaz-6ab9ba123/</t>
  </si>
  <si>
    <t>Jose Carlos Delgado</t>
  </si>
  <si>
    <t>t_h_efratellis@hotmail.com</t>
  </si>
  <si>
    <t>https://github.com/jcarlosdf</t>
  </si>
  <si>
    <t>https://www.linkedin.com/in/jcdf3</t>
  </si>
  <si>
    <t>Luisa Markarian</t>
  </si>
  <si>
    <t>luisamarkarian@itdeveloper.ar</t>
  </si>
  <si>
    <t>https://github.com/LuMarka</t>
  </si>
  <si>
    <t>https://www.linkedin.com/in/luisa-markarian-253985246/</t>
  </si>
  <si>
    <t>Agustina Adhemar</t>
  </si>
  <si>
    <t>agus.adhemar@gmail.com</t>
  </si>
  <si>
    <t>Behance.net/agustinaadhemar</t>
  </si>
  <si>
    <t>Linkedin.com/in/agustina-adhemar</t>
  </si>
  <si>
    <t>Ramón Exequiel Gerez</t>
  </si>
  <si>
    <t>exe2016gerez@gmail.com</t>
  </si>
  <si>
    <t>https://github.com/RExequiel</t>
  </si>
  <si>
    <t>https://www.linkedin.com/in/exequielgerez</t>
  </si>
  <si>
    <t>Adriana  Sánchez</t>
  </si>
  <si>
    <t>adrievelyn@gmail.com</t>
  </si>
  <si>
    <t>https://github.com/Adri-ESM</t>
  </si>
  <si>
    <t>https://www.linkedin.com/in/adriana-sanchez-mejias/</t>
  </si>
  <si>
    <t>Luis Angel Rodriguez Lucas</t>
  </si>
  <si>
    <t>luis37813@gmail.com</t>
  </si>
  <si>
    <t>LuisAngel98</t>
  </si>
  <si>
    <t>https://www.linkedin.com/in/luis-rodriguez-807242224</t>
  </si>
  <si>
    <t>Otto Daniels</t>
  </si>
  <si>
    <t>ottod1505@gmail.com</t>
  </si>
  <si>
    <t>https://github.com/DanielsOtto</t>
  </si>
  <si>
    <t>https://www.linkedin.com/in/danielsotto/</t>
  </si>
  <si>
    <t>Iñaki Vladimir Moix</t>
  </si>
  <si>
    <t>iniakivmoix@gmail.com</t>
  </si>
  <si>
    <t>https://github.com/IVMoix</t>
  </si>
  <si>
    <t>https://www.linkedin.com/in/ivmoix/</t>
  </si>
  <si>
    <t>Gonzalo Masa</t>
  </si>
  <si>
    <t>gonzalo-masa@outlook.com</t>
  </si>
  <si>
    <t>https://github.com/gonzalo00913</t>
  </si>
  <si>
    <t>https://www.linkedin.com/in/gonzalo-masa/</t>
  </si>
  <si>
    <t>Samantha  Sánchez</t>
  </si>
  <si>
    <t>samanthasancar05@gmail.com</t>
  </si>
  <si>
    <t>https://www.behance.net/samanthasnchez9</t>
  </si>
  <si>
    <t>https://www.linkedin.com/in/samantha-s%C3%A1nchez-carranza-5ab509264</t>
  </si>
  <si>
    <t>Figma, adobe illustrator,  adobe photoshop,  optimal workshop,</t>
  </si>
  <si>
    <t>Eric Brandan</t>
  </si>
  <si>
    <t>brandanyonatan2014@gmail.com</t>
  </si>
  <si>
    <t>https://github.com/brandaneric/React</t>
  </si>
  <si>
    <t>https://www.linkedin.com/in/eric-brandan-99a73922b/</t>
  </si>
  <si>
    <t>Camila Villaverde</t>
  </si>
  <si>
    <t>camilavillaverde3@gmail.com</t>
  </si>
  <si>
    <t>https://github.com/camyael</t>
  </si>
  <si>
    <t>https://www.linkedin.com/in/camilavillaverde/</t>
  </si>
  <si>
    <t>Jorge Andres Ricardo Viloria</t>
  </si>
  <si>
    <t>jandricardov@gmail.com</t>
  </si>
  <si>
    <t>https://github.com/MrRickFt?tab=repositories</t>
  </si>
  <si>
    <t>https://www.linkedin.com/in/jorge-ricardo-viloria/</t>
  </si>
  <si>
    <t>Emmanuel  Canqui</t>
  </si>
  <si>
    <t>emmanuel.marthin.c@gmail.com</t>
  </si>
  <si>
    <t>https://github.com/leitsman</t>
  </si>
  <si>
    <t>https://www.linkedin.com/in/emmanuel-marthin-c</t>
  </si>
  <si>
    <t>Gabriela Beatriz Pardo</t>
  </si>
  <si>
    <t>gabb.pardo@gmail.com</t>
  </si>
  <si>
    <t>https://github.com/GBPardoGabrielaBeatriz</t>
  </si>
  <si>
    <t>https://www.linkedin.com/in/gabriela-beatriz-pardo-24a5b6190/</t>
  </si>
  <si>
    <t>Malvina  Christiansen</t>
  </si>
  <si>
    <t>malvi_989@hotmail.com</t>
  </si>
  <si>
    <t>https://github.com/Malvina989</t>
  </si>
  <si>
    <t>https://www.linkedin.com/in/malvina-christiansen/</t>
  </si>
  <si>
    <t>Jira-Spira-Rapise-Trello-TestLink- Visual Studio Code</t>
  </si>
  <si>
    <t>Evelyn Riascos</t>
  </si>
  <si>
    <t>emriascosc@gmail.com</t>
  </si>
  <si>
    <t>https://github.com/emriascosc</t>
  </si>
  <si>
    <t>https://www.linkedin.com/in/evelyn-riascos/</t>
  </si>
  <si>
    <t>Juan Pablo Godoy</t>
  </si>
  <si>
    <t>godoypablojuan@gmail.com</t>
  </si>
  <si>
    <t>https://github.com/DocisJP</t>
  </si>
  <si>
    <t>https://www.linkedin.com/in/godoypablojuan/</t>
  </si>
  <si>
    <t>Gabriela Allegra Belvedere</t>
  </si>
  <si>
    <t>gabybelvedere14@gmail.com</t>
  </si>
  <si>
    <t>https://github.com/GabyAllegraBelvedere/GabyAllegraBelvedere</t>
  </si>
  <si>
    <t>https://www.linkedin.com/in/gabriela-allegra-belvedere-014740165/</t>
  </si>
  <si>
    <t>Postman Trello Jira null</t>
  </si>
  <si>
    <t>Angela Silva</t>
  </si>
  <si>
    <t>angela.natalia.704@gmail.com</t>
  </si>
  <si>
    <t>https://www.behance.net/gallery/184109195/Diseno-UX-UI-Pizza-Hut</t>
  </si>
  <si>
    <t>https://es.linkedin.com/posts/angela-silva-b1577527a_dise%C3%B1o-ux-ui-pizza-hut-activity-7128055040803495936-KdoA?trk=public_profile</t>
  </si>
  <si>
    <t>Adobe Illustrator Photoshop</t>
  </si>
  <si>
    <t>Alejandro Valdez</t>
  </si>
  <si>
    <t>ajvsubotich@gmail.com</t>
  </si>
  <si>
    <t>Subotich331990</t>
  </si>
  <si>
    <t>Www.linkedin.com/in/ajvsubotich</t>
  </si>
  <si>
    <t>Cypress, playwright</t>
  </si>
  <si>
    <t>Ariadna Menendez</t>
  </si>
  <si>
    <t>menendezariadna@gmail.com</t>
  </si>
  <si>
    <t>www.linkedin.com/in/ariadna-menendez</t>
  </si>
  <si>
    <t>HTML CSS React null</t>
  </si>
  <si>
    <t>Nicolas Raffagnini</t>
  </si>
  <si>
    <t>nicolas.raffagnini95@gmail.com</t>
  </si>
  <si>
    <t>https://github.com/nico-raffa</t>
  </si>
  <si>
    <t>https://www.linkedin.com/in/nicolas-raffagnini/</t>
  </si>
  <si>
    <t>Luis Fernando González Avila</t>
  </si>
  <si>
    <t>halo_paranoid@hotmail.com</t>
  </si>
  <si>
    <t>https://github.com/ArchdukeFerd</t>
  </si>
  <si>
    <t>https://www.linkedin.com/in/luisfernandogonzalezavila/</t>
  </si>
  <si>
    <t>Erick Ernesto Rangel Serrano</t>
  </si>
  <si>
    <t>rebel863@hotmail.com</t>
  </si>
  <si>
    <t>Erick-Rangel</t>
  </si>
  <si>
    <t>https://www.linkedin.com/in/erick-rangel-desarrollador-frontend</t>
  </si>
  <si>
    <t>Juan Gómez Aguero</t>
  </si>
  <si>
    <t>gomezaguerojuan@gmail.com</t>
  </si>
  <si>
    <t>Pipulin</t>
  </si>
  <si>
    <t>https://www.linkedin.com/in/juan-enrique-gómez-agüero-17bb01129</t>
  </si>
  <si>
    <t>Edwin Garcia</t>
  </si>
  <si>
    <t>edwingrow16@gmail.com</t>
  </si>
  <si>
    <t>https://github.com/Edwingrow</t>
  </si>
  <si>
    <t>https://www.linkedin.com/in/edwingrow16/</t>
  </si>
  <si>
    <t>Daniela Aldana Palma</t>
  </si>
  <si>
    <t>danielaaldana.palma98@gmail.com</t>
  </si>
  <si>
    <t>https://github.com/DaluPalma</t>
  </si>
  <si>
    <t>https://www.linkedin.com/in/daniela-aldana-palma-398735226</t>
  </si>
  <si>
    <t>Gustavo Gareca</t>
  </si>
  <si>
    <t>gxr_18@hotmail.com</t>
  </si>
  <si>
    <t>https://github.com/GustavoGareca</t>
  </si>
  <si>
    <t>https://www.linkedin.com/in/gustavo-gareca/</t>
  </si>
  <si>
    <t>Jmeter, selenium, GITHUB, xampp</t>
  </si>
  <si>
    <t>Luciano  Olmedo</t>
  </si>
  <si>
    <t>lucianonicolasolmedo@gmail.com</t>
  </si>
  <si>
    <t>www.github.com/luciano-olmedo</t>
  </si>
  <si>
    <t>www.linkedin.com/in/lucianonicolasolmedo</t>
  </si>
  <si>
    <t>Oriana De Caro</t>
  </si>
  <si>
    <t>orianadecaro@gmail.com</t>
  </si>
  <si>
    <t>Orianadecaro</t>
  </si>
  <si>
    <t>Oriana-de-caro</t>
  </si>
  <si>
    <t>Walter Cruz</t>
  </si>
  <si>
    <t>walcruz1988.21@gmail.com</t>
  </si>
  <si>
    <t>github.com/Walcruz2021</t>
  </si>
  <si>
    <t>https://github.com/in/waltercruz1988/</t>
  </si>
  <si>
    <t>Agustin Gonzalez</t>
  </si>
  <si>
    <t>agustin-ag@live.com</t>
  </si>
  <si>
    <t>https://github.com/Nythero</t>
  </si>
  <si>
    <t>https://www.linkedin.com/in/agustinag/</t>
  </si>
  <si>
    <t>Emiliano Oliveto</t>
  </si>
  <si>
    <t>emilianooliveto02@gmail.com</t>
  </si>
  <si>
    <t>github.com/pulioliveto</t>
  </si>
  <si>
    <t>linkedin.com/emilianooliveto</t>
  </si>
  <si>
    <t>Lucia Flores</t>
  </si>
  <si>
    <t>luciaflores0609@gmail.com</t>
  </si>
  <si>
    <t>@lucflores</t>
  </si>
  <si>
    <t>https://www.linkedin.com/in/lucia-flores/</t>
  </si>
  <si>
    <t>Maximiliano Palermo</t>
  </si>
  <si>
    <t>maxi.palermo.racing@gmail.com</t>
  </si>
  <si>
    <t>https://github.com/MPalermo91</t>
  </si>
  <si>
    <t>https://www.linkedin.com/in/maximiliano-palermo/</t>
  </si>
  <si>
    <t>Xamarin</t>
  </si>
  <si>
    <t>Jazmin Damarys Oballos Varela</t>
  </si>
  <si>
    <t>jazminoballos55@gmail.com</t>
  </si>
  <si>
    <t>jazminoballos</t>
  </si>
  <si>
    <t>https://www.linkedin.com/in/jazmin-oballos-varela</t>
  </si>
  <si>
    <t>Full-Stack - Tester</t>
  </si>
  <si>
    <t>Visual studio, testlink, Trello, node js, SQL</t>
  </si>
  <si>
    <t>Sergio Peralta</t>
  </si>
  <si>
    <t>seperalta88@gmail.com</t>
  </si>
  <si>
    <t>https://github.com/SergioPeralta22</t>
  </si>
  <si>
    <t>https://www.linkedin.com/in/sergioperalta22/</t>
  </si>
  <si>
    <t>Itati Romero</t>
  </si>
  <si>
    <t>itati3911@gmail.com</t>
  </si>
  <si>
    <t>itati3911</t>
  </si>
  <si>
    <t>https://www.linkedin.com/in/bon-vivant/</t>
  </si>
  <si>
    <t>Sol Moyano</t>
  </si>
  <si>
    <t>solmoyano1012@gmail.com</t>
  </si>
  <si>
    <t>SolMoyano1</t>
  </si>
  <si>
    <t>https://www.linkedin.com/in/sol-moyano-8605b8194/</t>
  </si>
  <si>
    <t>Francisco Garcia Mendez</t>
  </si>
  <si>
    <t>frangm2702@gmail.com</t>
  </si>
  <si>
    <t>https://github.com/frangmen</t>
  </si>
  <si>
    <t>https://www.linkedin.com/in/francisco-garcia-mendez/</t>
  </si>
  <si>
    <t>Jorge Camargo Molina</t>
  </si>
  <si>
    <t>jorgecamargo2012902@gmail.com</t>
  </si>
  <si>
    <t>KuraiRantan</t>
  </si>
  <si>
    <t>www.linkedin.com/in/camargo-jorge/</t>
  </si>
  <si>
    <t>Elias David Galeano</t>
  </si>
  <si>
    <t>galeanoeliasdavid@gmail.com</t>
  </si>
  <si>
    <t>https://github.com/galeanoelias</t>
  </si>
  <si>
    <t>https://www.linkedin.com/in/elias-david-galeano</t>
  </si>
  <si>
    <t>Fausto Centurión</t>
  </si>
  <si>
    <t>faustogc1997@gmail.com</t>
  </si>
  <si>
    <t>fgc1997</t>
  </si>
  <si>
    <t>https://www.linkedin.com/in/fausto-centurión-084b46219/</t>
  </si>
  <si>
    <t>Postman, Jira, Visual Studio</t>
  </si>
  <si>
    <t>Franco  Falcon Heredia</t>
  </si>
  <si>
    <t>francofalcondev@gmail.com</t>
  </si>
  <si>
    <t>https://github.com/Francoheredia</t>
  </si>
  <si>
    <t>https://www.linkedin.com/in/francoherediadev/</t>
  </si>
  <si>
    <t>Cristian Alberto Aguirre</t>
  </si>
  <si>
    <t>aguirre.cristian.alberto1@gmail.com</t>
  </si>
  <si>
    <t>https://www.linkedin.com/in/aguirre-cristian/</t>
  </si>
  <si>
    <t>Ana Lisseth Juárez Marenco</t>
  </si>
  <si>
    <t>lisa13suarez@gmail.com</t>
  </si>
  <si>
    <t>https://github.com/Layeska</t>
  </si>
  <si>
    <t>https://www.linkedin.com/in/ana-juarez01/</t>
  </si>
  <si>
    <t>David Castro</t>
  </si>
  <si>
    <t>david.castroanaya@gmail.com</t>
  </si>
  <si>
    <t>https://github.com/deca-dev</t>
  </si>
  <si>
    <t>https://www.linkedin.com/in/davidcastroanaya/</t>
  </si>
  <si>
    <t>Diego Nicolas  Gonzalez Valenzuela</t>
  </si>
  <si>
    <t>diegonzalezv93@gmail.com</t>
  </si>
  <si>
    <t>https://diegonzalezdev.vercel.app</t>
  </si>
  <si>
    <t>https://www.linkedin.com/in/diegongonzalez</t>
  </si>
  <si>
    <t>.Net null</t>
  </si>
  <si>
    <t>Juan Santillan</t>
  </si>
  <si>
    <t>juan_santillan20@hotmail.com</t>
  </si>
  <si>
    <t>JuanSBass</t>
  </si>
  <si>
    <t>https://www.linkedin.com/in/juan-santillan-velazco-6775a8243/</t>
  </si>
  <si>
    <t>React, Styled Components, CSS, HTML</t>
  </si>
  <si>
    <t>Damián Rondinon</t>
  </si>
  <si>
    <t>damianrondinon@gmail.com</t>
  </si>
  <si>
    <t>https://github.com/DamianRondinon</t>
  </si>
  <si>
    <t>https://www.linkedin.com/in/damian-rondinon</t>
  </si>
  <si>
    <t>Victor Fernandez</t>
  </si>
  <si>
    <t>victorhfp2014@gmail.com</t>
  </si>
  <si>
    <t>https://www.linkedin.com/in/victor-h-fernandez-p/</t>
  </si>
  <si>
    <t>Jacqueline  Higa Velasquez</t>
  </si>
  <si>
    <t>jacquelinehv25@gmail.com</t>
  </si>
  <si>
    <t>https://github.com/JacquelineHV</t>
  </si>
  <si>
    <t>https://www.linkedin.com/in/jacqueline-higa-velasquez/</t>
  </si>
  <si>
    <t>Luciano Nicolas Salas</t>
  </si>
  <si>
    <t>luchosalas111@gmail.com</t>
  </si>
  <si>
    <t>https://github.com/lucianosls</t>
  </si>
  <si>
    <t>https://www.linkedin.com/in/luciano-nicolas-salas-0936601a1/</t>
  </si>
  <si>
    <t>Silvio Rosas</t>
  </si>
  <si>
    <t>silviorosas@yahoo.com.ar</t>
  </si>
  <si>
    <t>https://silviorosas.netlify.app/#cont</t>
  </si>
  <si>
    <t>https://www.linkedin.com/in/silvio-rosas-60481a297/</t>
  </si>
  <si>
    <t>Mariana Camisasca</t>
  </si>
  <si>
    <t>marianacamisasca@gmail.com</t>
  </si>
  <si>
    <t>behance.net/mcamisasca</t>
  </si>
  <si>
    <t>linkedin.com/in/mariana-camisasca/</t>
  </si>
  <si>
    <t>Figma, Adobe Illustrator, Adobe Photoshop</t>
  </si>
  <si>
    <t>Sebastian Gomez</t>
  </si>
  <si>
    <t>sebastian.gomz02@gmail.com</t>
  </si>
  <si>
    <t>https://github.com/SEGR02</t>
  </si>
  <si>
    <t>https://www.linkedin.com/mwlite/in/sebastian-gomez-60628b250</t>
  </si>
  <si>
    <t>Nicolás Canul Ibarra</t>
  </si>
  <si>
    <t>ricardoibarra2044@gmail.com</t>
  </si>
  <si>
    <t>https://github.com/HikingCarrot7</t>
  </si>
  <si>
    <t>https://www.linkedin.com/in/nicol%C3%A1s-canul-ibarra/</t>
  </si>
  <si>
    <t>Bernardo Sciarretta</t>
  </si>
  <si>
    <t>basciarretta@hotmail.com</t>
  </si>
  <si>
    <t>https://github.com/BASciarretta</t>
  </si>
  <si>
    <t>https://www.linkedin.com/in/bernardosciarretta</t>
  </si>
  <si>
    <t>Valentina Belén Sánchez</t>
  </si>
  <si>
    <t>vbsanchez16@gmail.com</t>
  </si>
  <si>
    <t>https://github.com/ValentinaBS</t>
  </si>
  <si>
    <t>https://www.linkedin.com/in/valentina-belen-sanchez</t>
  </si>
  <si>
    <t>Gregori  Yepez</t>
  </si>
  <si>
    <t>gregjose2513@gmail.com</t>
  </si>
  <si>
    <t>https://github.com/greghades/</t>
  </si>
  <si>
    <t>https://www.linkedin.com/in/gregori-yepez/</t>
  </si>
  <si>
    <t>Cristian Rios</t>
  </si>
  <si>
    <t>cristiandrios89@gmail.com</t>
  </si>
  <si>
    <t>https://www.behance.net/cristianrios16</t>
  </si>
  <si>
    <t>https://www.linkedin.com/in/talentsourcer-cristian-rios/</t>
  </si>
  <si>
    <t>Carolina  Bejar</t>
  </si>
  <si>
    <t>carolinabejar6@gmail.com</t>
  </si>
  <si>
    <t>https://github.com/CaroBejar</t>
  </si>
  <si>
    <t>https://www.linkedin.com/in/carolinabejar/</t>
  </si>
  <si>
    <t>Daniel Villega</t>
  </si>
  <si>
    <t>daniel.villega3000@gmail.com</t>
  </si>
  <si>
    <t>https://github.com/DanielVP26</t>
  </si>
  <si>
    <t>https://www.linkedin.com/in/danielvp26/</t>
  </si>
  <si>
    <t>Johana Carrizo</t>
  </si>
  <si>
    <t>johanacarrizo20@gmail.com</t>
  </si>
  <si>
    <t>https://github.com/JohanaCarrizo</t>
  </si>
  <si>
    <t>https://www.linkedin.com/in/johanacarrizo/</t>
  </si>
  <si>
    <t>Spring Jira HTML CSS Trello null</t>
  </si>
  <si>
    <t>Silvia Ratero</t>
  </si>
  <si>
    <t>silviaratero@gmail.com</t>
  </si>
  <si>
    <t>SilCordobeza</t>
  </si>
  <si>
    <t>https://www.linkedin.com/in/silvia-a-ratero-4949aa35/</t>
  </si>
  <si>
    <t>Lorenzo Rueda</t>
  </si>
  <si>
    <t>lz0rueda@gmail.com</t>
  </si>
  <si>
    <t>https://github.com/zightcode</t>
  </si>
  <si>
    <t>https://www.linkedin.com/in/lorenzo-rueda-582758263/</t>
  </si>
  <si>
    <t>Trinidad Atrio Abeledo</t>
  </si>
  <si>
    <t>triniatrio@hotmail.com</t>
  </si>
  <si>
    <t>https://github.com/TrinidadAtrio</t>
  </si>
  <si>
    <t>https://www.linkedin.com/in/trinidad-atrio-abeledo-/</t>
  </si>
  <si>
    <t>Juan Pablo Nuñez Mazzucco</t>
  </si>
  <si>
    <t>jpmazzucco83@gmail.com</t>
  </si>
  <si>
    <t>https://www.behance.net/jpnmazzucco</t>
  </si>
  <si>
    <t>https://www.linkedin.com/in/jpnmazzucco/</t>
  </si>
  <si>
    <t>Figma, Slack, Miro, Notion, Canva</t>
  </si>
  <si>
    <t>Sandra Cuadra Villatoro</t>
  </si>
  <si>
    <t>sandracuadravillatoro@gmail.com</t>
  </si>
  <si>
    <t>https://www.behance.net/a91c7ca8</t>
  </si>
  <si>
    <t>https://www.linkedin.com/in/sandra-villatoro/</t>
  </si>
  <si>
    <t>Miguel Miche</t>
  </si>
  <si>
    <t>miguelm@hotmail.com.ar</t>
  </si>
  <si>
    <t>https://github.com/migmm/</t>
  </si>
  <si>
    <t>https://www.linkedin.com/in/miguelmiche/</t>
  </si>
  <si>
    <t>Nicolás Ezequiel Bottino Cané</t>
  </si>
  <si>
    <t>nicolasbottinocane@gmail.com</t>
  </si>
  <si>
    <t>https://www.behance.net/nicobottino</t>
  </si>
  <si>
    <t>https://www.linkedin.com/in/nicolasbottinocane/</t>
  </si>
  <si>
    <t>Luis Valcke</t>
  </si>
  <si>
    <t>lvalcke88@gmail.com</t>
  </si>
  <si>
    <t>lvalcke</t>
  </si>
  <si>
    <t>https://www.linkedin.com/in/luis-valcke-906316259/</t>
  </si>
  <si>
    <t>Esmir Roque Castellano</t>
  </si>
  <si>
    <t>castellano17@gmail.com</t>
  </si>
  <si>
    <t>https://github.com/castellano17</t>
  </si>
  <si>
    <t>https://www.linkedin.com/in/esmir-roque/</t>
  </si>
  <si>
    <t>Pablo Sanguinetti</t>
  </si>
  <si>
    <t>fsanguin@agro.uba.ar</t>
  </si>
  <si>
    <t>https://github.com/Pablo1653</t>
  </si>
  <si>
    <t>srt6221@gmail.com</t>
  </si>
  <si>
    <t>https://github.com/santy6221</t>
  </si>
  <si>
    <t>https://www.linkedin.com/in/santiago-rodriguez-a6b090215/</t>
  </si>
  <si>
    <t>Pierina Sabino</t>
  </si>
  <si>
    <t>pierisabino@gmail.com</t>
  </si>
  <si>
    <t>https://www.linkedin.com/in/pierina-sabino-camacho</t>
  </si>
  <si>
    <t>Sql</t>
  </si>
  <si>
    <t>Elías Ezequiel Pereyra Gómez</t>
  </si>
  <si>
    <t>eliaspereyra_gomez@hotmail.com</t>
  </si>
  <si>
    <t>(+54) 3743598230</t>
  </si>
  <si>
    <t>github.com/EliasPereyra</t>
  </si>
  <si>
    <t>https://www.linkedin.com/in/elias-pereyra-gomez/</t>
  </si>
  <si>
    <t>Raul Alberto Jaimes</t>
  </si>
  <si>
    <t>rajaimes8@misena.edu.co</t>
  </si>
  <si>
    <t>https://github.com/RaulAJaimes</t>
  </si>
  <si>
    <t>https://www.linkedin.com/in/rauljaimes826/</t>
  </si>
  <si>
    <t>Emerson Flechas Arenas</t>
  </si>
  <si>
    <t>emer.are@protonmail.com</t>
  </si>
  <si>
    <t>https://github.com/Jkrox</t>
  </si>
  <si>
    <t>https://www.linkedin.com/in/emer-are/</t>
  </si>
  <si>
    <t>Luis Rómulo Peche Aparcana</t>
  </si>
  <si>
    <t>bosiocerati98@gmail.com</t>
  </si>
  <si>
    <t>966 524 537</t>
  </si>
  <si>
    <t>https://github.com/Rpeche-pk</t>
  </si>
  <si>
    <t>En proceso</t>
  </si>
  <si>
    <t>Fabricio Fabian Reyna Cordes</t>
  </si>
  <si>
    <t>fabricioreynacordes@gmail.com</t>
  </si>
  <si>
    <t>https://github.com/FabricioReyna</t>
  </si>
  <si>
    <t>www.linkedin.com/in/fabridevtoll</t>
  </si>
  <si>
    <t>Cielo Espinosa Bettoni</t>
  </si>
  <si>
    <t>cielo.espinosabet@gmail.com</t>
  </si>
  <si>
    <t>https://www.behance.net/49d6bece</t>
  </si>
  <si>
    <t>https://www.linkedin.com/in/cielo-espinosa-bettoni-557258252/</t>
  </si>
  <si>
    <t>Belen Vitorino</t>
  </si>
  <si>
    <t>rosabelen.v0610@gmail.com</t>
  </si>
  <si>
    <t>https://dribbble.com/belenvitorino</t>
  </si>
  <si>
    <t>https://www.linkedin.com/in/belenvitorino</t>
  </si>
  <si>
    <t>Lautaro Villarroel</t>
  </si>
  <si>
    <t>lautaro.0298@gmail.com</t>
  </si>
  <si>
    <t>https://github.com/lautaro0298</t>
  </si>
  <si>
    <t>https://www.linkedin.com/in/lautaro-villarroel-a01b92131</t>
  </si>
  <si>
    <t>Ludmila Ferrari</t>
  </si>
  <si>
    <t>ludmiferrari@gmail.com</t>
  </si>
  <si>
    <t>https://www.linkedin.com/in/ludmilaferrari/</t>
  </si>
  <si>
    <t>Figma Adobe Illustrator Photoshop Trello Miro null</t>
  </si>
  <si>
    <t>Florencia Bonduel</t>
  </si>
  <si>
    <t>bonduelflorencia@gmail.com</t>
  </si>
  <si>
    <t>54 2645512059</t>
  </si>
  <si>
    <t>https://github.com/FlorenciaBonduel</t>
  </si>
  <si>
    <t>https://www.linkedin.com/in/florencia-bonduel-5b2398226/</t>
  </si>
  <si>
    <t>Daniel Ruiz</t>
  </si>
  <si>
    <t>ruizdani301@gmail.com</t>
  </si>
  <si>
    <t>https://github.com/ruizdani301</t>
  </si>
  <si>
    <t>www.linkedin.com/in/daniel-ruiz</t>
  </si>
  <si>
    <t>Jesus Rafael Ronquillo Mallea</t>
  </si>
  <si>
    <t>tygrejesus8@gmail.com</t>
  </si>
  <si>
    <t>https://github.com/JesusRonquillo</t>
  </si>
  <si>
    <t>https://www.linkedin.com/in/jesus-rafael-ronquillo-mallea-116229208/</t>
  </si>
  <si>
    <t>Jose Ronald Peña Hidalgo</t>
  </si>
  <si>
    <t>phjronald@gmail.com</t>
  </si>
  <si>
    <t>bolivia</t>
  </si>
  <si>
    <t>https://github.com/joseRonald232001</t>
  </si>
  <si>
    <t>www.linkedin.com/in/jose-ronald-peña-hidalgo-a481a923b</t>
  </si>
  <si>
    <t>Maria Alejandra Marin Castrillón</t>
  </si>
  <si>
    <t>malejamaca7@gmail.com</t>
  </si>
  <si>
    <t>https://github.com/Malejamaca</t>
  </si>
  <si>
    <t>https://www.linkedin.com/in/malejamaca/</t>
  </si>
  <si>
    <t>JIRA</t>
  </si>
  <si>
    <t>Gustavo  Cubilla</t>
  </si>
  <si>
    <t>cubilladev@gmail.com</t>
  </si>
  <si>
    <t>https://github.com/Cubilla-Dev</t>
  </si>
  <si>
    <t>https://www.linkedin.com/in/gustavo-cubilla-0175a8241</t>
  </si>
  <si>
    <t>camila.villaverde@yahoo.com.ar</t>
  </si>
  <si>
    <t>Fiamma  Li</t>
  </si>
  <si>
    <t>fiammalidp@gmail.com</t>
  </si>
  <si>
    <t>https://www.behance.net/fiammalidp</t>
  </si>
  <si>
    <t>https://www.linkedin.com/in/fiamma-li-9556a6171</t>
  </si>
  <si>
    <t>Figma, adobe photoshop, adobe illustrator</t>
  </si>
  <si>
    <t>hello@dataluis.com</t>
  </si>
  <si>
    <t>https://github.com/lumiguz</t>
  </si>
  <si>
    <t>https://www.linkedin.com/in/dataluis/</t>
  </si>
  <si>
    <t>Maria Roberta Mendoza</t>
  </si>
  <si>
    <t>mariarobertamendoza@gmail.com</t>
  </si>
  <si>
    <t>https://github.com/trabajoescueladesarrollo</t>
  </si>
  <si>
    <t>https://www.linkedin.com/in/m robertamendoza/</t>
  </si>
  <si>
    <t>React HTML CSS Express Jira Postman Otro Selenium</t>
  </si>
  <si>
    <t>Mayra Anahi Frias</t>
  </si>
  <si>
    <t>m.frias09@hotmail.com</t>
  </si>
  <si>
    <t>https://github.com/MFrias1</t>
  </si>
  <si>
    <t>https://ar.linkedin.com/in/mayra-anahi-frias-0449a1279</t>
  </si>
  <si>
    <t>Eduardo Tolaba</t>
  </si>
  <si>
    <t>eduardoetolaba@gmail.com</t>
  </si>
  <si>
    <t>https://github.com/TolabaE</t>
  </si>
  <si>
    <t>https://www.linkedin.com/in/tolaba-eduardo-esequiel/</t>
  </si>
  <si>
    <t>Raúl  Gómez</t>
  </si>
  <si>
    <t>gomez.raul.1978.rg@gmail.com</t>
  </si>
  <si>
    <t>Raul1978x</t>
  </si>
  <si>
    <t>https://www.linkedin.com/in/ra%C3%BAl-g%C3%B3mez-44a342252</t>
  </si>
  <si>
    <t>Ignacio Morales</t>
  </si>
  <si>
    <t>ignacioredactor@gmail.com</t>
  </si>
  <si>
    <t>https://www.linkedin.com/in/ignacio-jos%C3%A9-morales-817889248/</t>
  </si>
  <si>
    <t>Gustavo Juan Aguirre</t>
  </si>
  <si>
    <t>gja1960@gmail.com</t>
  </si>
  <si>
    <t>https://github.com/gjaguirre</t>
  </si>
  <si>
    <t>https://www.linkedin.com/in/gustavo-juan-aguirre-4849b7a/</t>
  </si>
  <si>
    <t>Yuli Eliana Riveros Ortiz</t>
  </si>
  <si>
    <t>liliraspitu@gmail.com</t>
  </si>
  <si>
    <t>https://github.com/dojayuli</t>
  </si>
  <si>
    <t>https://www.linkedin.com/in/yuliriverosortiz/</t>
  </si>
  <si>
    <t>Photoshop null</t>
  </si>
  <si>
    <t>Diego Iacub</t>
  </si>
  <si>
    <t>iacubdiego@gmail.com</t>
  </si>
  <si>
    <t>https://github.com/iacubdiego</t>
  </si>
  <si>
    <t>https://www.linkedin.com/in/diego-iacub/</t>
  </si>
  <si>
    <t>Ivonne Falleau</t>
  </si>
  <si>
    <t>ivonnefalleau@gmail.com</t>
  </si>
  <si>
    <t>https://github.com/F4lleau</t>
  </si>
  <si>
    <t>https://www.linkedin.com/in/ivonnefalleau/</t>
  </si>
  <si>
    <t>Juan Kruppa</t>
  </si>
  <si>
    <t>juanmarcoskruppa@gmail.com</t>
  </si>
  <si>
    <t>https://github.com/JMK1988</t>
  </si>
  <si>
    <t>https://www.linkedin.com/in/kruppamarcos</t>
  </si>
  <si>
    <t>Front-end - Front-End</t>
  </si>
  <si>
    <t>Matias Semelman</t>
  </si>
  <si>
    <t>matias.semelman@gmail.com</t>
  </si>
  <si>
    <t>matiassemelman</t>
  </si>
  <si>
    <t>https://www.linkedin.com/in/matias-semelman/</t>
  </si>
  <si>
    <t>Mauricio Raul Ferreyra</t>
  </si>
  <si>
    <t>mauriciotauro82@hotmail.com</t>
  </si>
  <si>
    <t>https://github.com/MauricioRaulFerreyra</t>
  </si>
  <si>
    <t>https://www.linkedin.com/in/mauricio-ra%C3%BAl-ferreyra-450a9b20b/</t>
  </si>
  <si>
    <t>Maria Martin</t>
  </si>
  <si>
    <t>martinmariaaa@gmail.com</t>
  </si>
  <si>
    <t>https://github.com/martin4mari</t>
  </si>
  <si>
    <t>https://www.linkedin.com/in/mar%C3%ADa-mart%C3%ADn-7448ab22b/</t>
  </si>
  <si>
    <t>Figma, editores de video, CSS, HTML</t>
  </si>
  <si>
    <t>Marielena Aizaga</t>
  </si>
  <si>
    <t>maizaga01@gmail.com</t>
  </si>
  <si>
    <t>https://github.com/PandArtist93</t>
  </si>
  <si>
    <t>https://www.linkedin.com/in/marielena-aizaga-4b3903144/</t>
  </si>
  <si>
    <t>Elian Fajimeth Cotreras Gomez</t>
  </si>
  <si>
    <t>elianfajimethcontreras@gmail.com</t>
  </si>
  <si>
    <t>https://github.com/Fajimeth</t>
  </si>
  <si>
    <t>https://www.linkedin.com/in/elian-fajimeth-contreras-g%C3%B3mez-uxuidesigner/</t>
  </si>
  <si>
    <t>Marvin Achas</t>
  </si>
  <si>
    <t>marvinj.isd@gmail.com</t>
  </si>
  <si>
    <t>https://www.linkedin.com/in/marvin-joel/</t>
  </si>
  <si>
    <t>Federico Bramati</t>
  </si>
  <si>
    <t>bramatif1@gmail.com</t>
  </si>
  <si>
    <t>https://github.com/FedBram?tab=repositories</t>
  </si>
  <si>
    <t>https://www.linkedin.com/in/fedbram/</t>
  </si>
  <si>
    <t>Alex Ruiz</t>
  </si>
  <si>
    <t>alexruiz1666@gmail.com</t>
  </si>
  <si>
    <t>Alexruix</t>
  </si>
  <si>
    <t>https://www.linkedin.com/in/alexruix</t>
  </si>
  <si>
    <t>Figma, Adobe illustrator, Adobe Photoshop, Zeplin, Protopie</t>
  </si>
  <si>
    <t>Manuel Martinez</t>
  </si>
  <si>
    <t>manu.martinezgalan@gmail.com</t>
  </si>
  <si>
    <t>https://github.com/Manu-Martinez</t>
  </si>
  <si>
    <t>https://www.linkedin.com/in/manuelmartinez92/</t>
  </si>
  <si>
    <t>Trello, Monday</t>
  </si>
  <si>
    <t>Alben Bustamante</t>
  </si>
  <si>
    <t>albenbustamante@gmail.com</t>
  </si>
  <si>
    <t>https://github.com/albenbustamante</t>
  </si>
  <si>
    <t>https://www.linkedin.com/in/alben-bustamante/</t>
  </si>
  <si>
    <t>Angular Spring Hibernate HTML CSS Node Postman null</t>
  </si>
  <si>
    <t>Mikel Diaz</t>
  </si>
  <si>
    <t>mikeldev@criptext.com</t>
  </si>
  <si>
    <t>SBolivarLoL</t>
  </si>
  <si>
    <t>https://www.linkedin.com/in/mikel-diaz-velasquez/</t>
  </si>
  <si>
    <t>Jackson Paez</t>
  </si>
  <si>
    <t>jackpower@hotmail.es</t>
  </si>
  <si>
    <t>https://github.com/jackAvilaP</t>
  </si>
  <si>
    <t>https://www.linkedin.com/in/jackson-avila-paez-5a0810241/</t>
  </si>
  <si>
    <t>Sebastián  Celi</t>
  </si>
  <si>
    <t>sebastianceliamores@gmail.com</t>
  </si>
  <si>
    <t>sebasceliamores</t>
  </si>
  <si>
    <t>https://www.linkedin.com/in/isaac-celi-amores-441324160</t>
  </si>
  <si>
    <t>Rodrigo Zucchini</t>
  </si>
  <si>
    <t>rodrigozucchini1997@gmail.com</t>
  </si>
  <si>
    <t>https://github.com/rodrigozucchini</t>
  </si>
  <si>
    <t>https://www.linkedin.com/in/rodrigo-angel-zucchini/</t>
  </si>
  <si>
    <t>Benjamin Rodriguez Calix</t>
  </si>
  <si>
    <t>benrc84@hotmail.com</t>
  </si>
  <si>
    <t>https://github.com/Bendark84</t>
  </si>
  <si>
    <t>https://www.linkedin.com/in/benjamin-rodriguez-calix-070976241/</t>
  </si>
  <si>
    <t>Joaquin Ramos</t>
  </si>
  <si>
    <t>j.ramos5452@gmail.com</t>
  </si>
  <si>
    <t>https://github.com/JoarDev</t>
  </si>
  <si>
    <t>https://www.linkedin.com/in/joardev/</t>
  </si>
  <si>
    <t>Full-Stack - Front-End - DevOps</t>
  </si>
  <si>
    <t>aws, docker, python, linux</t>
  </si>
  <si>
    <t>Maria Jose Villen</t>
  </si>
  <si>
    <t>villenmj@gmail.com</t>
  </si>
  <si>
    <t>github.com/MariaVillen</t>
  </si>
  <si>
    <t>Linkedin.com/in/maria-villen</t>
  </si>
  <si>
    <t>Giscard Callejas</t>
  </si>
  <si>
    <t>giscardcallejas@gmail.com</t>
  </si>
  <si>
    <t>https://github.com/Giscard10</t>
  </si>
  <si>
    <t>https://www.linkedin.com/in/giscard-michael-6a98681ba</t>
  </si>
  <si>
    <t>Christian  Sotelo</t>
  </si>
  <si>
    <t>emd_12@hotmail.com</t>
  </si>
  <si>
    <t>https://github.com/Sotorcho</t>
  </si>
  <si>
    <t>https://www.linkedin.com/in/christian--sotelo/</t>
  </si>
  <si>
    <t>Lucio Arrieta</t>
  </si>
  <si>
    <t>lugastellu19@gmail.com</t>
  </si>
  <si>
    <t>https://www.linkedin.com/in/lucio-gastellu-arrieta-9b4789213/</t>
  </si>
  <si>
    <t>Lucas Gonzalez</t>
  </si>
  <si>
    <t>lucass2205@gmail.com</t>
  </si>
  <si>
    <t>https://github.com/lucas2205</t>
  </si>
  <si>
    <t>https://www.linkedin.com/in/lucasmartingonzalez/</t>
  </si>
  <si>
    <t>Juan Manuel Fernández</t>
  </si>
  <si>
    <t>juanm.fernandez@hotmail.com</t>
  </si>
  <si>
    <t>https://github.com/juanmfernandez</t>
  </si>
  <si>
    <t>https://www.linkedin.com/in/juan-manuel-fernandez-4b701629/</t>
  </si>
  <si>
    <t>Rikardo Akosta</t>
  </si>
  <si>
    <t>richy.andres.acosta@gmail.com</t>
  </si>
  <si>
    <t>https://www.linkedin.com/in/rikardoakosta/</t>
  </si>
  <si>
    <t>Edison Josue Ordonez Monge</t>
  </si>
  <si>
    <t>razuordonez@gmail.com</t>
  </si>
  <si>
    <t>r4zu</t>
  </si>
  <si>
    <t>https://www.linkedin.com/in/josue-ordonez-284410224/</t>
  </si>
  <si>
    <t>Back-End - Front-End - Mobile</t>
  </si>
  <si>
    <t>Facundo Cali</t>
  </si>
  <si>
    <t>facundocali1234@gmail.com</t>
  </si>
  <si>
    <t>Facundo-cali</t>
  </si>
  <si>
    <t>https://www.linkedin.com/in/facundo-cali-903b61210/</t>
  </si>
  <si>
    <t>Brian Polesel</t>
  </si>
  <si>
    <t>poleselbrian@gmail.com</t>
  </si>
  <si>
    <t>AngusCamus</t>
  </si>
  <si>
    <t>https://www.linkedin.com/in/brianpolesel1993</t>
  </si>
  <si>
    <t>Etc</t>
  </si>
  <si>
    <t>Luis Fernando  Lopez</t>
  </si>
  <si>
    <t>luissfer194@gmail.com</t>
  </si>
  <si>
    <t>Luisfer194</t>
  </si>
  <si>
    <t>https://www.linkedin.com/in/luis-lopez-56aba1179</t>
  </si>
  <si>
    <t>Nelson  Mondragón</t>
  </si>
  <si>
    <t>nelsondmondragon@gmail.com</t>
  </si>
  <si>
    <t>https://github.com/Nelsondmondragon</t>
  </si>
  <si>
    <t>https://www.linkedin.com/in/nedacort/</t>
  </si>
  <si>
    <t>Natalia Pedraza</t>
  </si>
  <si>
    <t>natioric77@gmail.com</t>
  </si>
  <si>
    <t>https://github.com/natipedraza22</t>
  </si>
  <si>
    <t>https://www.linkedin.com/in/natalia-pedraza</t>
  </si>
  <si>
    <t>Jira . Postman . Herramientas QA</t>
  </si>
  <si>
    <t>Analia Casali</t>
  </si>
  <si>
    <t>acasali.ac@gmail.com</t>
  </si>
  <si>
    <t>https://github.com/analiacasali</t>
  </si>
  <si>
    <t>https://www.linkedin.com/in/analiacasali</t>
  </si>
  <si>
    <t>Irene Vargas</t>
  </si>
  <si>
    <t>irenevargas2015@gmail.com</t>
  </si>
  <si>
    <t>https://github.com/IreneVargas</t>
  </si>
  <si>
    <t>https://www.linkedin.com/in/irene-vargas/</t>
  </si>
  <si>
    <t>William Herney Ariza Salcedo</t>
  </si>
  <si>
    <t>w_ariza@unisimon.edu.co</t>
  </si>
  <si>
    <t>whariza</t>
  </si>
  <si>
    <t>www.linkedin.com/in/whariza</t>
  </si>
  <si>
    <t>Jose Armando Ccama Cruz</t>
  </si>
  <si>
    <t>ccamacruz2018@gmail.com</t>
  </si>
  <si>
    <t>https://github.com/ccama22</t>
  </si>
  <si>
    <t>https://www.linkedin.com/in/jose-armando-ccama-cruz-22378522b</t>
  </si>
  <si>
    <t>Franco Arenas</t>
  </si>
  <si>
    <t>franco.argenmu.35@gmail.com</t>
  </si>
  <si>
    <t>https://github.com/francoarenas</t>
  </si>
  <si>
    <t>https://www.linkedin.com/in/franco-arenas</t>
  </si>
  <si>
    <t>Daniel Matos</t>
  </si>
  <si>
    <t>deme12.1@gmail.com</t>
  </si>
  <si>
    <t>https://github.com/Daniel-M12</t>
  </si>
  <si>
    <t>https://www.linkedin.com/in/daniel-matos-echevarria/</t>
  </si>
  <si>
    <t>Fabian Ignacio Torres Maldonado</t>
  </si>
  <si>
    <t>fabi.ignacio1998@gmail.com</t>
  </si>
  <si>
    <t>riujun</t>
  </si>
  <si>
    <t>https://www.linkedin.com/in/fabian-ignacio-torres-maldonado-326216188/</t>
  </si>
  <si>
    <t>Gabriel Llorente</t>
  </si>
  <si>
    <t>llorentegabriel@gmail.com</t>
  </si>
  <si>
    <t>https://www.notion.so/1a3b4bfe6c8e414a912f145d5278efa1</t>
  </si>
  <si>
    <t>https://www.linkedin.com/in/gabriel-llorente-testing-qa/</t>
  </si>
  <si>
    <t>Jira Trello Miro Postman Figma Spring Sql, QAse, cypress.</t>
  </si>
  <si>
    <t>Fernanda Baquero</t>
  </si>
  <si>
    <t>ferbaqplus@gmail.com</t>
  </si>
  <si>
    <t>https://www.behance.net/fer_baq</t>
  </si>
  <si>
    <t>www.linkedin.com/in/ fernanda-baquero-garrido</t>
  </si>
  <si>
    <t>Sabrina Buschiazzo</t>
  </si>
  <si>
    <t>sabrinavbus@gmail.com</t>
  </si>
  <si>
    <t>SabriVbus</t>
  </si>
  <si>
    <t>https://www.linkedin.com/in/sabrina-buschiazzo/</t>
  </si>
  <si>
    <t>google drive o jira, talvez potman depende de la velicidad del equipo</t>
  </si>
  <si>
    <t>Fabio Andrés Cicerelli</t>
  </si>
  <si>
    <t>fcicerellitic@gmail.com</t>
  </si>
  <si>
    <t>https://github.com/fcicerelli/</t>
  </si>
  <si>
    <t>https://www.linkedin.com/in/fabio-cicerelli/</t>
  </si>
  <si>
    <t>Front-End - Back-End - Data Analyst</t>
  </si>
  <si>
    <t>Excel, Google Sheet, Power Bi, MySQL, Python, Pandas, Numpy, Matplotlib, Seaborn, Jupiter Notebook, Looker Studio,  WebScraping, Probabilidad y Estadística</t>
  </si>
  <si>
    <t>Jesus Joaquin Salazar</t>
  </si>
  <si>
    <t>jesusjoaquin1898@gmail.com</t>
  </si>
  <si>
    <t>JoaquinJS18</t>
  </si>
  <si>
    <t>https://www.linkedin.com/in/jesús-joaquín-salazar-888668261</t>
  </si>
  <si>
    <t>Eduardo Zequeira</t>
  </si>
  <si>
    <t>eduardozequeira0@gmail.com</t>
  </si>
  <si>
    <t>https://github.com/EduardoZ-dev</t>
  </si>
  <si>
    <t>https://www.linkedin.com/in/eduardo-zequeira-640974149/</t>
  </si>
  <si>
    <t>Masiel Venegas</t>
  </si>
  <si>
    <t>masiel31@msn.com</t>
  </si>
  <si>
    <t>github.com/m-venegas</t>
  </si>
  <si>
    <t>www.linkedin.com/in/masielvenegas</t>
  </si>
  <si>
    <t>Artem  Liamichev</t>
  </si>
  <si>
    <t>a.v.lyamichev@gmail.com</t>
  </si>
  <si>
    <t>https://github.com/artem-liamichev</t>
  </si>
  <si>
    <t>https://www.linkedin.com/in/artem-liamichev-6227b7266/</t>
  </si>
  <si>
    <t>Raul  Quispe Diaz</t>
  </si>
  <si>
    <t>raul.g.quispe@gmail.com</t>
  </si>
  <si>
    <t>https://github.com/RaulQD</t>
  </si>
  <si>
    <t>https://www.linkedin.com/in/raulqd/</t>
  </si>
  <si>
    <t>Damian Canteros</t>
  </si>
  <si>
    <t>dellacortedamian@gmail.com</t>
  </si>
  <si>
    <t>https://github.com/DamianCanteros</t>
  </si>
  <si>
    <t>https://www.linkedin.com/in/damian-canteros/</t>
  </si>
  <si>
    <t>Rodrigo Kohnen</t>
  </si>
  <si>
    <t>roddericckk@gmail.com</t>
  </si>
  <si>
    <t>https://github.com/rodrikohnen</t>
  </si>
  <si>
    <t>www.linkedin.com/in/rodrigo-kohnen</t>
  </si>
  <si>
    <t>.Net Trello Otro C# || .Net || SQL Server || Entity Framework || Git || Trello,Jira</t>
  </si>
  <si>
    <t>John Pablo</t>
  </si>
  <si>
    <t>john.davis.2015.03@gmail.com</t>
  </si>
  <si>
    <t>https://github.com/johnpablo7</t>
  </si>
  <si>
    <t>https://www.linkedin.com/in/johnpablo</t>
  </si>
  <si>
    <t>Maria Gonzalez</t>
  </si>
  <si>
    <t>m.candelariagonzalez.s@gmail.com</t>
  </si>
  <si>
    <t>https://github.com/CandelariaGonzalez</t>
  </si>
  <si>
    <t>https://www.linkedin.com/in/candelariagonzalezdev/</t>
  </si>
  <si>
    <t>Oscar Miguel Luciani</t>
  </si>
  <si>
    <t>lucianioscar1@gmail.com</t>
  </si>
  <si>
    <t>54 9 351 5320693</t>
  </si>
  <si>
    <t>https://github.com/OLuciani</t>
  </si>
  <si>
    <t>https://www.linkedin.com/in/oscarluciani</t>
  </si>
  <si>
    <t>Marcela Fernandez</t>
  </si>
  <si>
    <t>marferpu17@gmail.com</t>
  </si>
  <si>
    <t>Marferpu</t>
  </si>
  <si>
    <t>https://www.linkedin.com/in/marcela-fernandez-p</t>
  </si>
  <si>
    <t>Tatiana Gutiérrez</t>
  </si>
  <si>
    <t>tatiana14gutierrez@gmail.com</t>
  </si>
  <si>
    <t>tatianagutierrez</t>
  </si>
  <si>
    <t>https://www.linkedin.com/in/gutierrez-tatiana/</t>
  </si>
  <si>
    <t>Jaime Diaz</t>
  </si>
  <si>
    <t>jjd21017@gmail.com</t>
  </si>
  <si>
    <t>https://github.com/Torneyus</t>
  </si>
  <si>
    <t>https://www.linkedin.com/in/jaime-diaz-molina/</t>
  </si>
  <si>
    <t>Carina Alonzo</t>
  </si>
  <si>
    <t>alocarin@gmail.com</t>
  </si>
  <si>
    <t>https://www.linkedin.com/in/carina-alonzo</t>
  </si>
  <si>
    <t>Jira,</t>
  </si>
  <si>
    <t>Maday Choque</t>
  </si>
  <si>
    <t>work.maday@gmail.com</t>
  </si>
  <si>
    <t>https://github.com/Madays</t>
  </si>
  <si>
    <t>https://www.linkedin.com/in/madaychoque/</t>
  </si>
  <si>
    <t>Christopher Peralta Peñaloza</t>
  </si>
  <si>
    <t>cperaltapenaloza@gmail.com</t>
  </si>
  <si>
    <t>Lenis Castillo</t>
  </si>
  <si>
    <t>lencasb@gmail.com</t>
  </si>
  <si>
    <t>https://github.com/lencasb</t>
  </si>
  <si>
    <t>https://www.linkedin.com/in/lenis-castillo-bolivar/</t>
  </si>
  <si>
    <t>Postman null</t>
  </si>
  <si>
    <t>Juan Oscco Mori</t>
  </si>
  <si>
    <t>juan.osccomori@gmail.com</t>
  </si>
  <si>
    <t>https://github.com/jcom-dev</t>
  </si>
  <si>
    <t>https://www.linkedin.com/in/juanosccomori/</t>
  </si>
  <si>
    <t>Daniel Serrano</t>
  </si>
  <si>
    <t>daniel.serrano0119@gmail.com</t>
  </si>
  <si>
    <t>https://github.com/Mecht21</t>
  </si>
  <si>
    <t>https://www.linkedin.com/in/daniel-serrano-vega/</t>
  </si>
  <si>
    <t>Jorge Gastón Ruiz</t>
  </si>
  <si>
    <t>moronelectronica@gmail.com</t>
  </si>
  <si>
    <t>https://github.com/GastonR81</t>
  </si>
  <si>
    <t>https://www.linkedin.com/in/jorge-gast%C3%B3n-ruiz-574407256/</t>
  </si>
  <si>
    <t>jira</t>
  </si>
  <si>
    <t>Andrés Segura</t>
  </si>
  <si>
    <t>andres.segura.dev@gmail.com</t>
  </si>
  <si>
    <t>https://www.linkedin.com/in/andresseguradev/</t>
  </si>
  <si>
    <t>Spring React Hibernate Postman null</t>
  </si>
  <si>
    <t>Melina Valdez</t>
  </si>
  <si>
    <t>mvaldez.melina@gmail.com</t>
  </si>
  <si>
    <t>https://www.github.com/Melina1599</t>
  </si>
  <si>
    <t>https://www.linkedin.com/in/melina-delosangeles-valdez/</t>
  </si>
  <si>
    <t>Katalon, Jira</t>
  </si>
  <si>
    <t>Esteban Montecinos</t>
  </si>
  <si>
    <t>estebanmontecinos2001@gmail.com</t>
  </si>
  <si>
    <t>https://github.com/Esteban-Montecinos</t>
  </si>
  <si>
    <t>https://www.linkedin.com/in/esteban-montecinos/</t>
  </si>
  <si>
    <t>Mathias Reid</t>
  </si>
  <si>
    <t>mathyoyo@hotmail.es</t>
  </si>
  <si>
    <t>https://github.com/mathiax63</t>
  </si>
  <si>
    <t>www.linkedin.com/in/mathiasreid19b623217</t>
  </si>
  <si>
    <t>Lara Kusmin</t>
  </si>
  <si>
    <t>larakusmin@gmail.com</t>
  </si>
  <si>
    <t>https://www.behance.net/82b9ba67</t>
  </si>
  <si>
    <t>https://www.linkedin.com/in/lara-kusmin</t>
  </si>
  <si>
    <t>Juan Ceballos</t>
  </si>
  <si>
    <t>juanfix@gmail.com</t>
  </si>
  <si>
    <t>https://github.com/juanfix</t>
  </si>
  <si>
    <t>https://www.linkedin.com/in/juan-jose-ceballos-navia/</t>
  </si>
  <si>
    <t>Abdi Daniel Escobar Murillo</t>
  </si>
  <si>
    <t>abdidaniel2000@gmail.com</t>
  </si>
  <si>
    <t>https://github.com/abdidaniel</t>
  </si>
  <si>
    <t>https://www.linkedin.com/in/abdidanielescobarm</t>
  </si>
  <si>
    <t>Carlos Bordon</t>
  </si>
  <si>
    <t>carlosjbordon@gmail.com</t>
  </si>
  <si>
    <t>https://github.com/YonaBordon</t>
  </si>
  <si>
    <t>https://www.linkedin.com/in/carlosjbordon/</t>
  </si>
  <si>
    <t>Franco Serafini</t>
  </si>
  <si>
    <t>francoserafini70@gmail.com</t>
  </si>
  <si>
    <t>https://github.com/FrancoSer</t>
  </si>
  <si>
    <t>www.linkedin.com/in/francoserafini35648</t>
  </si>
  <si>
    <t>Oswaldo Ñaupa Laura</t>
  </si>
  <si>
    <t>oswaldo.naupa@tecsup.edu.pe</t>
  </si>
  <si>
    <t>oswaldonaupa</t>
  </si>
  <si>
    <t>https://www.linkedin.com/in/oswaldo-naupa-laura/</t>
  </si>
  <si>
    <t>Jesús Luciano Palma</t>
  </si>
  <si>
    <t>jlucianopalma@gmail.com</t>
  </si>
  <si>
    <t>jesuslpalma</t>
  </si>
  <si>
    <t>www.linkedin.com/in/jesuslucianopalma</t>
  </si>
  <si>
    <t>Jira / Zephyr</t>
  </si>
  <si>
    <t>Pedro Fernandez</t>
  </si>
  <si>
    <t>fernandepedro747@gmail.com</t>
  </si>
  <si>
    <t>PeterMonkey</t>
  </si>
  <si>
    <t>https://www.linkedin.com/in/pedro-enrique-fern%C3%A1ndez-araujo-539394207/</t>
  </si>
  <si>
    <t>Jordi Mantilla</t>
  </si>
  <si>
    <t>jordimantilla21@gmail.com</t>
  </si>
  <si>
    <t>https://github.com/JordiM21</t>
  </si>
  <si>
    <t>https://www.linkedin.com/in/jordi-mantilla21/</t>
  </si>
  <si>
    <t>Jose Santiago</t>
  </si>
  <si>
    <t>rockbotica@gmail.com</t>
  </si>
  <si>
    <t>Huichoman</t>
  </si>
  <si>
    <t>https://www.linkedin.com/in/rockbotico/</t>
  </si>
  <si>
    <t>Braian Aguada</t>
  </si>
  <si>
    <t>braianaguada@gmail.com</t>
  </si>
  <si>
    <t>braianaguada</t>
  </si>
  <si>
    <t>Https://www.linkedin.com/in/braian-aguada</t>
  </si>
  <si>
    <t>Adrián Centurion</t>
  </si>
  <si>
    <t>adrianmcenturion@gmail.com</t>
  </si>
  <si>
    <t>https://github.com/adrianmcenturion</t>
  </si>
  <si>
    <t>https://www.linkedin.com/in/adrian-centurion/</t>
  </si>
  <si>
    <t>ramsperca015@gmail.com</t>
  </si>
  <si>
    <t>daniel1264</t>
  </si>
  <si>
    <t>Alejandro Dominguez</t>
  </si>
  <si>
    <t>alejandro.dominguez1@live.com</t>
  </si>
  <si>
    <t>https://github.com/alejandro-dominguez</t>
  </si>
  <si>
    <t>https://www.linkedin.com/in/alejandro-dominguez1/</t>
  </si>
  <si>
    <t>Laureana Bróccolli</t>
  </si>
  <si>
    <t>laureaanalp@gmail.com</t>
  </si>
  <si>
    <t>https://github.com/laureanabroccolli</t>
  </si>
  <si>
    <t>https://www.linkedin.com/in/laureana-broccolli-828460187</t>
  </si>
  <si>
    <t>Visual estudio code, Github.</t>
  </si>
  <si>
    <t>jose luis alvarez escobar</t>
  </si>
  <si>
    <t>esi.segurity@gmail.com</t>
  </si>
  <si>
    <t>hackanonimous</t>
  </si>
  <si>
    <t>https://www.linkedin.com/in/jose-luis-alvarez-escobar-b85b94198</t>
  </si>
  <si>
    <t>Francisco Nicolas Gimenez</t>
  </si>
  <si>
    <t>franprogweb98@gmail.com</t>
  </si>
  <si>
    <t>https://github.com/FranGimenez98</t>
  </si>
  <si>
    <t>https://www.linkedin.com/in/francisco-gimenez-5419b3218/</t>
  </si>
  <si>
    <t>Jaime Andrés  Moncayo Parra</t>
  </si>
  <si>
    <t>jamoncayop@unal.edu.co</t>
  </si>
  <si>
    <t>jaime1315321</t>
  </si>
  <si>
    <t>https://www.linkedin.com/in/jaime-andres-moncayo-parra/</t>
  </si>
  <si>
    <t>Luis Navarro</t>
  </si>
  <si>
    <t>navaluisrodolfo@gmail.com</t>
  </si>
  <si>
    <t>luisnava6667</t>
  </si>
  <si>
    <t>https://www.linkedin.com/in/luisnavarro-fullstack/</t>
  </si>
  <si>
    <t>Luis Vallejo</t>
  </si>
  <si>
    <t>luisern29@gmail.com</t>
  </si>
  <si>
    <t>https://github.com/SirUlrich1988?tab=repositories</t>
  </si>
  <si>
    <t>https://www.linkedin.com/in/luis-ernesto-vallejo-mata-246037245/</t>
  </si>
  <si>
    <t>Rodrigo Ladrón De Guevara</t>
  </si>
  <si>
    <t>ro.ladrondeguevara@gmail.com</t>
  </si>
  <si>
    <t>https://github.com/rodriguevara</t>
  </si>
  <si>
    <t>https://www.linkedin.com/in/rodrigo-ladron-de-guevara96/</t>
  </si>
  <si>
    <t>Luis Ariel Retana Hernandez</t>
  </si>
  <si>
    <t>developerluisarielrh@gmail.com</t>
  </si>
  <si>
    <t>55 8522 1996</t>
  </si>
  <si>
    <t>https://github.com/LuisArielRetanaHernadez</t>
  </si>
  <si>
    <t>https://www.linkedin.com/in/luis-ariel-retanan-hernandez-b89334221/</t>
  </si>
  <si>
    <t>Abiezer  Guerra</t>
  </si>
  <si>
    <t>guerra.cuadros25@gmail.com</t>
  </si>
  <si>
    <t>AXG25</t>
  </si>
  <si>
    <t>https://www.linkedin.com/in/abi-ezer-xavier-guerra-cuadros-7519b921a/</t>
  </si>
  <si>
    <t>Julieta Castro</t>
  </si>
  <si>
    <t>castrojulieta97@gmail.com</t>
  </si>
  <si>
    <t>https://www.behance.net/875dc267</t>
  </si>
  <si>
    <t>https://www.linkedin.com/in/julieta-castro-681a621b4</t>
  </si>
  <si>
    <t>Carlos Bohorquez</t>
  </si>
  <si>
    <t>carlos209504@gmail.com</t>
  </si>
  <si>
    <t>593 98716321</t>
  </si>
  <si>
    <t>https://github.com/carlosBohorquuez20</t>
  </si>
  <si>
    <t>https://www.linkedin.com/in/carlos-bohorquez-parra-711b5224b/</t>
  </si>
  <si>
    <t>Kevin Mendoza</t>
  </si>
  <si>
    <t>kevin170597@gmail.com</t>
  </si>
  <si>
    <t>https://github.com/Kevin170597</t>
  </si>
  <si>
    <t>https://www.linkedin.com/in/kevin-nahuel-mendoza/</t>
  </si>
  <si>
    <t>Ana Brest</t>
  </si>
  <si>
    <t>anabrest@gmail.com</t>
  </si>
  <si>
    <t>https://www.behance.net/anabrest1</t>
  </si>
  <si>
    <t>Maria Fernanda Garcia Pacheco</t>
  </si>
  <si>
    <t>mafegarciap@gmail.com</t>
  </si>
  <si>
    <t>mafegarciap</t>
  </si>
  <si>
    <t>https://www.linkedin.com/in/mariafernanda-garcia-p</t>
  </si>
  <si>
    <t>GitHub</t>
  </si>
  <si>
    <t>Enmanuel De La Cruz Metivier</t>
  </si>
  <si>
    <t>ecruzmetivier@gmail.com</t>
  </si>
  <si>
    <t>https://github.com/soreph7</t>
  </si>
  <si>
    <t>https://www.linkedin.com/in/enmanuel-de-la-cruz-metivier/</t>
  </si>
  <si>
    <t>Milagros Marañón</t>
  </si>
  <si>
    <t>milagrosmaranon@gmail.com</t>
  </si>
  <si>
    <t>https://www.behance.net/milagrosmaraon</t>
  </si>
  <si>
    <t>https://www.linkedin.com/in/milagros-maranon/</t>
  </si>
  <si>
    <t>Irene Anton</t>
  </si>
  <si>
    <t>ireanton2@gmail.com</t>
  </si>
  <si>
    <t>https://www.behance.net/ireneantn</t>
  </si>
  <si>
    <t>Linkedin https://www.linkedin.com/in/irene-anton-/</t>
  </si>
  <si>
    <t>Belen Martin</t>
  </si>
  <si>
    <t>bemartin@hotmail.com.ar</t>
  </si>
  <si>
    <t>https://github.com/bemartin94</t>
  </si>
  <si>
    <t>https://www.linkedin.com/in/bel%C3%A9n-mart%C3%ADn-4825ab244/</t>
  </si>
  <si>
    <t>Tania Soto</t>
  </si>
  <si>
    <t>soto_tania@hotmail.com</t>
  </si>
  <si>
    <t>https://www.behance.net/tanisoto</t>
  </si>
  <si>
    <t>www.linkedin.com/in/taniasotoarq</t>
  </si>
  <si>
    <t>Bruno Collaud</t>
  </si>
  <si>
    <t>hola.fardo@gmail.com</t>
  </si>
  <si>
    <t>https://www.behance.net/bruno_collaud</t>
  </si>
  <si>
    <t>https://linkedin.com/in/bruno-collaud</t>
  </si>
  <si>
    <t>David Echeverri</t>
  </si>
  <si>
    <t>echeverri71@gmail.com</t>
  </si>
  <si>
    <t>https://github.com/echeverri71</t>
  </si>
  <si>
    <t>https://www.linkedin.com/in/david-echeverri-m-155166166/</t>
  </si>
  <si>
    <t>Didier Revelo</t>
  </si>
  <si>
    <t>didierrevelo@gmail.com</t>
  </si>
  <si>
    <t>didierrevelo</t>
  </si>
  <si>
    <t>https://www.linkedin.com/in/didierrevelo/</t>
  </si>
  <si>
    <t>Miguel Martinez</t>
  </si>
  <si>
    <t>miguel.martinez.angel.salazar@gmail.com</t>
  </si>
  <si>
    <t>https://github.com/MAS234</t>
  </si>
  <si>
    <t>https://www.linkedin.com/in/miguel-martinez-800638209/</t>
  </si>
  <si>
    <t>Leandro Sebastián Soletta</t>
  </si>
  <si>
    <t>solettaleandro@gmail.com</t>
  </si>
  <si>
    <t>https://www.behance.net/leandrosoletta1</t>
  </si>
  <si>
    <t>https://www.linkedin.com/in/leandro-soletta-1a5b62261?utm_source=share&amp;utm_campaign=share_via&amp;utm_content=profile&amp;utm_medium=android_app</t>
  </si>
  <si>
    <t>Neider Parra</t>
  </si>
  <si>
    <t>neiderpb24@gmail.com</t>
  </si>
  <si>
    <t>https://github.com/neiderp24</t>
  </si>
  <si>
    <t>https://www.linkedin.com/in/neider-parra</t>
  </si>
  <si>
    <t>Alejandro  Turtola</t>
  </si>
  <si>
    <t>aturtola.it@gmail.com</t>
  </si>
  <si>
    <t>https://github.com/alemtur</t>
  </si>
  <si>
    <t>https://www.linkedin.com/in/alejandro-turtola</t>
  </si>
  <si>
    <t>Marcos Aravena</t>
  </si>
  <si>
    <t>aravenap@gmail.com</t>
  </si>
  <si>
    <t>https://github.com/msaravena</t>
  </si>
  <si>
    <t>https://www.linkedin.com/in/marcos-aravena/</t>
  </si>
  <si>
    <t>Alexei Plegunov</t>
  </si>
  <si>
    <t>acarruyo08@gmail.com</t>
  </si>
  <si>
    <t>BAP711</t>
  </si>
  <si>
    <t>www.linkedin.com/in/alexei-plegunov</t>
  </si>
  <si>
    <t>Jira,Mysql,Postman,Trello,VScode</t>
  </si>
  <si>
    <t>Emmanuel Medina</t>
  </si>
  <si>
    <t>lopezemmanuel917@gmail.com</t>
  </si>
  <si>
    <t>https://github.com/EmmanuelML78</t>
  </si>
  <si>
    <t>https://www.linkedin.com/in/emmanuel-medina88/</t>
  </si>
  <si>
    <t>Mirgelys Serrano</t>
  </si>
  <si>
    <t>mirgeserranodev@gmail.com</t>
  </si>
  <si>
    <t>https://github.com/mirgeserrano</t>
  </si>
  <si>
    <t>https://www.linkedin.com/in/mirgelys-serrano-b232a4106/</t>
  </si>
  <si>
    <t>Ivana Antonella Carmona</t>
  </si>
  <si>
    <t>ia.carmona@hotmail.com</t>
  </si>
  <si>
    <t>https://github.com/antonella-carmona?tab=repositories</t>
  </si>
  <si>
    <t>https://www.linkedin.com/in/ivana-carmona-5a166520a/</t>
  </si>
  <si>
    <t>Alejo Araya</t>
  </si>
  <si>
    <t>alejoaraya2000@gmail.com</t>
  </si>
  <si>
    <t>https://github.com/alejoaraya</t>
  </si>
  <si>
    <t>https://www.linkedin.com/in/alejoaraya/</t>
  </si>
  <si>
    <t>Santiago Bedran</t>
  </si>
  <si>
    <t>santi.bedran@gmail.com</t>
  </si>
  <si>
    <t>BackArgJava</t>
  </si>
  <si>
    <t>https://www.linkedin.com/in/santiago-bedran-0a6062110</t>
  </si>
  <si>
    <t>Nahuel Villegas</t>
  </si>
  <si>
    <t>villegasnahuel258@gmail.com</t>
  </si>
  <si>
    <t>https://github.com/Nahu258</t>
  </si>
  <si>
    <t>https://www.linkedin.com/in/villegasnahuel/</t>
  </si>
  <si>
    <t>Luciano Ponce</t>
  </si>
  <si>
    <t>poncestigaardluciano@gmail.com</t>
  </si>
  <si>
    <t>https://github.com/Luchopst</t>
  </si>
  <si>
    <t>https://www.linkedin.com/in/luciano-ponce-734939220</t>
  </si>
  <si>
    <t>Ana Avila</t>
  </si>
  <si>
    <t>anavila2022@gmail.com</t>
  </si>
  <si>
    <t>Anavilascrum</t>
  </si>
  <si>
    <t>https://www.linkedin.com/in/ana-avila-78858a48/</t>
  </si>
  <si>
    <t>Jira Software</t>
  </si>
  <si>
    <t>Yolly Josefina  Benavides Padrino</t>
  </si>
  <si>
    <t>yojobepa@gmail.com</t>
  </si>
  <si>
    <t>https://github.com/Escapados</t>
  </si>
  <si>
    <t>https://www.linkedin.com/in/yolly-benavides?utm_source=share&amp;utm_campaign=share_via&amp;utm_content=profile&amp;utm_medium=android_app</t>
  </si>
  <si>
    <t>Gladys Ferreira</t>
  </si>
  <si>
    <t>g__56@hotmail.com</t>
  </si>
  <si>
    <t>https://github.com/gladf</t>
  </si>
  <si>
    <t>www.linkedin.com/in/gladys-ferreira-qa</t>
  </si>
  <si>
    <t>HTML Jira Trello Jira/Xray</t>
  </si>
  <si>
    <t>Sebastian Gabriel Chavez</t>
  </si>
  <si>
    <t>sebasxgc@outlook.com</t>
  </si>
  <si>
    <t>https://github.com/sexga</t>
  </si>
  <si>
    <t>https://www.linkedin.com/in/sebastianxgabriel</t>
  </si>
  <si>
    <t>Trello Jira CSS HTML null</t>
  </si>
  <si>
    <t>Valeria Buey</t>
  </si>
  <si>
    <t>vbuey42@gmail.com</t>
  </si>
  <si>
    <t>https://github.com/Valebuey</t>
  </si>
  <si>
    <t>https://www.linkedin.com/in/valeria-buey-82764b1b0?utm_source=share&amp;utm_campaign=share_via&amp;utm_content=profile&amp;utm_medium=android_app</t>
  </si>
  <si>
    <t>Jira Trello Otro null</t>
  </si>
  <si>
    <t>Rossysmar Martinez Higuera</t>
  </si>
  <si>
    <t>rossysmart22@hotmail.com</t>
  </si>
  <si>
    <t>https://github.com/rossysmar</t>
  </si>
  <si>
    <t>www.linkedin.com/in/rossysmar-martinez-</t>
  </si>
  <si>
    <t>Jira Trello HTML jira trello html</t>
  </si>
  <si>
    <t>Alexis Romina Grima</t>
  </si>
  <si>
    <t>agrima92@gmail.com</t>
  </si>
  <si>
    <t>ale92grima</t>
  </si>
  <si>
    <t>www.linkedin.com/in/alexis-romina-grima-59089b140</t>
  </si>
  <si>
    <t>Diego Alejandro  Sejas</t>
  </si>
  <si>
    <t>dsejas2015@gmail.com</t>
  </si>
  <si>
    <t>https://github.com/diego-sejas</t>
  </si>
  <si>
    <t>https://www.linkedin.com/in/diegosejas</t>
  </si>
  <si>
    <t>Ignacio Garcia</t>
  </si>
  <si>
    <t>ignacio.encina.garcia@gmail.com</t>
  </si>
  <si>
    <t>iegarcia</t>
  </si>
  <si>
    <t>https://www.linkedin.com/in/ignacio-encina-garcia/</t>
  </si>
  <si>
    <t>Valeria Soledad Heredia</t>
  </si>
  <si>
    <t>valeheredia97@gmail.com</t>
  </si>
  <si>
    <t>https://github.com/valeriasheredia</t>
  </si>
  <si>
    <t>https://www.linkedin.com/in/valeria-soledad-heredia-60b04a167/</t>
  </si>
  <si>
    <t>Victor Falconi</t>
  </si>
  <si>
    <t>v.falconi.m@gmail.com</t>
  </si>
  <si>
    <t>VictorFalconi</t>
  </si>
  <si>
    <t>https://www.linkedin.com/in/victor-jos%C3%A9-falcon%C3%AD-medina-8687b0213</t>
  </si>
  <si>
    <t>Nicolas Lagardo</t>
  </si>
  <si>
    <t>nicolagardo@gmail.com</t>
  </si>
  <si>
    <t>https://github.com/nicolagardo</t>
  </si>
  <si>
    <t>www.linkedin.com/in/nicolás-lagardo-2a425756</t>
  </si>
  <si>
    <t>Pablo Gutiérrez</t>
  </si>
  <si>
    <t>pab203.guti@gmail.com</t>
  </si>
  <si>
    <t>505 85086180</t>
  </si>
  <si>
    <t>Xch4rt</t>
  </si>
  <si>
    <t>https://www.linkedin.com/in/pablo-guti%C3%A9rrez-a13b161b4/</t>
  </si>
  <si>
    <t>Heynar Soto Holguin</t>
  </si>
  <si>
    <t>heynar76@hotmail.com</t>
  </si>
  <si>
    <t>https://github.com/heynar-max</t>
  </si>
  <si>
    <t>https://www.linkedin.com/in/heynar-soto-holguin-bb7a43213/</t>
  </si>
  <si>
    <t>Jesus Cabrita</t>
  </si>
  <si>
    <t>jesusarnaldo115@gmail.com</t>
  </si>
  <si>
    <t>Jesuscabrita</t>
  </si>
  <si>
    <t>http://linkedin.com./in/jesus-cabrita-48564222b/</t>
  </si>
  <si>
    <t>Marcos Elias  Paz Goncheff</t>
  </si>
  <si>
    <t>marcosep192000@hotmail.com</t>
  </si>
  <si>
    <t>https://github.com/marcosep192000</t>
  </si>
  <si>
    <t>https://www.linkedin.com/in/marcos-paz-goncheff/</t>
  </si>
  <si>
    <t>Diego Torres</t>
  </si>
  <si>
    <t>matiiiastorres@gmail.com</t>
  </si>
  <si>
    <t>https://github.com/matiiiastorres</t>
  </si>
  <si>
    <t>https://www.linkedin.com/in/diego-matias-torres-/</t>
  </si>
  <si>
    <t>Valeria  Mancilla</t>
  </si>
  <si>
    <t>valeushuaia2005@gmail.com</t>
  </si>
  <si>
    <t>valeushu</t>
  </si>
  <si>
    <t>http://www.linkedin.com/in/valeria-mancilla</t>
  </si>
  <si>
    <t>Alexander Martínez</t>
  </si>
  <si>
    <t>alexmart0897@gmail.com</t>
  </si>
  <si>
    <t>AlexMartz08</t>
  </si>
  <si>
    <t>https://www.linkedin.com/in/alexander-mart%C3%ADnez-775474211/</t>
  </si>
  <si>
    <t>Marcos Urrea</t>
  </si>
  <si>
    <t>urreamarcos00@gmail.com</t>
  </si>
  <si>
    <t>11 5419-4318</t>
  </si>
  <si>
    <t>https://www.behance.net/marcosurrea</t>
  </si>
  <si>
    <t>https://www.linkedin.com/in/marcos-urrea-10b2a523b/</t>
  </si>
  <si>
    <t>Figma, Illustrator y PS</t>
  </si>
  <si>
    <t>Hernán Emanuel  Reyes</t>
  </si>
  <si>
    <t>hernan.reyes.14@gmail.com</t>
  </si>
  <si>
    <t>https://github.com/hernanereyes</t>
  </si>
  <si>
    <t>https://www.linkedin.com/in/hernanemanuelreyes/</t>
  </si>
  <si>
    <t>Selenuim,Jira, Trello,VS Code, GitHub</t>
  </si>
  <si>
    <t>Orlando Flores</t>
  </si>
  <si>
    <t>lalomax365@gmail.com</t>
  </si>
  <si>
    <t>https://github.com/lalomax</t>
  </si>
  <si>
    <t>https://www.linkedin.com/in/orlando-flores-54ab33168/</t>
  </si>
  <si>
    <t>Julieta Carolina Olivera</t>
  </si>
  <si>
    <t>julietaolivera3008@gmail.com</t>
  </si>
  <si>
    <t>www.linkedin.com/in/julietaolivera</t>
  </si>
  <si>
    <t>Manejo herramientas como Figma,  Adobe xd, Google Sites, Jira y Miró.</t>
  </si>
  <si>
    <t>Raúl  Parra Hernández</t>
  </si>
  <si>
    <t>parrahdez.raul@gmail.com</t>
  </si>
  <si>
    <t>github.com/raulparra</t>
  </si>
  <si>
    <t>linkedin.com/in/raúl-parra-hernández-3ba531251/</t>
  </si>
  <si>
    <t>Marcelo Llerena</t>
  </si>
  <si>
    <t>marcelo.gabriel.llerena@gmail.com</t>
  </si>
  <si>
    <t>https://github.com/M4qu14v3l0</t>
  </si>
  <si>
    <t>https://www.linkedin.com/in/marcelo-llerena-desarrollador-front-end/</t>
  </si>
  <si>
    <t>Santiago Gurevich</t>
  </si>
  <si>
    <t>gurevichyo@gmail.com</t>
  </si>
  <si>
    <t>Santiagogure</t>
  </si>
  <si>
    <t>https://www.linkedin.com/in/santiago-gurevich/</t>
  </si>
  <si>
    <t>Yamila Elizondo</t>
  </si>
  <si>
    <t>yamilayes13@gmail.com</t>
  </si>
  <si>
    <t>https://www.behance.net/yamilayes13</t>
  </si>
  <si>
    <t>https://www.linkedin.com/in/yamila-elizondo</t>
  </si>
  <si>
    <t>Adobe suite, Figma, Photoshop, illustrator, indesign, adobe XD, whimsical, optimal workshop,</t>
  </si>
  <si>
    <t>Victor Manuel Romero Juarez</t>
  </si>
  <si>
    <t>victortecno98@gmail.com</t>
  </si>
  <si>
    <t>https://www.linkedin.com/in/victor-manuel-romero-juarez-6a5940206</t>
  </si>
  <si>
    <t>Carlos Gómez</t>
  </si>
  <si>
    <t>cenriquegomezc@gmail.com</t>
  </si>
  <si>
    <t>https://github.com/RogCode</t>
  </si>
  <si>
    <t>https://www.linkedin.com/in/carlos-enrique-g%C3%B3mez-contreras-a0278610a/</t>
  </si>
  <si>
    <t>Sebastián Campo Sulvarán</t>
  </si>
  <si>
    <t>scampo4@hotmail.com</t>
  </si>
  <si>
    <t>https://github.com/scamposul</t>
  </si>
  <si>
    <t>https://www.linkedin.com/in/sebasti%C3%A1n-campo-3871561b0/</t>
  </si>
  <si>
    <t>Cristhian  Paez</t>
  </si>
  <si>
    <t>crissxp76@gmail.com</t>
  </si>
  <si>
    <t>https://github.com/Crissxp</t>
  </si>
  <si>
    <t>https://www.linkedin.com/in/crissxp76/</t>
  </si>
  <si>
    <t>Ernesto Aramayo</t>
  </si>
  <si>
    <t>ernestoaaramayo@hotmail.com</t>
  </si>
  <si>
    <t>https://github.com/ernestoaaramayo</t>
  </si>
  <si>
    <t>https://www.linkedin.com/in/ernesto-aramayo/</t>
  </si>
  <si>
    <t>Damián Gastón Barera Lorenzo</t>
  </si>
  <si>
    <t>damian_g1988@hotmail.com</t>
  </si>
  <si>
    <t>@Damian-Barera</t>
  </si>
  <si>
    <t>https://www.linkedin.com/in/damian-barera/</t>
  </si>
  <si>
    <t>Juan Carlos  Da Silva</t>
  </si>
  <si>
    <t>jcda23@gmail.com</t>
  </si>
  <si>
    <t>Jcda23</t>
  </si>
  <si>
    <t>https://www.linkedin.com/in/jdasilvaa</t>
  </si>
  <si>
    <t>Kristian Serrano</t>
  </si>
  <si>
    <t>kasn.emprendedor@gmail.com</t>
  </si>
  <si>
    <t>http://github.com/kasnino</t>
  </si>
  <si>
    <t>https://www.linkedin.com/in/kasnino/</t>
  </si>
  <si>
    <t>Natalia  Mayorquin Duran</t>
  </si>
  <si>
    <t>natymayorn@gmail.com</t>
  </si>
  <si>
    <t>https://github.com/nmayorquin</t>
  </si>
  <si>
    <t>https://www.linkedin.com/in/natalia-mayorquin-duran-b3943b154/</t>
  </si>
  <si>
    <t>Emilio Ciappi</t>
  </si>
  <si>
    <t>eciappi@gmail.com</t>
  </si>
  <si>
    <t>China</t>
  </si>
  <si>
    <t>https://github.com/codificando12</t>
  </si>
  <si>
    <t>https://www.linkedin.com/in/emilio-ciappi/</t>
  </si>
  <si>
    <t>Selenium</t>
  </si>
  <si>
    <t>Manuel Pérez De Arce</t>
  </si>
  <si>
    <t>manuel.perezdearce@gmail.com</t>
  </si>
  <si>
    <t>https://github.com/SiriFazendoBarra/</t>
  </si>
  <si>
    <t>https://www.linkedin.com/in/manuelperezdearce/</t>
  </si>
  <si>
    <t>Juan Quiroz</t>
  </si>
  <si>
    <t>juanquirozsana@gmail.com</t>
  </si>
  <si>
    <t>https://github.com/JuanQuiro?tab=repositories</t>
  </si>
  <si>
    <t>https://www.linkedin.com/in/dreyz/</t>
  </si>
  <si>
    <t>jira, linear</t>
  </si>
  <si>
    <t>Juan Martin Cubells</t>
  </si>
  <si>
    <t>jmartincubells@gmail.com</t>
  </si>
  <si>
    <t>jmartincubells</t>
  </si>
  <si>
    <t>https://www.linkedin.com/mwlite/in/juan-mart%C3%ADn-cubells-b8a029176</t>
  </si>
  <si>
    <t>Nehuen Grosso</t>
  </si>
  <si>
    <t>nehuengrosso.ng@gmail.com</t>
  </si>
  <si>
    <t>https://www.behance.net/nehuengrosso</t>
  </si>
  <si>
    <t>https://ar.linkedin.com/in/nehuen-grosso-a28a1015b</t>
  </si>
  <si>
    <t>Figma Adobe Illustrator Photoshop Jira Trello Miro HTML CSS</t>
  </si>
  <si>
    <t>Teo Demattei Demattei</t>
  </si>
  <si>
    <t>dematteiteo@gmail.com</t>
  </si>
  <si>
    <t>11 26724494</t>
  </si>
  <si>
    <t>demattei-teo</t>
  </si>
  <si>
    <t>https://www.linkedin.com/in/teo-demattei-63a744261/</t>
  </si>
  <si>
    <t>Martina Coria</t>
  </si>
  <si>
    <t>martuhcy@gmail.com</t>
  </si>
  <si>
    <t>https://www.behance.net/martinachiara</t>
  </si>
  <si>
    <t>https://www.linkedin.com/in/martina-coria-88237a23b/</t>
  </si>
  <si>
    <t>Agustin Lorenzi</t>
  </si>
  <si>
    <t>agustinlorenzi6@gmail.com</t>
  </si>
  <si>
    <t>https://github.com/agustinlorenzi</t>
  </si>
  <si>
    <t>https://www.linkedin.com/in/agustin-lorenzi-frontend-developer/</t>
  </si>
  <si>
    <t>Ricardo Tolomei</t>
  </si>
  <si>
    <t>ricardoandrestolomei@gmail.com</t>
  </si>
  <si>
    <t>https://www.linkedin.com/in/ricardo-andr%C3%A9s-tolomei-99a4b380/</t>
  </si>
  <si>
    <t>Leandro Romero</t>
  </si>
  <si>
    <t>romerodisind@gmail.com</t>
  </si>
  <si>
    <t>https://github.com/RomeroLeandro</t>
  </si>
  <si>
    <t>https://www.linkedin.com/in/leandro-c-romero/</t>
  </si>
  <si>
    <t>Lucas Fernando Arteaga Ponssa</t>
  </si>
  <si>
    <t>lucas.arteaga16@gmail.com</t>
  </si>
  <si>
    <t>Lucas94-17</t>
  </si>
  <si>
    <t>https://www.linkedin.com/in/lucas-fernando-arteaga-ponssa-bb35b9238/</t>
  </si>
  <si>
    <t>Alexis Alejandro Calderon</t>
  </si>
  <si>
    <t>alejandrodev2019@gmail.com</t>
  </si>
  <si>
    <t>54 9 1139149330</t>
  </si>
  <si>
    <t>https://github.com/calderonic</t>
  </si>
  <si>
    <t>https://www.linkedin.com/in/alejandrodev2019/</t>
  </si>
  <si>
    <t>Iván Segal</t>
  </si>
  <si>
    <t>ivaan.segal@gmail.com</t>
  </si>
  <si>
    <t>ivanSegal</t>
  </si>
  <si>
    <t>https://www.linkedin.com/in/iv%C3%A1n-segal-3b94a920a/</t>
  </si>
  <si>
    <t>Exequiel Costabel</t>
  </si>
  <si>
    <t>exequielcostabel@gmail.com</t>
  </si>
  <si>
    <t>https://github.com/EcheCostabel</t>
  </si>
  <si>
    <t>https://www.linkedin.com/in/exequiel-costabel-2b09b2239/</t>
  </si>
  <si>
    <t>Wilmer Reluz</t>
  </si>
  <si>
    <t>wilmer.r2004@gmail.com</t>
  </si>
  <si>
    <t>https://github.com/wilmerHRS</t>
  </si>
  <si>
    <t>https://www.linkedin.com/in/wilmer-reluz-30020420b</t>
  </si>
  <si>
    <t>Victor  Ayala</t>
  </si>
  <si>
    <t>victordanielayalasantacruz@gmail.com</t>
  </si>
  <si>
    <t>(+595) 981 061 232</t>
  </si>
  <si>
    <t>https://github.com/vicdeveloperr</t>
  </si>
  <si>
    <t>https://www.linkedin.com/in/victor-ayala-santacruz-3243b623a/</t>
  </si>
  <si>
    <t>Luis Gabriel García Mingall</t>
  </si>
  <si>
    <t>lugamill@hotmail.com</t>
  </si>
  <si>
    <t>github.com/luisgagm88</t>
  </si>
  <si>
    <t>in/luis-gabriel-garcía-mingall</t>
  </si>
  <si>
    <t>Angelo Miguel  Torreblanca Villa</t>
  </si>
  <si>
    <t>angelo_torreblanca@hotmail.com</t>
  </si>
  <si>
    <t>sleeping02</t>
  </si>
  <si>
    <t>https://www.linkedin.com/in/angelo-miguel-torreblanca-villa-27331b270</t>
  </si>
  <si>
    <t>Giovanna Demaldé</t>
  </si>
  <si>
    <t>demaldegiovanna@gmail.com</t>
  </si>
  <si>
    <t>https://www.behance.net/giovannademald</t>
  </si>
  <si>
    <t>https://www.linkedin.com/in/giovanna-demalde</t>
  </si>
  <si>
    <t>Figma, Adobe Illustrator, Adobe Photoshop, Adobe Indesign, etc</t>
  </si>
  <si>
    <t>María Inés Godoy</t>
  </si>
  <si>
    <t>m.inesgodoyflorio@gmail.com</t>
  </si>
  <si>
    <t>godoyFlorio</t>
  </si>
  <si>
    <t>https://www.linkedin.com/in/mariainesgodoy/</t>
  </si>
  <si>
    <t>Guillermo Santolaya</t>
  </si>
  <si>
    <t>guillermosantolaya@hotmail.com</t>
  </si>
  <si>
    <t>https://github.com/gsantolaya</t>
  </si>
  <si>
    <t>www.linkedin.com/in/guillermo-santolaya</t>
  </si>
  <si>
    <t>Juan David Flórez Gonzalez</t>
  </si>
  <si>
    <t>juandavidflorezgonzalez@gmail.com</t>
  </si>
  <si>
    <t>https://github.com/juandavid1120</t>
  </si>
  <si>
    <t>https://www.linkedin.com/in/juan-david-florez-gonzalez-1821501b9/</t>
  </si>
  <si>
    <t>Santiago Sonzini</t>
  </si>
  <si>
    <t>santisonzini1234@gmail.com</t>
  </si>
  <si>
    <t>https://github.com/santiago-sonzini</t>
  </si>
  <si>
    <t>edin.com/in/santiago-sonzini-74b068188/</t>
  </si>
  <si>
    <t>Franco Tejada</t>
  </si>
  <si>
    <t>fat7_2014@hotmail.com</t>
  </si>
  <si>
    <t>https://github.com/FrancoNos</t>
  </si>
  <si>
    <t>https://www.linkedin.com/in/franco-tejada/</t>
  </si>
  <si>
    <t>Mary Laura Carolina  Limay Oliva</t>
  </si>
  <si>
    <t>limayolivamary@gmail.com</t>
  </si>
  <si>
    <t>https://github.com/Lunisa202</t>
  </si>
  <si>
    <t>https://www.linkedin.com/in/carolina-limay-oliva</t>
  </si>
  <si>
    <t>Cristian Daniel Toia</t>
  </si>
  <si>
    <t>toiacristiandaniel@gmail.com</t>
  </si>
  <si>
    <t>https://github.com/cricritoia</t>
  </si>
  <si>
    <t>linkedin.com/in/cristian-daniel-toia-73a624228</t>
  </si>
  <si>
    <t>Lucas Iriarte</t>
  </si>
  <si>
    <t>lucasiriarte67@gmail.com</t>
  </si>
  <si>
    <t>https://github.com/LucasIriarte</t>
  </si>
  <si>
    <t>https://www.linkedin.com/in/lucas-iriarte/</t>
  </si>
  <si>
    <t>Moises Navarro</t>
  </si>
  <si>
    <t>moisesinmdeveloper@hotmail.com</t>
  </si>
  <si>
    <t>https://github.com/MoisesINMDeveloper</t>
  </si>
  <si>
    <t>https://www.linkedin.com/in/minmdev</t>
  </si>
  <si>
    <t>Rocío Baigorria</t>
  </si>
  <si>
    <t>intzabai@gmail.com</t>
  </si>
  <si>
    <t>rb555</t>
  </si>
  <si>
    <t>https://www.linkedin.com/in/rb555/</t>
  </si>
  <si>
    <t>Camila Denise Cancino</t>
  </si>
  <si>
    <t>camiladenisecancino@gmail.com</t>
  </si>
  <si>
    <t>https://github.com/camcancino</t>
  </si>
  <si>
    <t>https://www.linkedin.com/in/cam-cancino</t>
  </si>
  <si>
    <t>Jira Postman Trello Spring null</t>
  </si>
  <si>
    <t>Joel Villanueva</t>
  </si>
  <si>
    <t>joel.villanueva.peru@gmail.com</t>
  </si>
  <si>
    <t>behance.net/joelvillanueva</t>
  </si>
  <si>
    <t>LinkedIn.com/joelvillanueva2023</t>
  </si>
  <si>
    <t>Angel Tirado</t>
  </si>
  <si>
    <t>angelteduardov@gmail.com</t>
  </si>
  <si>
    <t>https://github.com/AngelTirado8</t>
  </si>
  <si>
    <t>https://www.linkedin.com/in/angel-tirado-25509911a/</t>
  </si>
  <si>
    <t>Facundo Coronel</t>
  </si>
  <si>
    <t>coronelfacundo30@gmail.com</t>
  </si>
  <si>
    <t>FacundoCG</t>
  </si>
  <si>
    <t>https://www.linkedin.com/in/facundocoronel04/</t>
  </si>
  <si>
    <t>Fernando Martinez</t>
  </si>
  <si>
    <t>martinezf1985@gmail.com</t>
  </si>
  <si>
    <t>https://github.com/martinezf1985?tab=repositories</t>
  </si>
  <si>
    <t>https://www.linkedin.com/in/fernando-héctor-martinez-0a692151</t>
  </si>
  <si>
    <t>Micaela Macedonio</t>
  </si>
  <si>
    <t>macedonio.micaela@gmail.com</t>
  </si>
  <si>
    <t>www.behance.net/micaelamacedonio</t>
  </si>
  <si>
    <t>https://www.linkedin.com/in/micaela-macedonio</t>
  </si>
  <si>
    <t>slack, figma</t>
  </si>
  <si>
    <t>Sofia Denise Rios Martinez</t>
  </si>
  <si>
    <t>sofiarimar96@gmail.com</t>
  </si>
  <si>
    <t>https://github.com/SofiaRiMar</t>
  </si>
  <si>
    <t>https://www.linkedin.com/in/sofia-r%C3%ADos-martinez-984bab154/</t>
  </si>
  <si>
    <t>Isabelle  De Souza</t>
  </si>
  <si>
    <t>isabelle.cristine19@gmail.com</t>
  </si>
  <si>
    <t>57 3227160424</t>
  </si>
  <si>
    <t>github.com/isabelledesouza</t>
  </si>
  <si>
    <t>https://www.linkedin.com/in/isabelle-cristine-de-souza-a618821a9</t>
  </si>
  <si>
    <t>Diego Alberto  Juarez Ramirez</t>
  </si>
  <si>
    <t>diegoalbertojuarez@yahoo.com</t>
  </si>
  <si>
    <t>https://www.GitHub.com/Juarez-Diego</t>
  </si>
  <si>
    <t>https://www.linkedin.com/in/juarez-diego</t>
  </si>
  <si>
    <t>Facundo Otero</t>
  </si>
  <si>
    <t>facu_otero@hotmail.com</t>
  </si>
  <si>
    <t>https://github.com/facu-otero</t>
  </si>
  <si>
    <t>https://www.linkedin.com/in/facundo-manuel-otero/</t>
  </si>
  <si>
    <t>Florencia Lema</t>
  </si>
  <si>
    <t>lemaflorenciabelen@gmail.com</t>
  </si>
  <si>
    <t>https://www.linkedin.com/in/florencialema</t>
  </si>
  <si>
    <t>Figma, photoshop, corel, sketch, adobe xd</t>
  </si>
  <si>
    <t>Nicolle  Rosa Andujar</t>
  </si>
  <si>
    <t>niicostars04@gmail.com</t>
  </si>
  <si>
    <t>Nicoleta0c</t>
  </si>
  <si>
    <t>https://www.linkedin.com/in/nicolle-r-08421b239/</t>
  </si>
  <si>
    <t>Agustin Ramirez</t>
  </si>
  <si>
    <t>rlagustin0@gmail.com</t>
  </si>
  <si>
    <t>RamirezAgus</t>
  </si>
  <si>
    <t>https://www.linkedin.com/in/agustin-ramirez-8a160a196/</t>
  </si>
  <si>
    <t>Miguel Angel</t>
  </si>
  <si>
    <t>michellsms893@gmail.com</t>
  </si>
  <si>
    <t>Michellsms@gmail.com</t>
  </si>
  <si>
    <t>linkedin.com/in/michellq</t>
  </si>
  <si>
    <t>Bruno Gentile</t>
  </si>
  <si>
    <t>brunogentile23@gmail.com</t>
  </si>
  <si>
    <t>https://github.com/BrunoGentile</t>
  </si>
  <si>
    <t>https://www.linkedin.com/in/brunoagustingentile/</t>
  </si>
  <si>
    <t>jira y  trello</t>
  </si>
  <si>
    <t>Ivan Storich</t>
  </si>
  <si>
    <t>ivanstorich@gmail.com</t>
  </si>
  <si>
    <t>storichivan</t>
  </si>
  <si>
    <t>https://www.linkedin.com/in/storichivan/</t>
  </si>
  <si>
    <t>Alejandra  Ortíz</t>
  </si>
  <si>
    <t>alejitaortiz10@gmail.com</t>
  </si>
  <si>
    <t>https://github.com/AlejandraOrtiz2403/Reto1</t>
  </si>
  <si>
    <t>https://www.linkedin.com/in/alejandra-ortiz-a0b49573/</t>
  </si>
  <si>
    <t>Excel, Postman,  serenity BDD en automatización Web</t>
  </si>
  <si>
    <t>Jose Luis Huanca Condori</t>
  </si>
  <si>
    <t>zonajl@gmail.com</t>
  </si>
  <si>
    <t>https://github.com/JoseLuisHcoder</t>
  </si>
  <si>
    <t>https://www.linkedin.com/in/joseluishc</t>
  </si>
  <si>
    <t>Mariano Perin</t>
  </si>
  <si>
    <t>mariano.perin@live.com.ar</t>
  </si>
  <si>
    <t>https://github.com/marianoandresperin</t>
  </si>
  <si>
    <t>https://www.linkedin.com/in/marianoperin/</t>
  </si>
  <si>
    <t>Git, Github, Docker, AWS, Huawei Cloud, Gitlab, Kubernetes</t>
  </si>
  <si>
    <t>Mauro Alos</t>
  </si>
  <si>
    <t>mauroalos@hotmail.com</t>
  </si>
  <si>
    <t>https://github.com/MauroDavid512</t>
  </si>
  <si>
    <t>https://www.linkedin.com/in/mauro-david-89432b193/</t>
  </si>
  <si>
    <t>Matias Paredes</t>
  </si>
  <si>
    <t>mjparedes2505@gmail.com</t>
  </si>
  <si>
    <t>https://github.com/mjParedes</t>
  </si>
  <si>
    <t>www.linkedin.com/in/matias-paredes-m8j5</t>
  </si>
  <si>
    <t>Santiag Daddona</t>
  </si>
  <si>
    <t>santiagodaddona@gmail.com</t>
  </si>
  <si>
    <t>https://github.com/D-AddonaSantiago?tab=repositories</t>
  </si>
  <si>
    <t>www.linkedin.com/in/ santiago-daddona</t>
  </si>
  <si>
    <t>Visual Studio, VS Code,</t>
  </si>
  <si>
    <t>Alejandro Rúa</t>
  </si>
  <si>
    <t>alejandrorua111@gmail.com</t>
  </si>
  <si>
    <t>https://github.com/ale94</t>
  </si>
  <si>
    <t>https://www.linkedin.com/in/alejandro-rua/</t>
  </si>
  <si>
    <t>Rafael Enrique Mella García</t>
  </si>
  <si>
    <t>kike0013pro@gmail.com</t>
  </si>
  <si>
    <t>https://github.com/Kike0013</t>
  </si>
  <si>
    <t>https://www.linkedin.com/in/mellarafael</t>
  </si>
  <si>
    <t>Sofía Lourdes  Pereyra</t>
  </si>
  <si>
    <t>sofi.pereyra23@gmail.com</t>
  </si>
  <si>
    <t>https://github.com/sofipereyra</t>
  </si>
  <si>
    <t>https://www.linkedin.com/in/sof%C3%ADa-pereyra/</t>
  </si>
  <si>
    <t>Stephany Castro Salas</t>
  </si>
  <si>
    <t>stephanycastrosalas@gmail.com</t>
  </si>
  <si>
    <t>https://github.com/StephanyCS1</t>
  </si>
  <si>
    <t>https://www.linkedin.com/in/stephany-castro-salas/</t>
  </si>
  <si>
    <t>React HTML CSS Spring Hibernate Node Jira Postman Trello null</t>
  </si>
  <si>
    <t>Johnneyre Jesus Zambrano Rincon</t>
  </si>
  <si>
    <t>johnneyrez@gmail.com</t>
  </si>
  <si>
    <t>https://github.com/Johnneyre</t>
  </si>
  <si>
    <t>https://www.linkedin.com/in/johnneyre-zambrano-15a571228/</t>
  </si>
  <si>
    <t>Santiago Volentiera</t>
  </si>
  <si>
    <t>santiagovolentiera@gmail.com</t>
  </si>
  <si>
    <t>https://github.com/volentiera</t>
  </si>
  <si>
    <t>https://www.linkedin.com/in/santiago-volentiera</t>
  </si>
  <si>
    <t>Carla Micaela Bustos Ludueña</t>
  </si>
  <si>
    <t>bustoslcar@gmail.com</t>
  </si>
  <si>
    <t>https://github.com/Bustoslcar</t>
  </si>
  <si>
    <t>https://www.linkedin.com/in/carla-micaela-bustos-ludueña-50ab77214/</t>
  </si>
  <si>
    <t>Posman y Jira</t>
  </si>
  <si>
    <t>Cristobal Henriquez</t>
  </si>
  <si>
    <t>cristobalhb@live.com</t>
  </si>
  <si>
    <t>https://cristobalhb.pythonanywhere.com/</t>
  </si>
  <si>
    <t>https://www.linkedin.com/in/cristobalhenriquezbohmwald?utm_source=share&amp;utm_campaign=share_via&amp;utm_content=profile&amp;utm_medium=android_app</t>
  </si>
  <si>
    <t>Juan Manuel Rodriguez</t>
  </si>
  <si>
    <t>rodrjm94@gmail.com</t>
  </si>
  <si>
    <t>https://github.com/rodrjm</t>
  </si>
  <si>
    <t>https://www.linkedin.com/in/rodriguez-juanmanuel/</t>
  </si>
  <si>
    <t>Power Bi</t>
  </si>
  <si>
    <t>Gertrudis Troncone</t>
  </si>
  <si>
    <t>soygertrudis.ta@gmail.com</t>
  </si>
  <si>
    <t>https://www.behance.net/gertrudistroncone</t>
  </si>
  <si>
    <t>https://www.linkedin.com/in/gertrudistroncone/</t>
  </si>
  <si>
    <t>Figma Adobe Illustrator Photoshop Trello Miro HTML CSS</t>
  </si>
  <si>
    <t>Mauricio Chambi</t>
  </si>
  <si>
    <t>mauriciochambicaceres@gmail.com</t>
  </si>
  <si>
    <t>https://github.com/De1t4</t>
  </si>
  <si>
    <t>https://www.linkedin.com/in/mauricio-chambi-7a90b724a/</t>
  </si>
  <si>
    <t>Pablo Silva</t>
  </si>
  <si>
    <t>pmarcelosilvag@gmail.com</t>
  </si>
  <si>
    <t>https://github.com/psilvag</t>
  </si>
  <si>
    <t>https://www.linkedin.com/in/pablo-silvawebdeveloper/</t>
  </si>
  <si>
    <t>Ignacio Zolorza</t>
  </si>
  <si>
    <t>ignaciozolorzadev@gmail.com</t>
  </si>
  <si>
    <t>https://github.com/byZhetta</t>
  </si>
  <si>
    <t>https://www.linkedin.com/in/ignacio-zdev/</t>
  </si>
  <si>
    <t>Stefania  Briones</t>
  </si>
  <si>
    <t>gianellabrionesventura@gmail.com</t>
  </si>
  <si>
    <t>https://www.linkedin.com/in/stefaniabriones?utm_source=share&amp;utm_campaign=share_via&amp;utm_content=profile&amp;utm_medium=android_app</t>
  </si>
  <si>
    <t>Alejandro Rosa</t>
  </si>
  <si>
    <t>halejandrorosa@gmail.com</t>
  </si>
  <si>
    <t>https://github.com/SamotSama</t>
  </si>
  <si>
    <t>https://www.linkedin.com/in/h-alejandro-rosa/</t>
  </si>
  <si>
    <t>Tomas Cerdeyra</t>
  </si>
  <si>
    <t>tomascerdeyra02@gmail.com</t>
  </si>
  <si>
    <t>https://github.com/TomasCerdeyra</t>
  </si>
  <si>
    <t>https://www.linkedin.com/in/tomas-cerdeyra-007b01234/</t>
  </si>
  <si>
    <t>Sebastián Perichón</t>
  </si>
  <si>
    <t>sebasperichon@gmail.com</t>
  </si>
  <si>
    <t>https://github.com/modestsp</t>
  </si>
  <si>
    <t>https://www.linkedin.com/in/sebastianperichon/</t>
  </si>
  <si>
    <t>Maria Paula Moscardini</t>
  </si>
  <si>
    <t>mpaulamoscardini@gmail.com</t>
  </si>
  <si>
    <t>https://www.behance.net/paumoscardini</t>
  </si>
  <si>
    <t>https://www.linkedin.com/in/paumoscardini/</t>
  </si>
  <si>
    <t>Figma, notion, figjam, ilustrator</t>
  </si>
  <si>
    <t>Kevin Villegas</t>
  </si>
  <si>
    <t>kevin.villegas1973@gmail.com</t>
  </si>
  <si>
    <t>Kev-Villegas</t>
  </si>
  <si>
    <t>https://www.linkedin.com/in/kevin--villegas/</t>
  </si>
  <si>
    <t>Edwin Carmona</t>
  </si>
  <si>
    <t>carmonaedwin1123@gmail.com</t>
  </si>
  <si>
    <t>github.com/ecc97</t>
  </si>
  <si>
    <t>linkedin.com/in/edwin-carmona-c</t>
  </si>
  <si>
    <t>Shamela Sumati Chadee Burgos</t>
  </si>
  <si>
    <t>shamelart.ca@gmail.com</t>
  </si>
  <si>
    <t>https://github.com/Shamelart</t>
  </si>
  <si>
    <t>www.linkedin.com/in/shamela-chadee</t>
  </si>
  <si>
    <t>Ronald Arcia</t>
  </si>
  <si>
    <t>ronald.arcia.ar@gmail.com</t>
  </si>
  <si>
    <t>https://github.com/ronaldarcia</t>
  </si>
  <si>
    <t>https://www.linkedin.com/in/ronaldarcia</t>
  </si>
  <si>
    <t>Efrén Morales Flores</t>
  </si>
  <si>
    <t>efren.morales.flores@gmail.com</t>
  </si>
  <si>
    <t>https://github.com/fr3nm0</t>
  </si>
  <si>
    <t>https://www.linkedin.com/in/efren-morales-00029a27a/</t>
  </si>
  <si>
    <t>Yeferson Agudelo</t>
  </si>
  <si>
    <t>yferson5020@gmail.com</t>
  </si>
  <si>
    <t>https://github.com/Yf3rs0n</t>
  </si>
  <si>
    <t>https://www.linkedin.com/in/yeferson-de-jesus-agudelo-quirama/</t>
  </si>
  <si>
    <t>.Net Angular null</t>
  </si>
  <si>
    <t>Jorge Nahuel Beja Rosa</t>
  </si>
  <si>
    <t>jorgebejarosa@gmail.com</t>
  </si>
  <si>
    <t>https://github.com/JornabeDV</t>
  </si>
  <si>
    <t>https://www.linkedin.com/in/jorge-nahuel-beja-rosa/</t>
  </si>
  <si>
    <t>React Spring HTML CSS Node Express Jira Trello Postman null</t>
  </si>
  <si>
    <t>Diego Persi</t>
  </si>
  <si>
    <t>diego.persi@gmail.com</t>
  </si>
  <si>
    <t>Kavorlaya</t>
  </si>
  <si>
    <t>www.linkedin.com/in/diegonicolaspersi</t>
  </si>
  <si>
    <t>Alejandro Villamizar</t>
  </si>
  <si>
    <t>alejandrodavid15@outlook.com</t>
  </si>
  <si>
    <t>https://github.com/EPTalejandro</t>
  </si>
  <si>
    <t>https://www.linkedin.com/in/alejandro-villamizar-lara-81655827a/</t>
  </si>
  <si>
    <t>Natalia Rojas</t>
  </si>
  <si>
    <t>nrperalta11@gmail.com</t>
  </si>
  <si>
    <t>xx</t>
  </si>
  <si>
    <t>https://www.linkedin.com/in/natalia-rojas-527b36297/</t>
  </si>
  <si>
    <t>Julian  Perna</t>
  </si>
  <si>
    <t>julianperna@gmail.com</t>
  </si>
  <si>
    <t>@julianperna</t>
  </si>
  <si>
    <t>https://www.linkedin.com/in/julianperna/</t>
  </si>
  <si>
    <t>Brian  Gómez</t>
  </si>
  <si>
    <t>brianmgz2012@gmail.com</t>
  </si>
  <si>
    <t>https://github.com/Briantahiel</t>
  </si>
  <si>
    <t>https://www.linkedin.com/in/brian-gómez</t>
  </si>
  <si>
    <t>Phil Taboada</t>
  </si>
  <si>
    <t>philtaboada1997@gmail.com</t>
  </si>
  <si>
    <t>https://github.com/philtaboada</t>
  </si>
  <si>
    <t>https://www.linkedin.com/in/phil-taboada-6b2a07174/</t>
  </si>
  <si>
    <t>Sergio Oscar Calbiño</t>
  </si>
  <si>
    <t>serggio.c86@gmail.com</t>
  </si>
  <si>
    <t>https://github.com/SergioCalbino</t>
  </si>
  <si>
    <t>https://www.linkedin.com/in/sergio-oscar-calbi%C3%B1o-107819218/</t>
  </si>
  <si>
    <t>Saira Emilse  Arteaga Miranda</t>
  </si>
  <si>
    <t>sairamiranda1@gmail.com</t>
  </si>
  <si>
    <t>smirart1</t>
  </si>
  <si>
    <t>https://www.linkedin.com/in/sairamiranda</t>
  </si>
  <si>
    <t>David Emiliano Morales Arraigada</t>
  </si>
  <si>
    <t>demacomputacion@gmail.com</t>
  </si>
  <si>
    <t>https://github.com/DEMAcomputacion</t>
  </si>
  <si>
    <t>https://www.linkedin.com/in/david-morales-638979226/</t>
  </si>
  <si>
    <t>Juan Pablo  Muñiz</t>
  </si>
  <si>
    <t>devleon00@gmail.com</t>
  </si>
  <si>
    <t>devleon00</t>
  </si>
  <si>
    <t>https://www.linkedin.com/in/devleon00</t>
  </si>
  <si>
    <t>Anderson Cifuentes</t>
  </si>
  <si>
    <t>andersoncifuentesdev@gmail.com</t>
  </si>
  <si>
    <t>oNEOBYTEo</t>
  </si>
  <si>
    <t>https://www.linkedin.com/in/anderson-cifuentes-b380a7231/</t>
  </si>
  <si>
    <t>Orlando Cardozo</t>
  </si>
  <si>
    <t>orlandoca647@gmail.com</t>
  </si>
  <si>
    <t>https://github.com/orlandoca</t>
  </si>
  <si>
    <t>https://www.linkedin.com/in/orlando-cardozo-0a0847205/</t>
  </si>
  <si>
    <t>Alvaro Andres  Ardila Sandoval</t>
  </si>
  <si>
    <t>andresardila33@gmail.com</t>
  </si>
  <si>
    <t>andresardila33</t>
  </si>
  <si>
    <t>www.linkedin.com/in/andres-ardila</t>
  </si>
  <si>
    <t>riccijusto@hotmail.com</t>
  </si>
  <si>
    <t>https://github.com/justo98</t>
  </si>
  <si>
    <t>https://www.linkedin.com/in/justo-ricci-a3695022a/</t>
  </si>
  <si>
    <t>Figma, adobe illustrator, photoshop</t>
  </si>
  <si>
    <t>Daniela  Gerlo</t>
  </si>
  <si>
    <t>dgerlo87@gmail.com</t>
  </si>
  <si>
    <t>dgerlo87</t>
  </si>
  <si>
    <t>www.linkedin.com/in/daniela-gerlo-76956b196</t>
  </si>
  <si>
    <t>Azure, trello,clickup</t>
  </si>
  <si>
    <t>Karlianalind  Stanziola</t>
  </si>
  <si>
    <t>karlianalind@gmail.com</t>
  </si>
  <si>
    <t>No uso</t>
  </si>
  <si>
    <t>https://www.linkedin.com/in/karlystanziola</t>
  </si>
  <si>
    <t>Figma, adobe XD</t>
  </si>
  <si>
    <t>Nathalia Riascos Mosquera</t>
  </si>
  <si>
    <t>riascosnathalia6@gmail.com</t>
  </si>
  <si>
    <t>https://github.com/NathaliaRiascos</t>
  </si>
  <si>
    <t>https://www.linkedin.com/in/nathalia-riascos-84029a200/</t>
  </si>
  <si>
    <t>Angela Marìa Testino Ibarra</t>
  </si>
  <si>
    <t>angela11021997@gmail.com</t>
  </si>
  <si>
    <t>AngelaTestino</t>
  </si>
  <si>
    <t>https://www.linkedin.com/in/angelatestino/</t>
  </si>
  <si>
    <t>Cristian  Perilla</t>
  </si>
  <si>
    <t>loscanalesdenao@gmail.com</t>
  </si>
  <si>
    <t>https://github.com/Soy-Nao</t>
  </si>
  <si>
    <t>https://www.linkedin.com/in/stiven-perilla-505633b2/</t>
  </si>
  <si>
    <t>Maria  Rivero</t>
  </si>
  <si>
    <t>maruangeles4040@gmail.com</t>
  </si>
  <si>
    <t>https://www.behance.net/gallery/160364263/Banco-Ciudad</t>
  </si>
  <si>
    <t>https://www.linkedin.com/in/maria-de-los-angeles-rivero</t>
  </si>
  <si>
    <t>Luca Ramos</t>
  </si>
  <si>
    <t>lucaramos99@gmail.com</t>
  </si>
  <si>
    <t>https://github.com/lucaaramos</t>
  </si>
  <si>
    <t>https://www.linkedin.com/in/luca-ramos-881038215/</t>
  </si>
  <si>
    <t>Alex Tigselema</t>
  </si>
  <si>
    <t>alex.tp19941121@gmail.com</t>
  </si>
  <si>
    <t>https://github.com/TigselemaAlex</t>
  </si>
  <si>
    <t>https://www.linkedin.com/in/alex-tigselema-pacheco-a66b92227</t>
  </si>
  <si>
    <t>José  Cardozo</t>
  </si>
  <si>
    <t>cardoz.jg@gmail.com</t>
  </si>
  <si>
    <t>https://github.com/DashPower</t>
  </si>
  <si>
    <t>https://www.linkedin.com/in/cardozjg/</t>
  </si>
  <si>
    <t>Oscar Nicolas  Stella</t>
  </si>
  <si>
    <t>oscarns@gmail.com</t>
  </si>
  <si>
    <t>https://github.com/OscarAcademlo</t>
  </si>
  <si>
    <t>Jorge Nicolas Gallardo Mosquera</t>
  </si>
  <si>
    <t>d.i.nicolasgallardo@gmail.com</t>
  </si>
  <si>
    <t>Github</t>
  </si>
  <si>
    <t>https://www.linkedin.com/in/nicolas-gallardo-qa-engineer-8076321a9/</t>
  </si>
  <si>
    <t>Testrail,Postman,SoapUi, Selenium IDE</t>
  </si>
  <si>
    <t>Alondra Cena</t>
  </si>
  <si>
    <t>alondra.cena@gmail.com</t>
  </si>
  <si>
    <t>AlondraCena</t>
  </si>
  <si>
    <t>https://www.linkedin.com/in/alondracena/</t>
  </si>
  <si>
    <t>Pablo Cristaldo</t>
  </si>
  <si>
    <t>pcristaldo374@gmail.com</t>
  </si>
  <si>
    <t>https://github.com/pablo8735/github_test</t>
  </si>
  <si>
    <t>www.linkedin.com/in/pablo-cristaldo-4489b1268</t>
  </si>
  <si>
    <t>Figma,html,css y herramientas de diseño</t>
  </si>
  <si>
    <t>Wilder Ruiz</t>
  </si>
  <si>
    <t>wilderruizrpg@gmail.com</t>
  </si>
  <si>
    <t>https://github.com/WilderVlz</t>
  </si>
  <si>
    <t>https://www.linkedin.com/in/wilderruiz/</t>
  </si>
  <si>
    <t>Juan Croce</t>
  </si>
  <si>
    <t>jcroce90@gmail.com</t>
  </si>
  <si>
    <t>https://www.behance.net/jmcroce</t>
  </si>
  <si>
    <t>https://ar.linkedin.com/in/juan-croce</t>
  </si>
  <si>
    <t>Oleydi Peña Marte</t>
  </si>
  <si>
    <t>oleydi2@gmail.com</t>
  </si>
  <si>
    <t>oleydi1234</t>
  </si>
  <si>
    <t>https://www.linkedin.com/in/oleydi-pena-marte</t>
  </si>
  <si>
    <t>Julián Ramos</t>
  </si>
  <si>
    <t>julian26.ramos@gmail.com</t>
  </si>
  <si>
    <t>https://github.com/julianramos42</t>
  </si>
  <si>
    <t>https://www.linkedin.com/in/julian-ramos42/</t>
  </si>
  <si>
    <t>Enzo González</t>
  </si>
  <si>
    <t>ghrelin00@gmail.com</t>
  </si>
  <si>
    <t>https://github.com/gitgonlea</t>
  </si>
  <si>
    <t>www.linkedin.com/in/enzo-gonzalez-97t</t>
  </si>
  <si>
    <t>arenca44@gmail.com</t>
  </si>
  <si>
    <t>Nancy Cristina Galli</t>
  </si>
  <si>
    <t>nancy84galli@gmail.com</t>
  </si>
  <si>
    <t>54 011 15 21767452</t>
  </si>
  <si>
    <t>https://www.behance.net/nancygalli</t>
  </si>
  <si>
    <t>https://www.linkedin.com/in/nancy-galli-689068115/</t>
  </si>
  <si>
    <t>Nicolás Ricolfi</t>
  </si>
  <si>
    <t>nicoricolfi@gmail.com</t>
  </si>
  <si>
    <t>https://github.com/NacaRicolfi</t>
  </si>
  <si>
    <t>https://www.linkedin.com/in/nicolas-ricolfi/</t>
  </si>
  <si>
    <t>Excel, Trello, Postman.</t>
  </si>
  <si>
    <t>Jose Alejandro Dominguez</t>
  </si>
  <si>
    <t>alejodi@gmail.com</t>
  </si>
  <si>
    <t>https://github.com/AlejoDx</t>
  </si>
  <si>
    <t>https://www.linkedin.com/in/jose-alejandro-dominguez</t>
  </si>
  <si>
    <t>Alexander Briones</t>
  </si>
  <si>
    <t>alexanderbvart@gmail.com</t>
  </si>
  <si>
    <t>https://github.com/alexbvart</t>
  </si>
  <si>
    <t>https://www.linkedin.com/in/alexbvart</t>
  </si>
  <si>
    <t>Tiziano Joaquín  Mina</t>
  </si>
  <si>
    <t>tizianominajo@gmail.com</t>
  </si>
  <si>
    <t>https://github.com/Tizianomina?tab=repositories</t>
  </si>
  <si>
    <t>https://www.linkedin.com/in/tiziano-mina/</t>
  </si>
  <si>
    <t>Anderson Ferrer</t>
  </si>
  <si>
    <t>ferrer.280104@gmail.com</t>
  </si>
  <si>
    <t>https://github.com/AndersonFerrer</t>
  </si>
  <si>
    <t>https://www.linkedin.com/in/anderson-ferrer/</t>
  </si>
  <si>
    <t>Melina Esmeralda Sosa Fuch</t>
  </si>
  <si>
    <t>sosafuchmelina@gmail.com</t>
  </si>
  <si>
    <t>https://github.com/MelinaFuch</t>
  </si>
  <si>
    <t>https://www.linkedin.com/in/melina-sosa-fuch-1a7376207/</t>
  </si>
  <si>
    <t>Edwille Báez</t>
  </si>
  <si>
    <t>baezedwille@gmail.com</t>
  </si>
  <si>
    <t>https://github.com/EdwilleBaez</t>
  </si>
  <si>
    <t>https://www.linkedin.com/in/EdwilleBaez</t>
  </si>
  <si>
    <t>Geraldine Acevedo</t>
  </si>
  <si>
    <t>acevedogeraldine103@gmail.com</t>
  </si>
  <si>
    <t>https://github.com/geraldineac</t>
  </si>
  <si>
    <t>https://www.linkedin.com/in/geraldine-acevedo-link</t>
  </si>
  <si>
    <t>Gabriel Althaparro</t>
  </si>
  <si>
    <t>gabriel.altha@gmail.com</t>
  </si>
  <si>
    <t>GabrielAlthaparro</t>
  </si>
  <si>
    <t>https://www.linkedin.com/in/gabriel-althaparro-simoni-b59b1a1b5</t>
  </si>
  <si>
    <t>Mario Silva</t>
  </si>
  <si>
    <t>mariosiva62@gmail.com</t>
  </si>
  <si>
    <t>https://github.com/Mario26-g1?tab=repositories</t>
  </si>
  <si>
    <t>https://linkedin.com/in/mario-silva-9b7270277</t>
  </si>
  <si>
    <t>Karina Monzon</t>
  </si>
  <si>
    <t>karinamon1849@gmail.com</t>
  </si>
  <si>
    <t>https://www.linkedin.com/in/karina-monzon/</t>
  </si>
  <si>
    <t>AzureDevOps</t>
  </si>
  <si>
    <t>Ruthciris Stefani Rangel Morales</t>
  </si>
  <si>
    <t>princessruthci.06@gmail.com</t>
  </si>
  <si>
    <t>https://github.com/Ruthciris06</t>
  </si>
  <si>
    <t>https://www.linkedin.com/in/ruhciris-rangel-b56880279</t>
  </si>
  <si>
    <t>Jefferson Baldion</t>
  </si>
  <si>
    <t>jefferson.baldion.b@gmail.com</t>
  </si>
  <si>
    <t>https://github.com/JeffersonBaldion</t>
  </si>
  <si>
    <t>http://linkedin.com/in/jeffersonbaldion</t>
  </si>
  <si>
    <t>Guillermo Antonio Sandoval Espinoza</t>
  </si>
  <si>
    <t>memo2705@gmail.com</t>
  </si>
  <si>
    <t>https://github.com/MemoSan27</t>
  </si>
  <si>
    <t>https://www.linkedin.com/in/guillemo-sandoval?utm_source=share&amp;utm_campaign=share_via&amp;utm_content=profile&amp;utm_medium=android_app</t>
  </si>
  <si>
    <t>Jennifer Barradas</t>
  </si>
  <si>
    <t>jenniferpbarradas@gmail.com</t>
  </si>
  <si>
    <t>https://www.behance.net/jenniferbarradas</t>
  </si>
  <si>
    <t>www.linkedin.com/in/jenniferb23</t>
  </si>
  <si>
    <t>Figma, Photoshop, Slack, Miro</t>
  </si>
  <si>
    <t>Diana Mayorga</t>
  </si>
  <si>
    <t>diana18060106@gmail.com</t>
  </si>
  <si>
    <t>https://github.com/diana180102</t>
  </si>
  <si>
    <t>www.linkedin.com/in/diana-m-b0a18a238</t>
  </si>
  <si>
    <t>Jira, trellor</t>
  </si>
  <si>
    <t>José Francisco Crespo Rodriguez</t>
  </si>
  <si>
    <t>jf.crespo@outlook.com</t>
  </si>
  <si>
    <t>https://github.com/Jose-C0</t>
  </si>
  <si>
    <t>www.linkedin.com/in/josé-crespo-503281294</t>
  </si>
  <si>
    <t>cristian camilo palomeque caseres</t>
  </si>
  <si>
    <t>cristianpalocseres@gmail.com</t>
  </si>
  <si>
    <t>github.com/ccpc93js</t>
  </si>
  <si>
    <t>https://www.linkedin.com/in/cristian-camilo-palomeque-caseres-14b519201/</t>
  </si>
  <si>
    <t>Brayan</t>
  </si>
  <si>
    <t>Brayan.tabares@ucp.edu.co</t>
  </si>
  <si>
    <t>https://github.com/tababr</t>
  </si>
  <si>
    <t>https://www.linkedin.com/in/brayan-tabares-52a243b5</t>
  </si>
  <si>
    <t>GitHub, html, css</t>
  </si>
  <si>
    <t>Diego Leonardo Vallejos Dimitroff Petcoff</t>
  </si>
  <si>
    <t>diegodimitroffpetcoff@gmail.com</t>
  </si>
  <si>
    <t>https://github.com/DiegoDimitroffPetcoff</t>
  </si>
  <si>
    <t>https://www.linkedin.com/in/diegodimitroffpetcoff/</t>
  </si>
  <si>
    <t>Gabriel Pamich</t>
  </si>
  <si>
    <t>gabipamic@gmail.com</t>
  </si>
  <si>
    <t>https://github.com/thadek</t>
  </si>
  <si>
    <t>https://linkedin.com/in/gpamic</t>
  </si>
  <si>
    <t>Walter Daniel  Huaynapata Aguilar</t>
  </si>
  <si>
    <t>dyangeltk17@gmail.com</t>
  </si>
  <si>
    <t>Onnichan</t>
  </si>
  <si>
    <t>https://www.linkedin.com/in/walter-daniel-huaynapata-aguilar-391041197/</t>
  </si>
  <si>
    <t>Esteban Adrian Gonzalez</t>
  </si>
  <si>
    <t>esteban.adrian.gonz@gmail.com</t>
  </si>
  <si>
    <t>Adremess</t>
  </si>
  <si>
    <t>https://www.linkedin.com/in/esteban-adrian-gonzalez/</t>
  </si>
  <si>
    <t>Mariel  Sansó</t>
  </si>
  <si>
    <t>mariel.sanso17@gmail.com</t>
  </si>
  <si>
    <t>https://www.linkedin.com/in/mariel-sans%C3%B3-684569186/</t>
  </si>
  <si>
    <t>Juan Manuel  Mosquella</t>
  </si>
  <si>
    <t>jmosquella11@gmail.com</t>
  </si>
  <si>
    <t>https://github.com/JuanMosquela</t>
  </si>
  <si>
    <t>https://www.linkedin.com/in/juan-mosquella</t>
  </si>
  <si>
    <t>Jared Mejia</t>
  </si>
  <si>
    <t>jaredmejia4440@gmail.com</t>
  </si>
  <si>
    <t>jaredmejia24</t>
  </si>
  <si>
    <t>https://www.linkedin.com/in/jared-mejia-41b58a23a/</t>
  </si>
  <si>
    <t>Fernando Marina</t>
  </si>
  <si>
    <t>fernando.m.marina@gmail.com</t>
  </si>
  <si>
    <t>https://github.com/FernandoMMarina</t>
  </si>
  <si>
    <t>https://www.linkedin.com/in/fernando-marina/</t>
  </si>
  <si>
    <t>Martin Maldonado</t>
  </si>
  <si>
    <t>martinmaldonado.arg@gmail.com</t>
  </si>
  <si>
    <t>https://www.linkedin.com/in/martin-maldonado-b04450237</t>
  </si>
  <si>
    <t>Hernán Costarelli</t>
  </si>
  <si>
    <t>hernancostarelli@gmail.com</t>
  </si>
  <si>
    <t>https://github.com/hernancostarelli</t>
  </si>
  <si>
    <t>https://www.linkedin.com/in/hernanfedericocostarelli/</t>
  </si>
  <si>
    <t>Juan Carlos  Hernandez</t>
  </si>
  <si>
    <t>jcherbens@gmail.com</t>
  </si>
  <si>
    <t>Jccod</t>
  </si>
  <si>
    <t>https://www.linkedin.com/in/juanchernandez-web-developer/</t>
  </si>
  <si>
    <t>Sasha Valenzuela</t>
  </si>
  <si>
    <t>sashaariel@live.cl</t>
  </si>
  <si>
    <t>https://github.com/sashaariel</t>
  </si>
  <si>
    <t>https://www.linkedin.com/in/sasha-valenzuela-polanco-aaa892172/</t>
  </si>
  <si>
    <t>Yamila Soledad Quinteros</t>
  </si>
  <si>
    <t>yamila_s_quinteros@hotmail.com</t>
  </si>
  <si>
    <t>15 3337 8491</t>
  </si>
  <si>
    <t>https://github.com/yamilaq</t>
  </si>
  <si>
    <t>https://www.linkedin.com/in/yamila-quinteros-58b3aa65/</t>
  </si>
  <si>
    <t>Lara Minaverry</t>
  </si>
  <si>
    <t>laraverry@gmail.com</t>
  </si>
  <si>
    <t>https://www.linkedin.com/in/lara-minaverry/</t>
  </si>
  <si>
    <t>Cristian Meza Reynoso</t>
  </si>
  <si>
    <t>cmr.cristian26@gmail.com</t>
  </si>
  <si>
    <t>cristian16260</t>
  </si>
  <si>
    <t>https://www.linkedin.com/in/cristian-meza-reynoso-77b435210/</t>
  </si>
  <si>
    <t>Oscar Jurado</t>
  </si>
  <si>
    <t>danieljurade@gmail.com</t>
  </si>
  <si>
    <t>https://github.com/osdan97</t>
  </si>
  <si>
    <t>https://www.linkedin.com/in/oscar-jurado-9789it/</t>
  </si>
  <si>
    <t>María Belén Fraca</t>
  </si>
  <si>
    <t>belenfrak@gmail.com</t>
  </si>
  <si>
    <t>https://github.com/BelenFrak</t>
  </si>
  <si>
    <t>https://www.linkedin.com/in/belen-fraca-287272248/</t>
  </si>
  <si>
    <t>Joaquin Romero</t>
  </si>
  <si>
    <t>joaquin.romero89@gmail.com</t>
  </si>
  <si>
    <t>https://github.com/JDR89</t>
  </si>
  <si>
    <t>Tomas Leaniz</t>
  </si>
  <si>
    <t>leaniztomas@hotmail.com</t>
  </si>
  <si>
    <t>https://github.com/Tomas1s</t>
  </si>
  <si>
    <t>https://www.linkedin.com/in/tom%C3%A1s-leaniz-572711244/</t>
  </si>
  <si>
    <t>Jeancarlos Navarro Pajuelo</t>
  </si>
  <si>
    <t>jeanc.na.pa@gmail.com</t>
  </si>
  <si>
    <t>https://github.com/malavidaxz</t>
  </si>
  <si>
    <t>https://www.linkedin.com/in/hola-jeanc/</t>
  </si>
  <si>
    <t>Sergio Caro</t>
  </si>
  <si>
    <t>scarolayton@gmail.com</t>
  </si>
  <si>
    <t>Scarolayton</t>
  </si>
  <si>
    <t>https://www.linkedin.com/in/sergio-eduardo-caro-layton-408969228?trk=contact-info</t>
  </si>
  <si>
    <t>Jose Gaspar</t>
  </si>
  <si>
    <t>politika23@hotmail.com</t>
  </si>
  <si>
    <t>https://github.com/GasparU</t>
  </si>
  <si>
    <t>https://www.linkedin.com/in/josegasparunzueta/</t>
  </si>
  <si>
    <t>Keiber Hernandez</t>
  </si>
  <si>
    <t>hernandezkeiber34@gmail.com</t>
  </si>
  <si>
    <t>https://github.com/Keialex17</t>
  </si>
  <si>
    <t>https://www.linkedin.com/in/keiber-hernandez/</t>
  </si>
  <si>
    <t>Saira Areco</t>
  </si>
  <si>
    <t>sairaareco@gmail.com</t>
  </si>
  <si>
    <t>sairaareco</t>
  </si>
  <si>
    <t>https://www.linkedin.com/in/saira-areco/</t>
  </si>
  <si>
    <t>Federico Canavery</t>
  </si>
  <si>
    <t>canavery.federico@gmail.com</t>
  </si>
  <si>
    <t>https://www.linkedin.com/in/federico-canavery/</t>
  </si>
  <si>
    <t>No Code - Desarrollo</t>
  </si>
  <si>
    <t>Bubble Airtable Webflow Zapier</t>
  </si>
  <si>
    <t>Ana Carolina Wade</t>
  </si>
  <si>
    <t>anacarolinawade@gmail.com</t>
  </si>
  <si>
    <t>https://www.behance.net/ana-carolina-wade</t>
  </si>
  <si>
    <t>https://www.linkedin.com/in/anacarolinawade/</t>
  </si>
  <si>
    <t>Daniel Barraza</t>
  </si>
  <si>
    <t>daniel.ba74@gmail.com</t>
  </si>
  <si>
    <t>linkedin.com/in/daniel-barraza-034952248</t>
  </si>
  <si>
    <t>Oscar Muñoz</t>
  </si>
  <si>
    <t>oscarmunoz03@gmail.com</t>
  </si>
  <si>
    <t>https://github.com/oscarjmunoz</t>
  </si>
  <si>
    <t>https://www.linkedin.com/in/oscar-munoz-dev/</t>
  </si>
  <si>
    <t>Claudia González</t>
  </si>
  <si>
    <t>claudia.yomary@gmail.com</t>
  </si>
  <si>
    <t>CLAUDIA-yomary</t>
  </si>
  <si>
    <t>http://www.linkedin.com/in/claudia-yomary-gonzalez-de-la-cruz</t>
  </si>
  <si>
    <t>Postman - Jira - MySQL - Testlink</t>
  </si>
  <si>
    <t>Armando Amezquita</t>
  </si>
  <si>
    <t>a.amezquita.1009@gmail.com</t>
  </si>
  <si>
    <t>https://github.com/Armando-Amezquita</t>
  </si>
  <si>
    <t>https://www.linkedin.com/in/armando-amezquita-molina</t>
  </si>
  <si>
    <t>juan campos</t>
  </si>
  <si>
    <t>juanlad1221@gmail.com</t>
  </si>
  <si>
    <t>362 4885161</t>
  </si>
  <si>
    <t>https://github.com/juanlad1221</t>
  </si>
  <si>
    <t>https://www.linkedin.com/in/juan-c-campos</t>
  </si>
  <si>
    <t>Matías  Silva</t>
  </si>
  <si>
    <t>mattiasuru@gmail.com</t>
  </si>
  <si>
    <t>https://github.com/Ma77i</t>
  </si>
  <si>
    <t>https://www.linkedin.com/in/mattias-silva/</t>
  </si>
  <si>
    <t>Jose Hernandez</t>
  </si>
  <si>
    <t>goyihm@hotmail.com</t>
  </si>
  <si>
    <t>jghm96</t>
  </si>
  <si>
    <t>https://www.linkedin.com/in/josehernandezjs/</t>
  </si>
  <si>
    <t>Jorge Gaston Altamirano</t>
  </si>
  <si>
    <t>j.gaston.altamirano@gmail.com</t>
  </si>
  <si>
    <t>gastonaltamirano</t>
  </si>
  <si>
    <t>https://www.linkedin.com/in/jorge-gastón-altamirano-21703b1b6</t>
  </si>
  <si>
    <t>Gabriel Chazarreta</t>
  </si>
  <si>
    <t>gfchazarreta@gmail.com</t>
  </si>
  <si>
    <t>gfchaza09</t>
  </si>
  <si>
    <t>https://www.linkedin.com/in/gabriel-chazarreta/</t>
  </si>
  <si>
    <t>Rodrigo Palomo</t>
  </si>
  <si>
    <t>repmlm01@gmail.com</t>
  </si>
  <si>
    <t>RodrigoPalomo</t>
  </si>
  <si>
    <t>https://www.linkedin.com/in/rodrigo-palomo/</t>
  </si>
  <si>
    <t>Ignacio Fedorenco</t>
  </si>
  <si>
    <t>ignaciofedorenco2317@gmail.com</t>
  </si>
  <si>
    <t>https://github.com/IgnFed</t>
  </si>
  <si>
    <t>https://linkedin.com/mwlite/in/ignacio-fedorenco</t>
  </si>
  <si>
    <t>ReactJS/NodeJS/Typescript</t>
  </si>
  <si>
    <t>Antoni Quispealaya</t>
  </si>
  <si>
    <t>quispealaya73@gmail.com</t>
  </si>
  <si>
    <t>https://github.com/NosliwKuns</t>
  </si>
  <si>
    <t>https://www.linkedin.com/in/antoni-quispealaya-front/</t>
  </si>
  <si>
    <t>Stiven  Morales</t>
  </si>
  <si>
    <t>stimomez@gmail.com</t>
  </si>
  <si>
    <t>stimomez</t>
  </si>
  <si>
    <t>https://www.linkedin.com/in/stiven-morales-8a528421a/</t>
  </si>
  <si>
    <t>Jose Herrera</t>
  </si>
  <si>
    <t>jherrera892016@gmail.com</t>
  </si>
  <si>
    <t>featlast</t>
  </si>
  <si>
    <t>llinkedin.com/in/jose-omar- herrera</t>
  </si>
  <si>
    <t>Melany  Ressler</t>
  </si>
  <si>
    <t>meelressler1999@gmail.com</t>
  </si>
  <si>
    <t>MelanyRessler</t>
  </si>
  <si>
    <t>https://www.linkedin.com/in/melany-ressler-0b6840249</t>
  </si>
  <si>
    <t>Ines Díaz Funes</t>
  </si>
  <si>
    <t>inesdiazfunes123@gmail.com</t>
  </si>
  <si>
    <t>InesDiazFunes</t>
  </si>
  <si>
    <t>https://www.linkedin.com/in/ines-d%C3%ADaz-funes-4984a7211</t>
  </si>
  <si>
    <t>Claudia Calderon</t>
  </si>
  <si>
    <t>claucalderon.25@gmail.com</t>
  </si>
  <si>
    <t>meduclau</t>
  </si>
  <si>
    <t>https://www.linkedin.com/in/claudia-calderon-f/</t>
  </si>
  <si>
    <t>Figma, after effects, illustrator,</t>
  </si>
  <si>
    <t>Anmy Moreno</t>
  </si>
  <si>
    <t>nayle2701@gmail.com</t>
  </si>
  <si>
    <t>https://github.com/Anmynayle</t>
  </si>
  <si>
    <t>https://www.linkedin.com/in/anmy-moreno-b11943247/</t>
  </si>
  <si>
    <t>Cristian Daniel  Fitata Garcia</t>
  </si>
  <si>
    <t>cristianfitata@gmail.com</t>
  </si>
  <si>
    <t>github.com/Fitata2016</t>
  </si>
  <si>
    <t>www.linkedin.com/in/cristianfitata</t>
  </si>
  <si>
    <t>Agustina  Medina</t>
  </si>
  <si>
    <t>agusmedina188@gmail.com</t>
  </si>
  <si>
    <t>https://www.behance.net/agustinamedina2</t>
  </si>
  <si>
    <t>https://www.linkedin.com/in/agustinamagalimedina09</t>
  </si>
  <si>
    <t>Figma . Miro</t>
  </si>
  <si>
    <t>Antonela Bonaglia</t>
  </si>
  <si>
    <t>bonagliaantonela@gmail.com</t>
  </si>
  <si>
    <t>https://github.com/AntonelaBonaglia</t>
  </si>
  <si>
    <t>www.linkedin.com/in/antonela-bonaglia</t>
  </si>
  <si>
    <t>Kevin Alexander Rodriguez Riascos</t>
  </si>
  <si>
    <t>kevin0552009.kr@gmail.com</t>
  </si>
  <si>
    <t>https://github.com/KuroMicho</t>
  </si>
  <si>
    <t>https://www.linkedin.com/in/riascoskevin/</t>
  </si>
  <si>
    <t>Juan Sebastian  Giannattasio</t>
  </si>
  <si>
    <t>juanse.giannattasio@gmail.com</t>
  </si>
  <si>
    <t>https://github.com/Juanse2310</t>
  </si>
  <si>
    <t>https://www.linkedin.com/in/juan-sebastian-giannattasio/</t>
  </si>
  <si>
    <t>Jamir Edgar Bances Espinoza</t>
  </si>
  <si>
    <t>jbances7@gmail.com</t>
  </si>
  <si>
    <t>https://github.com/JamiroB</t>
  </si>
  <si>
    <t>https://www.linkedin.com/in/jamir-bances/</t>
  </si>
  <si>
    <t>Daniela Gil</t>
  </si>
  <si>
    <t>renatafernandez2000@gmail.com</t>
  </si>
  <si>
    <t>https://www.behance.net/danigil2</t>
  </si>
  <si>
    <t>https://www.linkedin.com/in/daniela-gil-ux-ui/</t>
  </si>
  <si>
    <t>Maximiliano Damian Maiz</t>
  </si>
  <si>
    <t>maximaizrw@gmail.com</t>
  </si>
  <si>
    <t>https://github.com/maximaizrw</t>
  </si>
  <si>
    <t>https://www.linkedin.com/in/maximilianomaiz/</t>
  </si>
  <si>
    <t>Juan Pablo  Morales</t>
  </si>
  <si>
    <t>azarjpm15@gmail.com</t>
  </si>
  <si>
    <t>https://github.com/Juampi095</t>
  </si>
  <si>
    <t>https://www.linkedin.com/in/juan-pablo-morales-018</t>
  </si>
  <si>
    <t>Carlos Aguilera</t>
  </si>
  <si>
    <t>ckarlos_95@proton.me</t>
  </si>
  <si>
    <t>https://github.com/unscatty</t>
  </si>
  <si>
    <t>https://www.linkedin.com/in/carlosaguilera-6174/</t>
  </si>
  <si>
    <t>Franco Pelozo</t>
  </si>
  <si>
    <t>francopelozo@gmail.com</t>
  </si>
  <si>
    <t>https://www.linkedin.com/in/franco-exequiel-pelozo-b225a1221</t>
  </si>
  <si>
    <t>Jose Castro</t>
  </si>
  <si>
    <t>jmanuelgut170@gmail.com</t>
  </si>
  <si>
    <t>https://github.com/Ghoul-JS</t>
  </si>
  <si>
    <t>https://www.linkedin.com/in/ghoul-js/</t>
  </si>
  <si>
    <t>Carlos  Salima</t>
  </si>
  <si>
    <t>csalima@gmail.com</t>
  </si>
  <si>
    <t>https://www.behance.net/carlossalima</t>
  </si>
  <si>
    <t>https://www.linkedin.com/in/cdsalima/</t>
  </si>
  <si>
    <t>Kathia Yahaira Alonso Beltran</t>
  </si>
  <si>
    <t>kyabeltran@gmail.com</t>
  </si>
  <si>
    <t>https://www.kathiaportfolio.com/</t>
  </si>
  <si>
    <t>https://www.linkedin.com/in/kathia-alonso/</t>
  </si>
  <si>
    <t>Figma, Photoshop, Ilustrator, Canva, Trello</t>
  </si>
  <si>
    <t>Gabriela Calzadilla Rodriguez</t>
  </si>
  <si>
    <t>gabvero23@gmail.com</t>
  </si>
  <si>
    <t>https://www.behance.net/gabrielcalzadilla</t>
  </si>
  <si>
    <t>https://www.linkedin.com/in/gabrielacalzadilla</t>
  </si>
  <si>
    <t>Andres Bejarano</t>
  </si>
  <si>
    <t>andres_bs@hotmail.com</t>
  </si>
  <si>
    <t>Austria</t>
  </si>
  <si>
    <t>https://www.behance.net/andresbejarano6</t>
  </si>
  <si>
    <t>https://www.linkedin.com/in/digital-verse-325121267/</t>
  </si>
  <si>
    <t>Luis Osio Chico</t>
  </si>
  <si>
    <t>osiochico@gmail.com</t>
  </si>
  <si>
    <t>https://github.com/LOsioChico</t>
  </si>
  <si>
    <t>Orlando Seoanes</t>
  </si>
  <si>
    <t>oaseoanes@unicesar.edu.co</t>
  </si>
  <si>
    <t>https://github.com/orlandoseoanesdev</t>
  </si>
  <si>
    <t>https://www.linkedin.com/in/orlando-andres-seoanes-oviedo-504398250/</t>
  </si>
  <si>
    <t>Julián Tami</t>
  </si>
  <si>
    <t>juliantami13@gmail.com</t>
  </si>
  <si>
    <t>https://www.behance.net/julitami</t>
  </si>
  <si>
    <t>https://www.linkedin.com/in/juliantami/</t>
  </si>
  <si>
    <t>David Ramon Thomen</t>
  </si>
  <si>
    <t>thomendavid1@gmail.com</t>
  </si>
  <si>
    <t>https://www.youtube.com/watch?v=6vlvtmwKsMU</t>
  </si>
  <si>
    <t>https://www.linkedin.com/in/david-ramon-thomen/</t>
  </si>
  <si>
    <t>Gabriel  Iciarte</t>
  </si>
  <si>
    <t>gabriel_viki@hotmail.com</t>
  </si>
  <si>
    <t>Ciarte</t>
  </si>
  <si>
    <t>https://www.linkedin.com/in/gabriel-iciarte-799b4521b/</t>
  </si>
  <si>
    <t>Agostina Sánchez</t>
  </si>
  <si>
    <t>agos.b.sanchez@gmail.com</t>
  </si>
  <si>
    <t>https://www.behance.net/agostina_sanchez</t>
  </si>
  <si>
    <t>LinkedIn/in/agostina-belen-sanchez</t>
  </si>
  <si>
    <t>Angiela Moreno</t>
  </si>
  <si>
    <t>angielamoreno96@gmail.com</t>
  </si>
  <si>
    <t>https://www.behance.net/angielamoreno</t>
  </si>
  <si>
    <t>https://www.linkedin.com/in/anmorenoh/</t>
  </si>
  <si>
    <t>Figma, Figjam, Notion, Miro</t>
  </si>
  <si>
    <t>Lionel Medina</t>
  </si>
  <si>
    <t>lionel-46@hotmail.com</t>
  </si>
  <si>
    <t>https://github.com/LionelMedinaN2O</t>
  </si>
  <si>
    <t>https://www.linkedin.com/in/lionel-medina-a63b321b9/</t>
  </si>
  <si>
    <t>Isaac Díaz</t>
  </si>
  <si>
    <t>isaac.alejandro.dl@gmail.com</t>
  </si>
  <si>
    <t>https://github.com/Isaac-ADL</t>
  </si>
  <si>
    <t>https://www.linkedin.com/in/isaac-adl/</t>
  </si>
  <si>
    <t>Nicolas Bost</t>
  </si>
  <si>
    <t>niccolobost@gmail.com</t>
  </si>
  <si>
    <t>dinopegassi</t>
  </si>
  <si>
    <t>www.linkedin.com/in/niccolo-bost</t>
  </si>
  <si>
    <t>Omar David  Gaviria González</t>
  </si>
  <si>
    <t>omargaviria9@gmail.com</t>
  </si>
  <si>
    <t>https://github.com/davidgaviria2021</t>
  </si>
  <si>
    <t>https://www.linkedin.com/in/omar-david-gaviria-gonzález-5bb83853</t>
  </si>
  <si>
    <t>Andrés Mauricio Guevara Catalán</t>
  </si>
  <si>
    <t>guevara0610@gmail.com</t>
  </si>
  <si>
    <t>https://github.com/PilotBase6</t>
  </si>
  <si>
    <t>https://www.linkedin.com/in/devamgc</t>
  </si>
  <si>
    <t>Silvia Jobal</t>
  </si>
  <si>
    <t>silviajobal19@gmail.com</t>
  </si>
  <si>
    <t>https://github.com/SilviaJobal</t>
  </si>
  <si>
    <t>www.linkedin.com/in/silvia-jobal-testerqa</t>
  </si>
  <si>
    <t>Jira Postman Trello null</t>
  </si>
  <si>
    <t>Maribel  Mena</t>
  </si>
  <si>
    <t>ma07ry@gmail.com</t>
  </si>
  <si>
    <t>https://github.com/marycib</t>
  </si>
  <si>
    <t>https://www.linkedin.com/in/maribel-mena/</t>
  </si>
  <si>
    <t>Elena Valera Gil</t>
  </si>
  <si>
    <t>secretodelmar@gmail.com</t>
  </si>
  <si>
    <t>www.linkedin.com/in/elena-valera</t>
  </si>
  <si>
    <t>Angel  Bernechea</t>
  </si>
  <si>
    <t>angelalberto545@gmail.com</t>
  </si>
  <si>
    <t>https://github.com/54albert54</t>
  </si>
  <si>
    <t>www.linkedin.com/in/angel-bernechea</t>
  </si>
  <si>
    <t>Roque Scovenna</t>
  </si>
  <si>
    <t>roque.scovenna@gmail.com</t>
  </si>
  <si>
    <t>https://github.com/RoqueScv</t>
  </si>
  <si>
    <t>https://www.linkedin.com/in/roque-scovenna/</t>
  </si>
  <si>
    <t>Agostina Zulli UX NOCODE</t>
  </si>
  <si>
    <t>agostinabelenzulli@gmail.com</t>
  </si>
  <si>
    <t>https://www.linkedin.com/in/agostinazulli/</t>
  </si>
  <si>
    <t>Fabiana Ceballos</t>
  </si>
  <si>
    <t>ceballosfabiana08@gmail.com</t>
  </si>
  <si>
    <t>www.linkedin.com/in/fabiana-ceballos-747b8426b</t>
  </si>
  <si>
    <t>Jira Trello null</t>
  </si>
  <si>
    <t>Marcio Moleros</t>
  </si>
  <si>
    <t>marcio.dev.work@gmail.com</t>
  </si>
  <si>
    <t>https://github.com/marcio-git</t>
  </si>
  <si>
    <t>https://www.linkedin.com/in/marcio-huacacolqui</t>
  </si>
  <si>
    <t>Vladimir Villacres</t>
  </si>
  <si>
    <t>villacresa@gmail.com</t>
  </si>
  <si>
    <t>https://github.com/hackermate</t>
  </si>
  <si>
    <t>https://www.linkedin.com/in/vladimir-v-5671a390/</t>
  </si>
  <si>
    <t>Facundo Mangioni</t>
  </si>
  <si>
    <t>facumangioni@gmail.com</t>
  </si>
  <si>
    <t>https://github.com/FacuMangi</t>
  </si>
  <si>
    <t>https://www.linkedin.com/in/facundomangioni/</t>
  </si>
  <si>
    <t>matias-teijeiro2015@hotmail.com</t>
  </si>
  <si>
    <t>https://www.linkedin.com/in/matias-teijeiro-072162164/</t>
  </si>
  <si>
    <t>Mario Martínez</t>
  </si>
  <si>
    <t>mariomtz091@gmail.com</t>
  </si>
  <si>
    <t>https://github.com/soymariomtz</t>
  </si>
  <si>
    <t>https://www.linkedin.com/in/mario-mtz</t>
  </si>
  <si>
    <t>Nicolás Gutiérrez</t>
  </si>
  <si>
    <t>gutierrezalexisnicolas@gmail.com</t>
  </si>
  <si>
    <t>github.com/ag171980</t>
  </si>
  <si>
    <t>www.linkedin.com/in/alexis-nicolas-gutierrez/</t>
  </si>
  <si>
    <t>Carina Bosio</t>
  </si>
  <si>
    <t>caribosio72@gmail.com</t>
  </si>
  <si>
    <t>https://github.com/CariBosio</t>
  </si>
  <si>
    <t>https://www.linkedin.com/in/carina-susana-bosio-73621215b/</t>
  </si>
  <si>
    <t>Lucia Riva</t>
  </si>
  <si>
    <t>luciariva.webdeveloper@gmail.com</t>
  </si>
  <si>
    <t>https://github.com/LuciaRiva</t>
  </si>
  <si>
    <t>Ramiro Morard</t>
  </si>
  <si>
    <t>rramiromorard@gmail.com</t>
  </si>
  <si>
    <t>https://github.com/MorardRamiro</t>
  </si>
  <si>
    <t>https://www.linkedin.com/in/morardramiro/</t>
  </si>
  <si>
    <t>Javier Ojeda</t>
  </si>
  <si>
    <t>richardjavierojeda2021@gmail.com</t>
  </si>
  <si>
    <t>https://github.com/Javier-ojeda24</t>
  </si>
  <si>
    <t>https://www.linkedin.com/in/javier-ojeda-728356241/</t>
  </si>
  <si>
    <t>Eitan Sanabria Yberbuden</t>
  </si>
  <si>
    <t>eitan03@hotmail.com.ar</t>
  </si>
  <si>
    <t>eitan230</t>
  </si>
  <si>
    <t>https://www.linkedin.com/in/eitan-sanabria-yberbuden-3b1a16237</t>
  </si>
  <si>
    <t>Santos Felipe Cuba Quispe</t>
  </si>
  <si>
    <t>sfelipecuba@gmail.com</t>
  </si>
  <si>
    <t>https://github.com/sfelipecuba</t>
  </si>
  <si>
    <t>https://www.linkedin.com/in/sfelipecuba/</t>
  </si>
  <si>
    <t>Figma Jira Miro Trello Angular Spring Java, Ms. Project, Monday, Azure Devops, balsamiq</t>
  </si>
  <si>
    <t>Roman Arenas</t>
  </si>
  <si>
    <t>roman.ea3232@gmail.com</t>
  </si>
  <si>
    <t>https://roman-arenas-portfolio.netlify.app/</t>
  </si>
  <si>
    <t>https://www.linkedin.com/in/roman-emiliano-arenas-55b8561aa</t>
  </si>
  <si>
    <t>Mauro Spinello Alemani</t>
  </si>
  <si>
    <t>mauro4889@gmail.com</t>
  </si>
  <si>
    <t>https://github.com/mauro4889</t>
  </si>
  <si>
    <t>https://www.linkedin.com/in/mauro-spinello-alemani/</t>
  </si>
  <si>
    <t>Victor Uroza</t>
  </si>
  <si>
    <t>pvt.vik@gmail.com</t>
  </si>
  <si>
    <t>viktorkrill</t>
  </si>
  <si>
    <t>https://www.linkedin.com/in/vuroza/</t>
  </si>
  <si>
    <t>Brian Luciano Valeriano Jurado</t>
  </si>
  <si>
    <t>briant.newman09@gmail.com</t>
  </si>
  <si>
    <t>Vouther</t>
  </si>
  <si>
    <t>Brian Valeriano</t>
  </si>
  <si>
    <t>Soledad Tancredi</t>
  </si>
  <si>
    <t>tancredi620@gmail.com</t>
  </si>
  <si>
    <t>https://github.com/SoleTancredi</t>
  </si>
  <si>
    <t>https://www.linkedin.com/in/soledad-tancredi/</t>
  </si>
  <si>
    <t>Carolina Pineda</t>
  </si>
  <si>
    <t>carolinadesign.com@gmail.com</t>
  </si>
  <si>
    <t>https://www.behance.net/caarolinadesigner</t>
  </si>
  <si>
    <t>https://www.linkedin.com/in/caarolina-blog</t>
  </si>
  <si>
    <t>Snowing Torres</t>
  </si>
  <si>
    <t>snowingtorres@gmail.com</t>
  </si>
  <si>
    <t>Republica dominicana</t>
  </si>
  <si>
    <t>https://github.com/snowingt</t>
  </si>
  <si>
    <t>https://www.linkedin.com/in/snowing-torres-0b6b21166?utm_source=share&amp;utm_campaign=share_via&amp;utm_content=profile&amp;utm_medium=android_app</t>
  </si>
  <si>
    <t>Daniel Zinno</t>
  </si>
  <si>
    <t>zinnodaniel@gmail.com</t>
  </si>
  <si>
    <t>https://www.behance.net/danielzinnouxwriting</t>
  </si>
  <si>
    <t>https://www.linkedin.com/danielzinno</t>
  </si>
  <si>
    <t>No Code - Front-End</t>
  </si>
  <si>
    <t>Julieta Visser</t>
  </si>
  <si>
    <t>julietafvisser@gmail.com</t>
  </si>
  <si>
    <t>https://github.com/julietafrancina</t>
  </si>
  <si>
    <t>https://www.linkedin.com/in/julieta-visser/</t>
  </si>
  <si>
    <t>Figma, React.js</t>
  </si>
  <si>
    <t>Bianna Elena Encarnación Santana</t>
  </si>
  <si>
    <t>biannasantana07@gmail.com</t>
  </si>
  <si>
    <t>https://github.com/Lowafire</t>
  </si>
  <si>
    <t>https://www.linkedin.com/in/bianna-encarnación/</t>
  </si>
  <si>
    <t>Figma, miro, jira</t>
  </si>
  <si>
    <t>Diego Villan</t>
  </si>
  <si>
    <t>diegovillan81@gmail.com</t>
  </si>
  <si>
    <t>https://www.github.com/Nahuel409</t>
  </si>
  <si>
    <t>https://www.linkedin.com/in/diegovillan</t>
  </si>
  <si>
    <t>Maximiliano Fusco</t>
  </si>
  <si>
    <t>maximilianofusco22@gmail.com</t>
  </si>
  <si>
    <t>https://github.com/MaxiFusco</t>
  </si>
  <si>
    <t>https://www.linkedin.com/in/maximiliano-adrian-fusco-5bb3a8226</t>
  </si>
  <si>
    <t>Marcos  Lopez</t>
  </si>
  <si>
    <t>marcoslopezdev18@gmail.com</t>
  </si>
  <si>
    <t>Pablo Paz</t>
  </si>
  <si>
    <t>pablo.paz.1301@gmail.com</t>
  </si>
  <si>
    <t>https://www.behance.net/pablopaz97</t>
  </si>
  <si>
    <t>https://www.linkedin.com/in/pablo-paz-29b297224/</t>
  </si>
  <si>
    <t>Selenium IDE</t>
  </si>
  <si>
    <t>Tiago Alvarez Schiaffino</t>
  </si>
  <si>
    <t>tiagoalvarezschiaffino@gmail.com</t>
  </si>
  <si>
    <t>https://github.com/TiagoAlvarezSchiaffino</t>
  </si>
  <si>
    <t>https://www.linkedin.com/in/tiago-alvarez-schiaffino/</t>
  </si>
  <si>
    <t>Guillermo Rodriguez</t>
  </si>
  <si>
    <t>guillermorodriguezlopezdev@gmail.com</t>
  </si>
  <si>
    <t>https://github.com/Guille-web-dev</t>
  </si>
  <si>
    <t>https://www.linkedin.com/in/guillermo-rodriguez-b6aa0727a/</t>
  </si>
  <si>
    <t>Pablo Raúl Gutiérrez</t>
  </si>
  <si>
    <t>gutierrezpabloraul@gmail.com</t>
  </si>
  <si>
    <t>Pablo2311</t>
  </si>
  <si>
    <t>https://www.linkedin.com/in/pablo-ra%C3%BAl-guti%C3%A9rrez</t>
  </si>
  <si>
    <t>Diana  Cuta</t>
  </si>
  <si>
    <t>dianacuta14@gmail.com</t>
  </si>
  <si>
    <t>https://github.com/dianaq14</t>
  </si>
  <si>
    <t>https://www.linkedin.com/in/dianamarcelcutabarrera/</t>
  </si>
  <si>
    <t>Android Studio</t>
  </si>
  <si>
    <t>Jesus Alberto Vasquez Ruiz</t>
  </si>
  <si>
    <t>albertovasquezr01@gmail.com</t>
  </si>
  <si>
    <t>AlbertoVasquezR</t>
  </si>
  <si>
    <t>https://www.linkedin.com/in/jesus-alberto-vasquez-ruiz-developer/</t>
  </si>
  <si>
    <t>Damian Cano</t>
  </si>
  <si>
    <t>damian_cano_77@hotmail.com</t>
  </si>
  <si>
    <t>https://github.com/Damian-77</t>
  </si>
  <si>
    <t>https://www.linkedin.com/in/damian-cano-1311a01a1</t>
  </si>
  <si>
    <t>CodeIgniter</t>
  </si>
  <si>
    <t>Jonathan Diaz Olivares</t>
  </si>
  <si>
    <t>jonathanfullstack@gmail.com</t>
  </si>
  <si>
    <t>https://github.com/JonathanDiz</t>
  </si>
  <si>
    <t>https://www.linkedin.com/in/jonathan-diaz-olivares-full-stack-developer-jr/</t>
  </si>
  <si>
    <t>Nicolás Marini</t>
  </si>
  <si>
    <t>marininicolas3@gmail.com</t>
  </si>
  <si>
    <t>https://github.com/nicoliprogramer</t>
  </si>
  <si>
    <t>https://www.linkedin.com/in/nicolasmarini/</t>
  </si>
  <si>
    <t>Tomás  Zarriello</t>
  </si>
  <si>
    <t>tomz.ry64@gmail.com</t>
  </si>
  <si>
    <t>https://github.com/Tommyx66</t>
  </si>
  <si>
    <t>www.linkedin.com/in/tomás-zarriello-074a57199</t>
  </si>
  <si>
    <t>Junior  López</t>
  </si>
  <si>
    <t>contacto.juniorlope@gmail.com</t>
  </si>
  <si>
    <t>https://www.linkedin.com/in/junior-lopez-developer?utm_source=share&amp;utm_campaign=share_via&amp;utm_content=profile&amp;utm_medium=android_app</t>
  </si>
  <si>
    <t>Ayelen Estela Martinez</t>
  </si>
  <si>
    <t>aaye.martinez@gmail.com</t>
  </si>
  <si>
    <t>https://www.linkedin.com/in/aayemartinez/</t>
  </si>
  <si>
    <t>Marcos Fernández</t>
  </si>
  <si>
    <t>marcosfer243@gmail.com</t>
  </si>
  <si>
    <t>https://github.com/farbuscoder</t>
  </si>
  <si>
    <t>linkedin.com/in/marcos-fernandez-aa8bba182</t>
  </si>
  <si>
    <t>Carolina Quintoman</t>
  </si>
  <si>
    <t>quintoman.carolina@gmail.com</t>
  </si>
  <si>
    <t>https://github.com/CarolinaQuintoman</t>
  </si>
  <si>
    <t>www.linkedin.com/in/carolina- quintoman-037452148</t>
  </si>
  <si>
    <t>Francisco Rey</t>
  </si>
  <si>
    <t>reyfrancisco98@hotmail.com</t>
  </si>
  <si>
    <t>franrey98</t>
  </si>
  <si>
    <t>https://www.linkedin.com/in/francisco-rey-71060419a/</t>
  </si>
  <si>
    <t>Radhames Capellan Molina</t>
  </si>
  <si>
    <t>radhamesc@gmail.com</t>
  </si>
  <si>
    <t>https://github.com/radhamesc-capellan</t>
  </si>
  <si>
    <t>https://www.linkedin.com/in/radhames-capellan-web-dev/</t>
  </si>
  <si>
    <t>Nicolas Goncalves</t>
  </si>
  <si>
    <t>nicolasgoncky@gmail.com</t>
  </si>
  <si>
    <t>Gonky10</t>
  </si>
  <si>
    <t>www.linkedin.com/in/nicolas-goncalves-</t>
  </si>
  <si>
    <t>Alberto Bovino</t>
  </si>
  <si>
    <t>beto.bogino@gmail.com</t>
  </si>
  <si>
    <t>https://github.com/betobogino</t>
  </si>
  <si>
    <t>https://www.linkedin.com/in/alberto-bogino-303a12174/</t>
  </si>
  <si>
    <t>Ivana Beatriz Molina Atencio</t>
  </si>
  <si>
    <t>molinaatencioivana@hotmail.com</t>
  </si>
  <si>
    <t>Iviss2580</t>
  </si>
  <si>
    <t>https://www.linkedin.com/in/ivana-molina-atencio-</t>
  </si>
  <si>
    <t>Leonel  Perez</t>
  </si>
  <si>
    <t>leonelperez.b23@gmail.com</t>
  </si>
  <si>
    <t>leonelpb</t>
  </si>
  <si>
    <t>https://www.linkedin.com/in/leonelpb/</t>
  </si>
  <si>
    <t>Fátima  Vázquez</t>
  </si>
  <si>
    <t>fatima.vazquez.fv.fv@gmail.com</t>
  </si>
  <si>
    <t>FatimaVO</t>
  </si>
  <si>
    <t>https://www.linkedin.com/in/fatimavo</t>
  </si>
  <si>
    <t>Ivana Gisel Azcona</t>
  </si>
  <si>
    <t>ivisazcona26@gmail.com</t>
  </si>
  <si>
    <t>https://github.com/Ivis26</t>
  </si>
  <si>
    <t>https://www.linkedin.com/in/ivana-gisel-azcona-67a331229</t>
  </si>
  <si>
    <t>Jira, TestLink, Trello, Postman</t>
  </si>
  <si>
    <t>Edinso  Meneses</t>
  </si>
  <si>
    <t>edison.jm26dev@gmail.com</t>
  </si>
  <si>
    <t>Edijosmen</t>
  </si>
  <si>
    <t>https://www.linkedin.com/in/edinson-dev26/</t>
  </si>
  <si>
    <t>Jesus Maria Clemente Garcia</t>
  </si>
  <si>
    <t>jcdeveloper92@gmail.com</t>
  </si>
  <si>
    <t>jcdev92</t>
  </si>
  <si>
    <t>https://www.linkedin.com/in/jesus-maria-clemente-garcia/</t>
  </si>
  <si>
    <t>christianherrera@live.com.mx</t>
  </si>
  <si>
    <t>Chrisherreradev</t>
  </si>
  <si>
    <t>www.linkedin.com/in/chris-herrera-dev/</t>
  </si>
  <si>
    <t>manriqueemanuel@gmail.com</t>
  </si>
  <si>
    <t>Fernando Angel Faciano</t>
  </si>
  <si>
    <t>angel.696@live.com</t>
  </si>
  <si>
    <t>https://www.linkedin.com/mwlite/in/faciano-angel-9712a2151</t>
  </si>
  <si>
    <t>Yosstin Steven Castillo Ramirez</t>
  </si>
  <si>
    <t>yosstincode@gmail.com</t>
  </si>
  <si>
    <t>https://github.com/YosstinCode</t>
  </si>
  <si>
    <t>https://www.linkedin.com/in/yosstincode/</t>
  </si>
  <si>
    <t>Tatiana  Montoya</t>
  </si>
  <si>
    <t>tatica0713@hotmail.com</t>
  </si>
  <si>
    <t>https://www.linkedin.com/in/tatiana-montoya-73593654/</t>
  </si>
  <si>
    <t>Azure, jira</t>
  </si>
  <si>
    <t>Jorge Soto</t>
  </si>
  <si>
    <t>junaa550@gmail.com</t>
  </si>
  <si>
    <t>https://github.com/Jordiez22</t>
  </si>
  <si>
    <t>https://www.linkedin.com/in/jorge-soto-97393620/</t>
  </si>
  <si>
    <t>Josep Palomino</t>
  </si>
  <si>
    <t>jfpalomino.22@gmail.com</t>
  </si>
  <si>
    <t>https://github.com/JosepF5</t>
  </si>
  <si>
    <t>https://www.linkedin.com/in/josep-palomino/</t>
  </si>
  <si>
    <t>Julver Ticona</t>
  </si>
  <si>
    <t>julvertvargas@gmail.com</t>
  </si>
  <si>
    <t>julvertv</t>
  </si>
  <si>
    <t>Juan Amaranto</t>
  </si>
  <si>
    <t>jc_amg95@hotmail.com</t>
  </si>
  <si>
    <t>https://github.com/jamarantog95</t>
  </si>
  <si>
    <t>https://www.linkedin.com/in/juan-amaranto-gonzalez/</t>
  </si>
  <si>
    <t>Tomas Juarez</t>
  </si>
  <si>
    <t>mokajua@gmail.com</t>
  </si>
  <si>
    <t>https://github.com/moka-web</t>
  </si>
  <si>
    <t>https://www.linkedin.com/in/tomasjuarez/</t>
  </si>
  <si>
    <t>Jerson Aranda</t>
  </si>
  <si>
    <t>jerson03aranda@gmail.com</t>
  </si>
  <si>
    <t>https://www.behance.net/JersonAR</t>
  </si>
  <si>
    <t>https://www.linkedin.com/in/jerson-aranda-8b0114251/</t>
  </si>
  <si>
    <t>Abraham Silva</t>
  </si>
  <si>
    <t>urobukis@gmail.com</t>
  </si>
  <si>
    <t>limborex</t>
  </si>
  <si>
    <t>https://www.linkedin.com/in/abraham-silva-011093203/</t>
  </si>
  <si>
    <t>Andersson Patsy Godoy Garcia</t>
  </si>
  <si>
    <t>anderssongodoygarcia@gmail.com</t>
  </si>
  <si>
    <t>anderssongodoy</t>
  </si>
  <si>
    <t>https://www.linkedin.com/in/andersson-godoy/</t>
  </si>
  <si>
    <t>Jesus Salazar</t>
  </si>
  <si>
    <t>jesusmiguelsalazarmundaray@gmail.com</t>
  </si>
  <si>
    <t>Bucchiarati</t>
  </si>
  <si>
    <t>www.linkedin.com/in/jsalazar005</t>
  </si>
  <si>
    <t>Osdalys Gomez</t>
  </si>
  <si>
    <t>osdalys.gomez99@hotmail.com</t>
  </si>
  <si>
    <t>https://github.com/OsdaGomez99</t>
  </si>
  <si>
    <t>https://www.linkedin.com/in/osdalys-gomez</t>
  </si>
  <si>
    <t>Carlos Aaron Benites Acevedo</t>
  </si>
  <si>
    <t>cabax.2002@gmail.com</t>
  </si>
  <si>
    <t>9 11 6573 8248</t>
  </si>
  <si>
    <t>Lewno</t>
  </si>
  <si>
    <t>https://www.linkedin.com/in/carlos-aaron-benites-acevedo/</t>
  </si>
  <si>
    <t>Maria Fernanda Palencia Caceres</t>
  </si>
  <si>
    <t>mafer18199420@gmail.com</t>
  </si>
  <si>
    <t>https://github.com/mafer23</t>
  </si>
  <si>
    <t>https://www.linkedin.com/in/fernandapalencia/</t>
  </si>
  <si>
    <t>Antoni Perez</t>
  </si>
  <si>
    <t>antoni.protoni@gmail.com</t>
  </si>
  <si>
    <t>https://github.com/antoniPrz</t>
  </si>
  <si>
    <t>https://cl.linkedin.com/in/antoni-p%C3%A9rez</t>
  </si>
  <si>
    <t>Yamila Pérez</t>
  </si>
  <si>
    <t>yamiperezdg@gmail.com</t>
  </si>
  <si>
    <t>https://www.behance.net/yamiperezDG</t>
  </si>
  <si>
    <t>https://ar.linkedin.com/in/yamila-p%C3%A9rez-dg</t>
  </si>
  <si>
    <t>Nicolas Mamone</t>
  </si>
  <si>
    <t>nicolasmamone@gmail.com</t>
  </si>
  <si>
    <t>https://www.github.com/nicolasmamone</t>
  </si>
  <si>
    <t>https://www.linkedin.com/in/nicolas-mamone-5b43b51b2</t>
  </si>
  <si>
    <t>Spring Hibernate CSS HTML Postman Miro Trello null</t>
  </si>
  <si>
    <t>Cristian Hoffmann</t>
  </si>
  <si>
    <t>cristianhof@gmail.com</t>
  </si>
  <si>
    <t>https://github.com/crishof</t>
  </si>
  <si>
    <t>www.linkedin.com/in/cristianhof</t>
  </si>
  <si>
    <t>Mauricio Gonzalez</t>
  </si>
  <si>
    <t>maurigonzalezuribe00@gmail.com</t>
  </si>
  <si>
    <t>https://github.com/zothifX</t>
  </si>
  <si>
    <t>https://www.linkedin.com/in/mauricio-gonz%C3%A1lez-0833a0292/</t>
  </si>
  <si>
    <t>Lucas Von Elm</t>
  </si>
  <si>
    <t>lucasvonelm@gmail.com</t>
  </si>
  <si>
    <t>https://github.com/xlucasve</t>
  </si>
  <si>
    <t>https://www.linkedin.com/in/lucasvonelm/</t>
  </si>
  <si>
    <t>Leon Asturizaga</t>
  </si>
  <si>
    <t>leonasturizaga@gmail.com</t>
  </si>
  <si>
    <t>https://github.com/leonasturizaga</t>
  </si>
  <si>
    <t>https://www.linkedin.com/in/leon-asturizaga-94a80377</t>
  </si>
  <si>
    <t>Ricardo  Montecinos</t>
  </si>
  <si>
    <t>ricardo13work@gmail.com</t>
  </si>
  <si>
    <t>Nulo</t>
  </si>
  <si>
    <t>Ok</t>
  </si>
  <si>
    <t>Go, java, angular</t>
  </si>
  <si>
    <t>Berna González</t>
  </si>
  <si>
    <t>bernacgonzalez@gmail.com</t>
  </si>
  <si>
    <t>https://www.linkedin.com/in/berna-gonzález-gamarra-2511a1184</t>
  </si>
  <si>
    <t>Abraham  Rivera</t>
  </si>
  <si>
    <t>jovahinrivera@gmail.com</t>
  </si>
  <si>
    <t>https://github.com/JRIVERADDIAZ</t>
  </si>
  <si>
    <t>https://www.linkedin.com/in/jovahin-abraham-rivera-diaz-8559bb110/</t>
  </si>
  <si>
    <t>Lorena Acosta</t>
  </si>
  <si>
    <t>loreliz.dev@gmail.com</t>
  </si>
  <si>
    <t>https://github.com/lorelizDev</t>
  </si>
  <si>
    <t>https://www.linkedin.com/in/silvia-lorena-acosta-ortiz/</t>
  </si>
  <si>
    <t>Dante Mauricio Fontana Laplagne</t>
  </si>
  <si>
    <t>maurifl@gmail.com</t>
  </si>
  <si>
    <t>https://github.com/maurifl</t>
  </si>
  <si>
    <t>https://www.linkedin.com/in/maurifl/</t>
  </si>
  <si>
    <t>UX/UI - Tester</t>
  </si>
  <si>
    <t>Selenium Webdriver</t>
  </si>
  <si>
    <t>Oscar Talero</t>
  </si>
  <si>
    <t>talero@gmail.com</t>
  </si>
  <si>
    <t>OscarTalero</t>
  </si>
  <si>
    <t>http://www.linkedin.com/in/oscar-miguel-talero-3b9741b</t>
  </si>
  <si>
    <t>Italo Lon Kan</t>
  </si>
  <si>
    <t>lkpitalo249@gmail.com</t>
  </si>
  <si>
    <t>storres20</t>
  </si>
  <si>
    <t>https://www.linkedin.com/mwlite/in/italo-lon-kan-perez-00a109225</t>
  </si>
  <si>
    <t>Ezequiel Daniel Sanchez</t>
  </si>
  <si>
    <t>ezegeek@gmail.com</t>
  </si>
  <si>
    <t>https://github.com/GeekyBear</t>
  </si>
  <si>
    <t>https://www.linkedin.com/in/ezequiel-sanchez-dev</t>
  </si>
  <si>
    <t>Jose Antonio Sandino Montano</t>
  </si>
  <si>
    <t>josesandinonio@gmail.com</t>
  </si>
  <si>
    <t>josesandino</t>
  </si>
  <si>
    <t>https://www.linkedin.com/in/josesandino/</t>
  </si>
  <si>
    <t>Erik Santiago Olarte Molina</t>
  </si>
  <si>
    <t>blueowl2794@gmail.com</t>
  </si>
  <si>
    <t>https://github.com/blueowl2794</t>
  </si>
  <si>
    <t>https://www.linkedin.com/in/erik-santiago-olarte-molina-b3b5a2224/</t>
  </si>
  <si>
    <t>María Alejandra De Los Ángeles Bracho Villanueva</t>
  </si>
  <si>
    <t>mariabrachovillanueva@gmail.com</t>
  </si>
  <si>
    <t>MariaBracho</t>
  </si>
  <si>
    <t>https://www.linkedin.com/in/mar%C3%ADa-bracho-villanueva/</t>
  </si>
  <si>
    <t>Jorge Herrera</t>
  </si>
  <si>
    <t>herreraajorgeh@gmai.com</t>
  </si>
  <si>
    <t>Jorgeheag</t>
  </si>
  <si>
    <t>www.linkedin.com/in/  jorge-herrera-88780314a</t>
  </si>
  <si>
    <t>Martha Laura  Salazar Romero</t>
  </si>
  <si>
    <t>laurasalazar281@gmail.com</t>
  </si>
  <si>
    <t>https://www.linkedin.com/in/lauraromeromx/</t>
  </si>
  <si>
    <t>Figma Adobe Illustrator Photoshop Jira Trello Miro</t>
  </si>
  <si>
    <t>Carlos Guerrero</t>
  </si>
  <si>
    <t>carlos@flat.com</t>
  </si>
  <si>
    <t>carlgro</t>
  </si>
  <si>
    <t>untalcarlos</t>
  </si>
  <si>
    <t>Scala</t>
  </si>
  <si>
    <t>Python, Go</t>
  </si>
  <si>
    <t>Ezequiel Colicoy</t>
  </si>
  <si>
    <t>ezequielcoly1@gmail.com</t>
  </si>
  <si>
    <t>https://github.com/Ezequiel1705</t>
  </si>
  <si>
    <t>https://www.linkedin.com/in/ezequiel-colicoy-b01295206/</t>
  </si>
  <si>
    <t>Santiago Rivanegra</t>
  </si>
  <si>
    <t>santiagorivanegra@hotmail.com</t>
  </si>
  <si>
    <t>https://github.com/SantiagoRivanegra</t>
  </si>
  <si>
    <t>https://www.linkedin.com/in/santiagorivanegra</t>
  </si>
  <si>
    <t>Gilmar Jonathan Fasabi Morales</t>
  </si>
  <si>
    <t>gipajfm@gmail.com</t>
  </si>
  <si>
    <t>gijofam</t>
  </si>
  <si>
    <t>https://www.linkedin.com/in/gilmar-fasabi-morales/</t>
  </si>
  <si>
    <t>Cristian Gronerth</t>
  </si>
  <si>
    <t>cristiangronerth@gmail.com</t>
  </si>
  <si>
    <t>https://github.com/cristiangronerth</t>
  </si>
  <si>
    <t>https://www.linkedin.com/in/cristian-gronerth/</t>
  </si>
  <si>
    <t>Diego Alvarado</t>
  </si>
  <si>
    <t>diego_am.96@outlook.com</t>
  </si>
  <si>
    <t>https://github.com/DiegoArion</t>
  </si>
  <si>
    <t>https://www.linkedin.com/in/diego-alvarado-m/</t>
  </si>
  <si>
    <t>Miro</t>
  </si>
  <si>
    <t>Ray Kevin Mayma</t>
  </si>
  <si>
    <t>raykevin1999@gmail.com</t>
  </si>
  <si>
    <t>https://github.com/Akeda99</t>
  </si>
  <si>
    <t>https://www.linkedin.com/in/ray-kevin-cardenas-mayma-a59a341bb/</t>
  </si>
  <si>
    <t>Lautaro Graciani</t>
  </si>
  <si>
    <t>lautaro@graciani.ar</t>
  </si>
  <si>
    <t>https://github.com/lautarograc</t>
  </si>
  <si>
    <t>https://linkedin.com/in/lautaro-graciani</t>
  </si>
  <si>
    <t>Nancy Clavijo Varela</t>
  </si>
  <si>
    <t>clavijovarela@gmail.com</t>
  </si>
  <si>
    <t>https://github.com/Nancyclavijo27</t>
  </si>
  <si>
    <t>https://www.linkedin.com/in/nancy-clavijo-varela-29353117a/</t>
  </si>
  <si>
    <t>Candelaria  Romero</t>
  </si>
  <si>
    <t>candelariaromero5@gmail.com</t>
  </si>
  <si>
    <t>https://www.behance.net/candelaromero4</t>
  </si>
  <si>
    <t>https://www.linkedin.com/in/candelaria-romero-01/</t>
  </si>
  <si>
    <t>Jafet Vazquez</t>
  </si>
  <si>
    <t>jetvax.jv@gmail.com</t>
  </si>
  <si>
    <t>https://github.com/jafetvazquez</t>
  </si>
  <si>
    <t>https://www.linkedin.com/in/jafetvazquez/</t>
  </si>
  <si>
    <t>Jairo Machicote</t>
  </si>
  <si>
    <t>jairo03.hotmail@gmail.com</t>
  </si>
  <si>
    <t>...</t>
  </si>
  <si>
    <t>Florencia Lizardo</t>
  </si>
  <si>
    <t>florencializardo77@gmail.com</t>
  </si>
  <si>
    <t>https://github.com/FlorLizardo</t>
  </si>
  <si>
    <t>https://www.linkedin.com/in/florencia-lizardo-96aa28222/</t>
  </si>
  <si>
    <t>Martin Tamola</t>
  </si>
  <si>
    <t>tinchotamola123@gmail.com</t>
  </si>
  <si>
    <t>https://github.com/tinchotamola123?tab=repositories</t>
  </si>
  <si>
    <t>https://www.linkedin.com/in/martin-tamola/</t>
  </si>
  <si>
    <t>Brian Gomez</t>
  </si>
  <si>
    <t>arongomse@gmail.com</t>
  </si>
  <si>
    <t>https://github.com/Bagse</t>
  </si>
  <si>
    <t>https://www.linkedin.com/in/brian-ar%C3%B3n-g%C3%B3mez-sequeiros/</t>
  </si>
  <si>
    <t>Christian Omar Ortiz Salvador</t>
  </si>
  <si>
    <t>chris_ortiz195@hotmail.com</t>
  </si>
  <si>
    <t>https://github.com/cric992010</t>
  </si>
  <si>
    <t>https://www.linkedin.com/in/christian-omar-ortiz-salvador-a12114202/</t>
  </si>
  <si>
    <t>Nicolas Arteaga</t>
  </si>
  <si>
    <t>nicolasmarceloarteaga@gmail.com</t>
  </si>
  <si>
    <t>https://github.com/HesherDev</t>
  </si>
  <si>
    <t>http://www.linkedin.com/in/nicolasarteagadev</t>
  </si>
  <si>
    <t>Jorge Alberto Henriquez Novoa</t>
  </si>
  <si>
    <t>jorgeahenriqueznovoa@gmail.com</t>
  </si>
  <si>
    <t>https://www.github.com/jorgea-hn</t>
  </si>
  <si>
    <t>https://www.linkedin.com/in/jorge-henriquez-novoa?utm_source=share&amp;utm_campaign=share_via&amp;utm_content=profile&amp;utm_medium=android_app</t>
  </si>
  <si>
    <t>PowerBi, tableau, looker, matplotlib, seaborn</t>
  </si>
  <si>
    <t>Ailén  Martinez Rosica</t>
  </si>
  <si>
    <t>ailen.martinez.rosica@gmail.com</t>
  </si>
  <si>
    <t>https://www.notion.so/Portfolio-Ail-n-Martinez-acd244c4c61e41189daf851bbbecbad5?pvs=4</t>
  </si>
  <si>
    <t>https://www.linkedin.com/in/ail%C3%A9ndaniela-martinezrosica/</t>
  </si>
  <si>
    <t>Figma Trello Miro Jira Photoshop Adobe Illustrator</t>
  </si>
  <si>
    <t>Alejandro Mattias</t>
  </si>
  <si>
    <t>alejandro.mattias.utn@gmail.com</t>
  </si>
  <si>
    <t>https://github.com/AJMattias</t>
  </si>
  <si>
    <t>https://www.linkedin.com/in/alejandro-mattias/</t>
  </si>
  <si>
    <t>Pablo Hernan Esquivel</t>
  </si>
  <si>
    <t>hernan97carp@hotmail.com</t>
  </si>
  <si>
    <t>https://github.com/hernan97carp</t>
  </si>
  <si>
    <t>www.linkedin.com/in/hernan-esquivel</t>
  </si>
  <si>
    <t>Horaco Vidaurre T</t>
  </si>
  <si>
    <t>horacio.vt@gmail.com</t>
  </si>
  <si>
    <t>horaciodevpro</t>
  </si>
  <si>
    <t>www.linkedin.com/in/ horacio-v-t-280531293</t>
  </si>
  <si>
    <t>Luis Enrique  Díaz</t>
  </si>
  <si>
    <t>luismagnum1@gmsil.com</t>
  </si>
  <si>
    <t>Luismagnum</t>
  </si>
  <si>
    <t>https://www.linkedin.com/in/luis-enrique-diaz-briceño-b4662124b</t>
  </si>
  <si>
    <t>Eileen Zuniga Arguedas</t>
  </si>
  <si>
    <t>ezuniga88@gmail.com</t>
  </si>
  <si>
    <t>Www.uxzuniga.com</t>
  </si>
  <si>
    <t>https://www.linkedin.com/in/eileen-zu%C3%B1iga?utm_source=share&amp;utm_campaign=share_via&amp;utm_content=profile&amp;utm_medium=ios_app</t>
  </si>
  <si>
    <t>Ramiro Cosa</t>
  </si>
  <si>
    <t>ramirocosa@gmail.com</t>
  </si>
  <si>
    <t>https://github.com/RadikeCosa</t>
  </si>
  <si>
    <t>https://www.linkedin.com/in/ramiro-cosa-10b98a213/</t>
  </si>
  <si>
    <t>Edinson David  Bolaños Perdomo</t>
  </si>
  <si>
    <t>edisonbj21@gmail.com</t>
  </si>
  <si>
    <t>https://github.com/Monosen</t>
  </si>
  <si>
    <t>https://www.linkedin.com/in/edinson-david-bola%C3%B1os-perdomo-293624212/</t>
  </si>
  <si>
    <t>Juan Cruz Ises</t>
  </si>
  <si>
    <t>juancruzises@gmail.com</t>
  </si>
  <si>
    <t>https://github.com/JuanCruzIses</t>
  </si>
  <si>
    <t>https://www.linkedin.com/in/juan-cruz-ises/</t>
  </si>
  <si>
    <t>Agustin Medina</t>
  </si>
  <si>
    <t>agustin_trompiz@yahoo.com.ar</t>
  </si>
  <si>
    <t>https://github.com/agustinmedina</t>
  </si>
  <si>
    <t>https://www.linkedin.com/in/agustin-medina-soto-a1a2a7132/</t>
  </si>
  <si>
    <t>Juan Felipe Chilito</t>
  </si>
  <si>
    <t>jfchilito7@gmail.com</t>
  </si>
  <si>
    <t>jfchilito7</t>
  </si>
  <si>
    <t>www.linkedin.com/in/juan-felipe-chilito-banguero7</t>
  </si>
  <si>
    <t>Luis Morales</t>
  </si>
  <si>
    <t>luisfernandob87@gmail.com</t>
  </si>
  <si>
    <t>https://github.com/luisfernandob87</t>
  </si>
  <si>
    <t>https://www.linkedin.com/in/luis-morales-barillas/</t>
  </si>
  <si>
    <t>Andrea Abdala</t>
  </si>
  <si>
    <t>andrea01abdala@gmail.com</t>
  </si>
  <si>
    <t>AndruAb</t>
  </si>
  <si>
    <t>https://www.linkedin.com/in/andruabdala/</t>
  </si>
  <si>
    <t>Jorge Ezequiel Tricarico</t>
  </si>
  <si>
    <t>jorge.tricarico@gmail.com</t>
  </si>
  <si>
    <t>https://github.com/JorgeTricarico</t>
  </si>
  <si>
    <t>https://www.linkedin.com/in/jorge-ezequiel-tricarico</t>
  </si>
  <si>
    <t>Martín Otero</t>
  </si>
  <si>
    <t>martin_otero@hotmail.com</t>
  </si>
  <si>
    <t>https://github.com/C0d3Drak3</t>
  </si>
  <si>
    <t>https://www.linkedin.com/in/martin-otero-fullstack/</t>
  </si>
  <si>
    <t>Robert Romero</t>
  </si>
  <si>
    <t>rogiromero@gmail.com</t>
  </si>
  <si>
    <t>https://github.com/Kromatic97</t>
  </si>
  <si>
    <t>https://www.linkedin.com/in/robert-romero-07472179/</t>
  </si>
  <si>
    <t>Tomás Villagra</t>
  </si>
  <si>
    <t>tomaasvillagra@gmail.com</t>
  </si>
  <si>
    <t>TomasFE1</t>
  </si>
  <si>
    <t>https://www.linkedin.com/in/tomas-villagra-381a8a24b/</t>
  </si>
  <si>
    <t>Marcos Arturo  Alape Diaz</t>
  </si>
  <si>
    <t>marcosalapediaz@gmail.com</t>
  </si>
  <si>
    <t>https://github.com/MarcosDiazYGD</t>
  </si>
  <si>
    <t>https://www.linkedin.com/in/marcos-alape-diaz-68997b248/</t>
  </si>
  <si>
    <t>Luisacny Baudin</t>
  </si>
  <si>
    <t>luisacbaudin@gmail.com</t>
  </si>
  <si>
    <t>https://github.com/LuisacnyBaudin</t>
  </si>
  <si>
    <t>https://www.linkedin.com/in/luisacny-baudin-front-end-developer/</t>
  </si>
  <si>
    <t>Pablo Mejillones</t>
  </si>
  <si>
    <t>tonyp2hoy@gmail.com</t>
  </si>
  <si>
    <t>https://github.com/pablex72</t>
  </si>
  <si>
    <t>https://www.linkedin.com/in/pablo-mejillone-98b07425a/</t>
  </si>
  <si>
    <t>Rocio Livingston</t>
  </si>
  <si>
    <t>rocioblivingston@gmail.com</t>
  </si>
  <si>
    <t>https://docs.google.com/presentation/d/1OuFVsd3Kk4e1kDKCXHFks5KGfN8MTTUhuIbVNChBUA0/edit</t>
  </si>
  <si>
    <t>https://www.linkedin.com/mwlite/in/rocio-livingston</t>
  </si>
  <si>
    <t>Figma, adobe Illustrator, whimsical, optimalWorkshop</t>
  </si>
  <si>
    <t>Jacklyn Cubillan</t>
  </si>
  <si>
    <t>jcarruyo25@gmail.com</t>
  </si>
  <si>
    <t>Jacklync25</t>
  </si>
  <si>
    <t>https://www.linkedin.com/mwlite/in/jacklyn-cubillan-b7626362</t>
  </si>
  <si>
    <t>selenium, Jasmine, Visual study code</t>
  </si>
  <si>
    <t>Pedro Saavedra</t>
  </si>
  <si>
    <t>pepitosk8hd@gmail.com</t>
  </si>
  <si>
    <t>PedroSaav</t>
  </si>
  <si>
    <t>https://www.linkedin.com/in/pedro-saavedra-657519256/</t>
  </si>
  <si>
    <t>Cristian Vásquez</t>
  </si>
  <si>
    <t>cristianvasquez.info@gmail.com</t>
  </si>
  <si>
    <t>https://github.com/cristianvasquezc</t>
  </si>
  <si>
    <t>https://www.linkedin.com/in/cristianvasquezc</t>
  </si>
  <si>
    <t>chris.ortiz295@gmail.com</t>
  </si>
  <si>
    <t>Ailin  Dalffaro</t>
  </si>
  <si>
    <t>dalffaroailin@gmail.com</t>
  </si>
  <si>
    <t>https://www.behance.net/ailindalffaro</t>
  </si>
  <si>
    <t>https://www.linkedin.com/in/ailindalffaro/</t>
  </si>
  <si>
    <t>figma, photoshop, ilustraitor, fresco</t>
  </si>
  <si>
    <t>Gonzalo Travieso</t>
  </si>
  <si>
    <t>traviesogonzalo@gmail.com</t>
  </si>
  <si>
    <t>https://github.com/zhark34</t>
  </si>
  <si>
    <t>https://www.linkedin.com/mwlite/in/gonzalo-undefined-32850324b</t>
  </si>
  <si>
    <t>Jorge Calambás Conda</t>
  </si>
  <si>
    <t>ingsistemas68@gmail.com</t>
  </si>
  <si>
    <t>https://github.com/JorgeCal123</t>
  </si>
  <si>
    <t>https://www.linkedin.com/in/jorge-cal-c/</t>
  </si>
  <si>
    <t>Jassira  Ramos</t>
  </si>
  <si>
    <t>jassirafuentes@gmail.com</t>
  </si>
  <si>
    <t>JassiFuentes</t>
  </si>
  <si>
    <t>https://www.linkedin.com/in/jassira-fuentes</t>
  </si>
  <si>
    <t>Victor Raul Maye Mamani</t>
  </si>
  <si>
    <t>v1c70rotakmer@gmail.com</t>
  </si>
  <si>
    <t>https://github.com/valec3</t>
  </si>
  <si>
    <t>https://www.linkedin.com/in/victormaye-data-scientist/</t>
  </si>
  <si>
    <t>Camilo Zapata Lodoño</t>
  </si>
  <si>
    <t>zapatacamilo86@gmail.com</t>
  </si>
  <si>
    <t>https://github.com/ZapataCamilo</t>
  </si>
  <si>
    <t>raimonvelecio99@gmail.com</t>
  </si>
  <si>
    <t>github.com/user98</t>
  </si>
  <si>
    <t>linkedIn.com/in/ramonvallejas</t>
  </si>
  <si>
    <t>Anthony  Méndez</t>
  </si>
  <si>
    <t>soyanthonymendez@gmail.com</t>
  </si>
  <si>
    <t>github.com/AnthonyMendez2</t>
  </si>
  <si>
    <t>www.linkedin.com/in/anthony-méndez-6876b1257</t>
  </si>
  <si>
    <t>Pedro Nicasio Villasboa Peralta</t>
  </si>
  <si>
    <t>pedro.villasboa@gmail.com</t>
  </si>
  <si>
    <t>https://github.com/pedrovillasboa</t>
  </si>
  <si>
    <t>https://www.linkedin.com/in/pedro-villasboa-9290a6138</t>
  </si>
  <si>
    <t>Node Jira / xray</t>
  </si>
  <si>
    <t>Franco Otta</t>
  </si>
  <si>
    <t>francodeanquin@gmail.com</t>
  </si>
  <si>
    <t>https://github.com/Francodeanquin</t>
  </si>
  <si>
    <t>https://www.linkedin.com/in/franco-deanquin/</t>
  </si>
  <si>
    <t>Omar Lestrade Zapata</t>
  </si>
  <si>
    <t>omarlestradez@gmail.com</t>
  </si>
  <si>
    <t>github.com/Lestradez</t>
  </si>
  <si>
    <t>https://www.linkedin.com/mwlite/in/omar-lestrade</t>
  </si>
  <si>
    <t>Front-End - Mobile - Full-Stack</t>
  </si>
  <si>
    <t>Sebastian  Mosquera</t>
  </si>
  <si>
    <t>sebimosquera@gmail.com</t>
  </si>
  <si>
    <t>https://github.com/z4myk</t>
  </si>
  <si>
    <t>https://www.linkedin.com/in/sebastianmosquera/</t>
  </si>
  <si>
    <t>Emmanuel Trassani</t>
  </si>
  <si>
    <t>trassaniemmanuel@gmail.com</t>
  </si>
  <si>
    <t>https://github.com/Emaroca</t>
  </si>
  <si>
    <t>www.linkedin.com/in/emmanuel-trassani-86a86516a</t>
  </si>
  <si>
    <t>Mauricio Martin Fontana</t>
  </si>
  <si>
    <t>martinnfontana@gmail.com</t>
  </si>
  <si>
    <t>peladoo</t>
  </si>
  <si>
    <t>https://www.linkedin.com/in/martin-fontana-a9585a58/</t>
  </si>
  <si>
    <t>Yuliana  Bravo</t>
  </si>
  <si>
    <t>yuliana.cabriles@gmail.com</t>
  </si>
  <si>
    <t>https://www.linkedin.com/in/yuliana-bravo-27056b169</t>
  </si>
  <si>
    <t>Jira/Postman</t>
  </si>
  <si>
    <t>Melina Ibarra</t>
  </si>
  <si>
    <t>meli.rocio@hotmail.com</t>
  </si>
  <si>
    <t>memi19@gmail.com</t>
  </si>
  <si>
    <t>https://www.linkedin.com/in/melina-ibarra-a487a2b4</t>
  </si>
  <si>
    <t>Daniel Ovalle</t>
  </si>
  <si>
    <t>danielovalle900@gmail.com</t>
  </si>
  <si>
    <t>dsovalle</t>
  </si>
  <si>
    <t>https://www.linkedin.com/in/dsovalle/</t>
  </si>
  <si>
    <t>Javier Morón</t>
  </si>
  <si>
    <t>requin883@gmail.com</t>
  </si>
  <si>
    <t>Requin883</t>
  </si>
  <si>
    <t>https://www.linkedin.com/in/javier-moron-de-oliveira-a7504218a/</t>
  </si>
  <si>
    <t>Sebastian Lenza</t>
  </si>
  <si>
    <t>sebastianlenza45@gmail.com</t>
  </si>
  <si>
    <t>https://github.com/Sebastianlenza2021</t>
  </si>
  <si>
    <t>https://www.linkedin.com/in/sebasti%C3%A1n-lenza-330205148/</t>
  </si>
  <si>
    <t>Ariel Fernando Cuello</t>
  </si>
  <si>
    <t>cuelloariel@gmail.com</t>
  </si>
  <si>
    <t>https://github.com/cuelloariel</t>
  </si>
  <si>
    <t>https://www.linkedin.com/in/cuello-ariel/</t>
  </si>
  <si>
    <t>Back-End - No Code - Full-Stack</t>
  </si>
  <si>
    <t>Lucas Exequiel Abdala</t>
  </si>
  <si>
    <t>lucasabdala94@gmail.com</t>
  </si>
  <si>
    <t>Lucasabdala94</t>
  </si>
  <si>
    <t>https://www.linkedin.com/in/lucas-abdalalules</t>
  </si>
  <si>
    <t>Ignacio Perez</t>
  </si>
  <si>
    <t>ignacio.perez.jobs@gmail.com</t>
  </si>
  <si>
    <t>IgnacioPrez</t>
  </si>
  <si>
    <t>linkedin.com/in/ignacio-perez-8986a3224/</t>
  </si>
  <si>
    <t>Gonzalo Barra</t>
  </si>
  <si>
    <t>gonzalobarrav@hotmail.com</t>
  </si>
  <si>
    <t>https://github.com/Gonzalo-Barra</t>
  </si>
  <si>
    <t>https://www.linkedin.com/in/gonzalo-barra-valle/</t>
  </si>
  <si>
    <t>Claudio Agustin Sandoval</t>
  </si>
  <si>
    <t>agustinsandoval7321@gmail.com</t>
  </si>
  <si>
    <t>AgustinSandoval</t>
  </si>
  <si>
    <t>https://www.linkedin.com/in/claudio-agust%C3%ADn-sandoval-78b83222a/</t>
  </si>
  <si>
    <t>florencio quelca</t>
  </si>
  <si>
    <t>florens.lonwe@gmail.com</t>
  </si>
  <si>
    <t>https://github.com/FlorencioQuelca</t>
  </si>
  <si>
    <t>https://www.linkedin.com/in/florencio-quelca-mamani-8741ba84/</t>
  </si>
  <si>
    <t>Santiago Lavigna</t>
  </si>
  <si>
    <t>santiagolavigna1@gmail.com</t>
  </si>
  <si>
    <t>https://github.com/santiagolavigna</t>
  </si>
  <si>
    <t>https://www.linkedin.com/in/santiagolavigna1/</t>
  </si>
  <si>
    <t>Alejandro Serna</t>
  </si>
  <si>
    <t>aserna37@hotmail.com</t>
  </si>
  <si>
    <t>aserna37</t>
  </si>
  <si>
    <t>www.linkedin.com/in/asernacalle</t>
  </si>
  <si>
    <t>Matias Rodriguez</t>
  </si>
  <si>
    <t>lic.mnrodriguez@gmail.com</t>
  </si>
  <si>
    <t>https://github.com/matokor</t>
  </si>
  <si>
    <t>https://www.linkedin.com/in/matokor/</t>
  </si>
  <si>
    <t>Martin Casas</t>
  </si>
  <si>
    <t>mirpocasas@gmail.com</t>
  </si>
  <si>
    <t>https://github.com/MirpoCasas</t>
  </si>
  <si>
    <t>https://www.linkedin.com/in/martinfcasas/</t>
  </si>
  <si>
    <t>Omar Vera</t>
  </si>
  <si>
    <t>veraomar50@gmail.com</t>
  </si>
  <si>
    <t>https://github.com/vemoarrozypollo</t>
  </si>
  <si>
    <t>https://www.linkedin.com/in/omar-vera-a74b71249/</t>
  </si>
  <si>
    <t>Ruben Rojas Roman</t>
  </si>
  <si>
    <t>rrnzdm@gmail.com</t>
  </si>
  <si>
    <t>RubenRojasR</t>
  </si>
  <si>
    <t>https://www.linkedin.com/in/ruben-rojas-roman-05a55b205</t>
  </si>
  <si>
    <t>Linda Linda</t>
  </si>
  <si>
    <t>linda.hp@hotmail.com</t>
  </si>
  <si>
    <t>https://github.com/LindaPerea</t>
  </si>
  <si>
    <t>https://www.linkedin.com/in/linda-perea/</t>
  </si>
  <si>
    <t>Fernando Weisheim</t>
  </si>
  <si>
    <t>fmatias591@gmail.com</t>
  </si>
  <si>
    <t>https://github.com/FerWeisheim</t>
  </si>
  <si>
    <t>https://www.linkedin.com/in/fernandoweisheim/</t>
  </si>
  <si>
    <t>Elias Montauti</t>
  </si>
  <si>
    <t>montauti.elias@gmail.com</t>
  </si>
  <si>
    <t>Portugal</t>
  </si>
  <si>
    <t>(+351)963552371</t>
  </si>
  <si>
    <t>https://github.com/Grayfox147?tab=repositories</t>
  </si>
  <si>
    <t>https://www.linkedin.com/in/eliasmontauti/</t>
  </si>
  <si>
    <t>David Jose  Moreno Castilla</t>
  </si>
  <si>
    <t>davidjmcxl@gmail.com</t>
  </si>
  <si>
    <t>https://github.com/davidjmcxl</t>
  </si>
  <si>
    <t>https://www.linkedin.com/mwlite/in/david-jose-moreno-castilla</t>
  </si>
  <si>
    <t>Walter Tomás  Castagno</t>
  </si>
  <si>
    <t>tomascastagno@live.com.ar</t>
  </si>
  <si>
    <t>https://github.com/TomasCastagno</t>
  </si>
  <si>
    <t>https://www.linkedin.com/in/walter-tomas-castagno</t>
  </si>
  <si>
    <t>Yoselin Salazar</t>
  </si>
  <si>
    <t>yoselinsalazar1989@gmail.com</t>
  </si>
  <si>
    <t>https://www.linkedin.com/in/yoselin-salazar-08374916b/</t>
  </si>
  <si>
    <t>JIRA, POSTMAN</t>
  </si>
  <si>
    <t>Lina Gabriela Diaz</t>
  </si>
  <si>
    <t>linagabrieladiaz03@gmail.com</t>
  </si>
  <si>
    <t>linagabriela</t>
  </si>
  <si>
    <t>https://www.linkedin.com/in/lina-gabriela-diaz</t>
  </si>
  <si>
    <t>Jonatan Agustin Cordoba</t>
  </si>
  <si>
    <t>jonatanagustincordoba@gmail.com</t>
  </si>
  <si>
    <t>agustcord</t>
  </si>
  <si>
    <t>https://www.linkedin.com/in/agust%C3%ADn-c%C3%B3rdoba-010a34205/</t>
  </si>
  <si>
    <t>figma, illustrator, photoshop, visual studio code,</t>
  </si>
  <si>
    <t>Enrique Moreira</t>
  </si>
  <si>
    <t>enriquemoreira51@gmail.com</t>
  </si>
  <si>
    <t>https://github.com/enrique434</t>
  </si>
  <si>
    <t>https://www.linkedin.com/in/enrique-moreira-23189b216/</t>
  </si>
  <si>
    <t>Diego Martinez Giardini</t>
  </si>
  <si>
    <t>diego.martinez.giardini@gmail.com</t>
  </si>
  <si>
    <t>https://github.com/kida10-tech</t>
  </si>
  <si>
    <t>https://www.linkedin.com/in/martinezgiardinidiego/</t>
  </si>
  <si>
    <t>Almendra Maravi</t>
  </si>
  <si>
    <t>almenaldana@gmail.con</t>
  </si>
  <si>
    <t>AlmeAld</t>
  </si>
  <si>
    <t>linkedin.com/in/almendra-maravi</t>
  </si>
  <si>
    <t>Nazareno Gabriel Bastanzo</t>
  </si>
  <si>
    <t>b.nazarenogabriel@gmail.com</t>
  </si>
  <si>
    <t>nazarenogabrielbastanzo</t>
  </si>
  <si>
    <t>https://www.linkedin.com/in/nazarenogabrielbastanzo/</t>
  </si>
  <si>
    <t>Josias Romano</t>
  </si>
  <si>
    <t>josiasromano@gmail.com</t>
  </si>
  <si>
    <t>https://github.com/rjosias2022</t>
  </si>
  <si>
    <t>https://www.linkedin.com/in/josias-romano</t>
  </si>
  <si>
    <t>Jira teslink jmeter</t>
  </si>
  <si>
    <t>Nicolas Romano Blandini</t>
  </si>
  <si>
    <t>nicolasromano2@gmail.com</t>
  </si>
  <si>
    <t>https://github.com/NicoRM11</t>
  </si>
  <si>
    <t>linkedin.com/in/nicolas-romano-blandini</t>
  </si>
  <si>
    <t>Emanuel  Tevez</t>
  </si>
  <si>
    <t>ematevez@gmail.com</t>
  </si>
  <si>
    <t>https://github.com/ematevez</t>
  </si>
  <si>
    <t>https://www.linkedin.com/in/emanuel-juli%C3%A1n-tevez-147aa446/</t>
  </si>
  <si>
    <t>Full-Stack - Project Manager</t>
  </si>
  <si>
    <t>Pm</t>
  </si>
  <si>
    <t>Augusto  Silva</t>
  </si>
  <si>
    <t>augustonicolassilva@gmail.com</t>
  </si>
  <si>
    <t>AugustoSilva9</t>
  </si>
  <si>
    <t>https://www.linkedin.com/in/augusto-silva-baa8a81a9/</t>
  </si>
  <si>
    <t>Luis Felipe Del Risco Racero</t>
  </si>
  <si>
    <t>luiisfee05@gmail.com</t>
  </si>
  <si>
    <t>https://github.com/LuisDelRisco05</t>
  </si>
  <si>
    <t>https://www.linkedin.com/in/luis-felipe-del-risco/</t>
  </si>
  <si>
    <t>Daniel Orlinski</t>
  </si>
  <si>
    <t>dan.orlinski92@gmail.com</t>
  </si>
  <si>
    <t>https://github.com/danielorlinski</t>
  </si>
  <si>
    <t>https://www.linkedin.com/in/daniel-orlinski-piperno-26a3aa154/</t>
  </si>
  <si>
    <t>Juan Cruz Musso</t>
  </si>
  <si>
    <t>juancruzmusso@gmail.com</t>
  </si>
  <si>
    <t>linkedin.com/in/juancruzmusso</t>
  </si>
  <si>
    <t>React React Native Node Express Next Postman Trello</t>
  </si>
  <si>
    <t>rodmel calderon coronado</t>
  </si>
  <si>
    <t>rod12151@gmail.com</t>
  </si>
  <si>
    <t>r0dm3l</t>
  </si>
  <si>
    <t>https://www.linkedin.com/in/rodmel-calderon-coronado-52b784162</t>
  </si>
  <si>
    <t>Lucio Vasquez</t>
  </si>
  <si>
    <t>luciocastrococio@gmail.com</t>
  </si>
  <si>
    <t>https://github.com/Luc0903</t>
  </si>
  <si>
    <t>https://www.linkedin.com/in/lucio-vasquez-084459216/</t>
  </si>
  <si>
    <t>Anahi Marizeth Mayta Colque</t>
  </si>
  <si>
    <t>anym.colque@gmail.com</t>
  </si>
  <si>
    <t>https://github.com/AnyMMColque</t>
  </si>
  <si>
    <t>https://www.linkedin.com/in/anahi-m-m-colque-9481a324b</t>
  </si>
  <si>
    <t>Luisa Fernanda  García Ocampo</t>
  </si>
  <si>
    <t>luizafernandagarcia@gmail.com</t>
  </si>
  <si>
    <t>https://github.com/Lfernanda2504</t>
  </si>
  <si>
    <t>https://www.linkedin.com/in/lfgarciaoc/</t>
  </si>
  <si>
    <t>Julio Cesar Reyes López</t>
  </si>
  <si>
    <t>julio.reyes.design@gmail.com</t>
  </si>
  <si>
    <t>https://www.figma.com/file/SH5RnMAngx6EkWmlAONhef/Julio-Reyes-%7C-Portfolio-UXD?type=design&amp;node-id=0%3A1&amp;mode=design&amp;t=Bsf4HmySj1OhKmyI-1</t>
  </si>
  <si>
    <t>linkedin.com/in/julio-reyes-designer</t>
  </si>
  <si>
    <t>Figma, Ilustraitor, Photoshop</t>
  </si>
  <si>
    <t>Matias Torres</t>
  </si>
  <si>
    <t>matias.torres1812@gmail.com</t>
  </si>
  <si>
    <t>https://github.com/matias1812</t>
  </si>
  <si>
    <t>www.linkedin.com/in/matias-torres-developer-freelance</t>
  </si>
  <si>
    <t>Mateo Corsi</t>
  </si>
  <si>
    <t>mateofrontend@gmail.com</t>
  </si>
  <si>
    <t>https://github.com/Mateofront</t>
  </si>
  <si>
    <t>https://www.linkedin.com/in/mateocorsi</t>
  </si>
  <si>
    <t>mattias.alejandro@gmail.com</t>
  </si>
  <si>
    <t>Osvaldo Ramirez</t>
  </si>
  <si>
    <t>osvaldo97@live.com.ar</t>
  </si>
  <si>
    <t>https://github.com/OsvaldoRamirez97</t>
  </si>
  <si>
    <t>https://www.linkedin.com/in/osvaldo-g-ramirez/</t>
  </si>
  <si>
    <t>Ana Maria Studler</t>
  </si>
  <si>
    <t>anistudler@gmail.com</t>
  </si>
  <si>
    <t>anastudler</t>
  </si>
  <si>
    <t>https://www.linkedin.com/in/ana-maria-studler/</t>
  </si>
  <si>
    <t>Maya Franchi</t>
  </si>
  <si>
    <t>m.franchi92@gmail.com</t>
  </si>
  <si>
    <t>mFranchi92</t>
  </si>
  <si>
    <t>https://www.linkedin.com/in/maya-franchi</t>
  </si>
  <si>
    <t>Back-End - Full-Stack - Mobile</t>
  </si>
  <si>
    <t>Alexis Estrada</t>
  </si>
  <si>
    <t>trab.proyec.alex@gmail.com</t>
  </si>
  <si>
    <t>MEXICO</t>
  </si>
  <si>
    <t>alexestrd</t>
  </si>
  <si>
    <t>https://www.linkedin.com/in/alexis-estrada-evangelista-a69224211/</t>
  </si>
  <si>
    <t>Victor Olivera</t>
  </si>
  <si>
    <t>ovictoriox@gmail.com</t>
  </si>
  <si>
    <t>https://github.com/oliveravictor</t>
  </si>
  <si>
    <t>https://www.linkedin.com/in/victor-olivera/</t>
  </si>
  <si>
    <t>Jonathan Bolatti</t>
  </si>
  <si>
    <t>jonathanbolatti@gmail.com</t>
  </si>
  <si>
    <t>Jonathanbolatti</t>
  </si>
  <si>
    <t>https://www.linkedin.com/in/jonathanbolatti</t>
  </si>
  <si>
    <t>Gabriel Hernan Figueroa</t>
  </si>
  <si>
    <t>figueroagabrielhernan@gmail.com</t>
  </si>
  <si>
    <t>https://github.com/hernan-figueroa</t>
  </si>
  <si>
    <t>https://www.linkedin.com/in/f-gabriel/</t>
  </si>
  <si>
    <t>Rocio Lamberti</t>
  </si>
  <si>
    <t>roo.lamberti@gmail.com</t>
  </si>
  <si>
    <t>https://github.com/rociolamberti</t>
  </si>
  <si>
    <t>https://www.linkedin.com/in/rocio-lamberti-7030a7133/</t>
  </si>
  <si>
    <t>Sergio Moyano</t>
  </si>
  <si>
    <t>smoyano07@hotmail.com.ar</t>
  </si>
  <si>
    <t>Woky88</t>
  </si>
  <si>
    <t>https://www.linkedin.com/in/sergio-moyano07</t>
  </si>
  <si>
    <t>Klear Madera</t>
  </si>
  <si>
    <t>klearmadera17@gmail.com</t>
  </si>
  <si>
    <t>KlearCj</t>
  </si>
  <si>
    <t>https://www.linkedin.com/in/klear-madera</t>
  </si>
  <si>
    <t>Domingo Mariano Gentilini</t>
  </si>
  <si>
    <t>gentilinidomingom@gmail.com</t>
  </si>
  <si>
    <t>MingoGenti</t>
  </si>
  <si>
    <t>https://www.linkedin.com/in/domingo-gentilini</t>
  </si>
  <si>
    <t>Eduardo Arevalo</t>
  </si>
  <si>
    <t>eduardo.arevalo072@gmail.com</t>
  </si>
  <si>
    <t>https://github.com/Edu568</t>
  </si>
  <si>
    <t>https://www.linkedin.com/in/eduardo-arevalo-/</t>
  </si>
  <si>
    <t>Lautaro Santillan</t>
  </si>
  <si>
    <t>lautiisantillan8@gmail.com</t>
  </si>
  <si>
    <t>https://github.com/LautiSantillan</t>
  </si>
  <si>
    <t>https://www.linkedin.com/in/lauti-santillan/</t>
  </si>
  <si>
    <t>Gerson Flores Narciso</t>
  </si>
  <si>
    <t>xdhaber12@gmail.com</t>
  </si>
  <si>
    <t>https://github.com/GersonFlores03</t>
  </si>
  <si>
    <t>https://www.linkedin.com/in/gerson-flores-narciso-52628b256/</t>
  </si>
  <si>
    <t>Eugenia  Gramajo</t>
  </si>
  <si>
    <t>gramajoeugenia@gmail.com</t>
  </si>
  <si>
    <t>https://github.com/EugeniaGramajo</t>
  </si>
  <si>
    <t>https://www.linkedin.com/in/eugenia-gramajo/</t>
  </si>
  <si>
    <t>Iván Litt Litt</t>
  </si>
  <si>
    <t>ivanlitt8@gmail.com</t>
  </si>
  <si>
    <t>https://github.com/ivanlitt8</t>
  </si>
  <si>
    <t>https://www.linkedin.com/in/ivan-litt/</t>
  </si>
  <si>
    <t>Grisel Sequeira</t>
  </si>
  <si>
    <t>griastrid@gmail.com</t>
  </si>
  <si>
    <t>griselpyg</t>
  </si>
  <si>
    <t>https://www.linkedin.com/in/grisel-sequeira-a3821920a/</t>
  </si>
  <si>
    <t>Jira, PostMan, Trello</t>
  </si>
  <si>
    <t>alanzuritanuevo@gmail.com</t>
  </si>
  <si>
    <t>AlanProgrammer93</t>
  </si>
  <si>
    <t>https://www.linkedin.com/in/alan-zurita-web/</t>
  </si>
  <si>
    <t>Ricardo Thalhuen Moraga Cortez</t>
  </si>
  <si>
    <t>ricardoeldal@gmail.com</t>
  </si>
  <si>
    <t>https://github.com/Thalhuen</t>
  </si>
  <si>
    <t>https://www.linkedin.com/in/ricardothalhuen/</t>
  </si>
  <si>
    <t>Manual, Automation, Selenium, Selenium IDE</t>
  </si>
  <si>
    <t>Walter José Contreras Velazquez</t>
  </si>
  <si>
    <t>w_contreras@outlook.com</t>
  </si>
  <si>
    <t>tomijos</t>
  </si>
  <si>
    <t>https://www.linkedin.com/in/waltercontrerasv/</t>
  </si>
  <si>
    <t>Jose Manuel Hernandez Vagas</t>
  </si>
  <si>
    <t>mlb.16jh@gmail.com</t>
  </si>
  <si>
    <t>917-698-5970</t>
  </si>
  <si>
    <t>https://github.com/joseMHernandez</t>
  </si>
  <si>
    <t>https://www.linkedin.com/in/josemanuel-hernandez/</t>
  </si>
  <si>
    <t>Martin Merino</t>
  </si>
  <si>
    <t>merinomartinunc@gmail.com</t>
  </si>
  <si>
    <t>https://github.com/PiensaMcfly</t>
  </si>
  <si>
    <t>https://www.linkedin.com/in/martin-merino-b12151285/</t>
  </si>
  <si>
    <t>Oliver Paucar</t>
  </si>
  <si>
    <t>oliwpaucar11@gmail.com</t>
  </si>
  <si>
    <t>opaucarq</t>
  </si>
  <si>
    <t>https://www.linkedin.com/in/opaucarq/</t>
  </si>
  <si>
    <t>Richard Ailton  Alfaro Manzano</t>
  </si>
  <si>
    <t>richardalfaromanzano@gmail.com</t>
  </si>
  <si>
    <t>https://github.com/Richard-stack17</t>
  </si>
  <si>
    <t>https://www.linkedin.com/in/richard-alfaro-bb0a4824a/</t>
  </si>
  <si>
    <t>Facundo Nicolás Guzmán Olariaga</t>
  </si>
  <si>
    <t>facundo.guzman@mi.unc.edu.ar</t>
  </si>
  <si>
    <t>https://github.com/facundo000</t>
  </si>
  <si>
    <t>https://www.linkedin.com/in/facundo-nicolas-guzman-olariaga-b4516021a</t>
  </si>
  <si>
    <t>DevOps - Back-End</t>
  </si>
  <si>
    <t>Jeannette Guardia</t>
  </si>
  <si>
    <t>jeannetteguardiav@gmail.com</t>
  </si>
  <si>
    <t>https://github.com/itamol/teambluecopa-Team-Blue-/pulls</t>
  </si>
  <si>
    <t>https://www.linkedin.com/in/jeannette-guardia/</t>
  </si>
  <si>
    <t>Enzo Ramirez</t>
  </si>
  <si>
    <t>enzoriver@outlook.com</t>
  </si>
  <si>
    <t>EnzoGRDev</t>
  </si>
  <si>
    <t>https://www.linkedin.com/in/enzo-ramirez-web-developer/</t>
  </si>
  <si>
    <t>Front-end - Full-Stack</t>
  </si>
  <si>
    <t>Agustin Vilarino</t>
  </si>
  <si>
    <t>lic.avilarino@gmail.com</t>
  </si>
  <si>
    <t>https://github.com/avilarino</t>
  </si>
  <si>
    <t>https://www.linkedin.com/in/agust%C3%ADn-vilari%C3%B1o-17914564/</t>
  </si>
  <si>
    <t>Diego Ignacio Silva Cordoba</t>
  </si>
  <si>
    <t>diegosilvacordoba@hotmail.com</t>
  </si>
  <si>
    <t>Diegosilcor</t>
  </si>
  <si>
    <t>https://www.linkedin.com/in/diego-ignacio-silva-cordoba</t>
  </si>
  <si>
    <t>Santiago Schroh</t>
  </si>
  <si>
    <t>santiagoschroh@gmail.com</t>
  </si>
  <si>
    <t>KhristyXV</t>
  </si>
  <si>
    <t>https://www.linkedin.com/in/santiago-schroh-350099221/</t>
  </si>
  <si>
    <t>German Himmelfreundpointner</t>
  </si>
  <si>
    <t>gerdaom@gmail.com</t>
  </si>
  <si>
    <t>GHimmel</t>
  </si>
  <si>
    <t>www.linkedin.com/in/germán-himmelfreundpointner</t>
  </si>
  <si>
    <t>Juan Eber Taype Escobar</t>
  </si>
  <si>
    <t>jetaypedev@gmail.com</t>
  </si>
  <si>
    <t>taypedev</t>
  </si>
  <si>
    <t>http://www.linkedin.com/in/jetaypedev</t>
  </si>
  <si>
    <t>José Martin  Miño</t>
  </si>
  <si>
    <t>martincitooo21@gmail.com</t>
  </si>
  <si>
    <t>Martin241125</t>
  </si>
  <si>
    <t>Echa un vistazo al perfil de Jose Martin Miño en LinkedIn https://www.linkedin.com/in/jose-martin-mi%C3%B1o-b3956523a</t>
  </si>
  <si>
    <t>Visual estudio</t>
  </si>
  <si>
    <t>Armando Ruiz</t>
  </si>
  <si>
    <t>arielrz.dev@gmail.com</t>
  </si>
  <si>
    <t>https://github.com/ArielRzz</t>
  </si>
  <si>
    <t>www.linkedin.com/in/RuizArmandoAriel</t>
  </si>
  <si>
    <t>Jose Andres Gavilanes</t>
  </si>
  <si>
    <t>joseandresgavilanes2012@gmail.com</t>
  </si>
  <si>
    <t>https://github.com/joseandresgavilanes</t>
  </si>
  <si>
    <t>https://www.linkedin.com/in/jose-andres-gavilanes-2954691b5/</t>
  </si>
  <si>
    <t>david arce</t>
  </si>
  <si>
    <t>arce475@gmail.com</t>
  </si>
  <si>
    <t>https://github.com/davidcordobe</t>
  </si>
  <si>
    <t>https://www.linkedin.com/in/david-arce-42a476160</t>
  </si>
  <si>
    <t>Yon Roa</t>
  </si>
  <si>
    <t>yonanderson11@gmail.com</t>
  </si>
  <si>
    <t>https://github.com/yonroa</t>
  </si>
  <si>
    <t>https://www.linkedin.com/in/yompa/</t>
  </si>
  <si>
    <t>Cecilia Ibañez</t>
  </si>
  <si>
    <t>ce.ibanez@gmail.com</t>
  </si>
  <si>
    <t>https://www.behance.net/ce_ibanez</t>
  </si>
  <si>
    <t>https://www.linkedin.com/in/ceciliaibanez/</t>
  </si>
  <si>
    <t>FIGMA - WHIMSICAL - SUITE ADOBE - OPTIMAL WORKSHOP</t>
  </si>
  <si>
    <t>Steeven Sanchez</t>
  </si>
  <si>
    <t>stiwer1997@gmail.com</t>
  </si>
  <si>
    <t>linkedin.com/in/steeven-sanchez-693442238/</t>
  </si>
  <si>
    <t>Oriana  Sanchez Encina</t>
  </si>
  <si>
    <t>orianasancheze@gmail.com</t>
  </si>
  <si>
    <t>https://www.behance.net/orianasanchez8</t>
  </si>
  <si>
    <t>https://www.linkedin.com/in/oriana-s%C3%A1nchez-encina</t>
  </si>
  <si>
    <t>Martin Romero</t>
  </si>
  <si>
    <t>themeatthespin@gmail.com</t>
  </si>
  <si>
    <t>https://github.com/lvingman</t>
  </si>
  <si>
    <t>https://www.linkedin.com/in/martin-ignacio-romero/</t>
  </si>
  <si>
    <t>Leonardo Cauna</t>
  </si>
  <si>
    <t>leonardo.cauna@gmail.com</t>
  </si>
  <si>
    <t>Github.com/leonardo-cauna</t>
  </si>
  <si>
    <t>Linkedin.com/in/leonardo-cauna</t>
  </si>
  <si>
    <t>Nahuel Lupe</t>
  </si>
  <si>
    <t>nahuellupev@gmail.com</t>
  </si>
  <si>
    <t>nahuellupe</t>
  </si>
  <si>
    <t>https://www.linkedin.com/nahuel-lupe</t>
  </si>
  <si>
    <t>Alejandro Belmar</t>
  </si>
  <si>
    <t>jano6belmar@gmail.com</t>
  </si>
  <si>
    <t>https://github.com/Jano6elmar</t>
  </si>
  <si>
    <t>https://www.linkedin.com/in/alejandro-belmar-chavez/</t>
  </si>
  <si>
    <t>Eliseo Edu  Falcon Mestanza</t>
  </si>
  <si>
    <t>eliseonop@gmail.com</t>
  </si>
  <si>
    <t>Peru-Callao</t>
  </si>
  <si>
    <t>https://github.com/Eliseonop</t>
  </si>
  <si>
    <t>www.linkedin.com/in/eliseodev</t>
  </si>
  <si>
    <t>Tomas Caruana</t>
  </si>
  <si>
    <t>tomascaruana9@gmail.com</t>
  </si>
  <si>
    <t>https://www.linkedin.com/in/tomas-caruana/</t>
  </si>
  <si>
    <t>Figma, Adobe XD, Paquete adobe</t>
  </si>
  <si>
    <t>Cristian Fernandez</t>
  </si>
  <si>
    <t>cristianfcba@gmail.com</t>
  </si>
  <si>
    <t>https://github.com/crisf5</t>
  </si>
  <si>
    <t>https://www.linkedin.com/in/cristianferna/</t>
  </si>
  <si>
    <t>Matías Parentti</t>
  </si>
  <si>
    <t>matiparentti@gmail.com</t>
  </si>
  <si>
    <t>https://github.com/MatiasParentti</t>
  </si>
  <si>
    <t>https://www.linkedin.com/in/matias-parentti-7285a9226</t>
  </si>
  <si>
    <t>Lautaro  Carreño</t>
  </si>
  <si>
    <t>lautaro_11_27@hotmail.com</t>
  </si>
  <si>
    <t>https://github.com/jakiro12</t>
  </si>
  <si>
    <t>https://www.linkedin.com/in/lautaro-carre%C3%B1o-elias-9b9248b1/</t>
  </si>
  <si>
    <t>Luis Javier Aleman Mora</t>
  </si>
  <si>
    <t>javiersettex@gmail.com</t>
  </si>
  <si>
    <t>https://github.com/gitjaleman</t>
  </si>
  <si>
    <t>https://www.linkedin.com/in/javier-aleman/</t>
  </si>
  <si>
    <t>Gabriel Quinteros Monteverde</t>
  </si>
  <si>
    <t>esdlvj@hotmail.com</t>
  </si>
  <si>
    <t>cod3-Sh4rk</t>
  </si>
  <si>
    <t>https://www.linkedin.com/in/gabriel-quinteros-509670210/</t>
  </si>
  <si>
    <t>Eduardo Leiva</t>
  </si>
  <si>
    <t>e.leiva.rocuant@gmail.com</t>
  </si>
  <si>
    <t>Eduardo-L-R</t>
  </si>
  <si>
    <t>https://www.linkedin.com/in/eduardo-leiva-rocuant/</t>
  </si>
  <si>
    <t>Alejandro Strada</t>
  </si>
  <si>
    <t>strada.ale92@gmail.com</t>
  </si>
  <si>
    <t>https://github.com/ale-strada</t>
  </si>
  <si>
    <t>https://www.linkedin.com/in/alejandro-strada</t>
  </si>
  <si>
    <t>Carolina Ramirez</t>
  </si>
  <si>
    <t>solcaro_8717@hotmail.com</t>
  </si>
  <si>
    <t>https://github.com/CaroPam88</t>
  </si>
  <si>
    <t>https://www.linkedin.com/in/carolina-ramirez-a567b1171/</t>
  </si>
  <si>
    <t>Yael Romero</t>
  </si>
  <si>
    <t>yaelromero281@gmail.com</t>
  </si>
  <si>
    <t>https://github.com/rai5559</t>
  </si>
  <si>
    <t>https://www.linkedin.com/in/yael-romero-528654148/</t>
  </si>
  <si>
    <t>Janci Urdanivia Coral</t>
  </si>
  <si>
    <t>urdanivia99@gmail.com</t>
  </si>
  <si>
    <t>Jxnci</t>
  </si>
  <si>
    <t>linkedin.com/in/janci-urdanivia/</t>
  </si>
  <si>
    <t>Mariana Gaspar</t>
  </si>
  <si>
    <t>hi.marianagaspar@gmail.com</t>
  </si>
  <si>
    <t>https://www.behance.net/gasparmariana</t>
  </si>
  <si>
    <t>https://www.linkedin.com/in/mariana-gaspar-da-silva/</t>
  </si>
  <si>
    <t>Genaro Adrian Martinez Gonzalez</t>
  </si>
  <si>
    <t>genaroadrian98@gmail.com</t>
  </si>
  <si>
    <t>https://github.com/genaroadrian</t>
  </si>
  <si>
    <t>www.linkedin.com/in/genaro-adrian-martínez-gonzález-320428230</t>
  </si>
  <si>
    <t>Jorge Esteban Nanni</t>
  </si>
  <si>
    <t>jentuc36@gmail.com</t>
  </si>
  <si>
    <t>https://github.com/JorgeNanni</t>
  </si>
  <si>
    <t>https://www.linkedin.com/in/jorge-nanni/</t>
  </si>
  <si>
    <t>jira, postman, selenium, xray</t>
  </si>
  <si>
    <t>gonzalezbusnego@gmail.com</t>
  </si>
  <si>
    <t>https://github.com/kingdiegato</t>
  </si>
  <si>
    <t>https://www.linkedin.com/in/diego-busnego/</t>
  </si>
  <si>
    <t>React Node Express Next Figma Jira Postman Django null</t>
  </si>
  <si>
    <t>Lautaro Exequiel Aguilar</t>
  </si>
  <si>
    <t>aguilarlautaroexequiel867@gmail.com</t>
  </si>
  <si>
    <t>https://github.com/Lautaro-Aguilar</t>
  </si>
  <si>
    <t>https://www.linkedin.com/in/lautaro-aguilar-201b7b22b/</t>
  </si>
  <si>
    <t>Santiago Ezequiel Rojas</t>
  </si>
  <si>
    <t>santiagorojas.plc@gmail.com</t>
  </si>
  <si>
    <t>549 221 4544271</t>
  </si>
  <si>
    <t>sRojasDev</t>
  </si>
  <si>
    <t>https://www.linkedin.com/in/santiago-rojas-desarrollador/</t>
  </si>
  <si>
    <t>Andres Betancur</t>
  </si>
  <si>
    <t>fabetancur10@misena.edu.co</t>
  </si>
  <si>
    <t>https://github.com/SwatColombia</t>
  </si>
  <si>
    <t>https://www.linkedin.com/in/felix-andres-betancur-9389ab1a5/</t>
  </si>
  <si>
    <t>Tobias Selva</t>
  </si>
  <si>
    <t>tobiasselva@gmail.com</t>
  </si>
  <si>
    <t>tobiimdp12</t>
  </si>
  <si>
    <t>https://www.linkedin.com/in/tobias-selva/</t>
  </si>
  <si>
    <t>Alan Lionel Acosta</t>
  </si>
  <si>
    <t>alanegocios77@gmail.com</t>
  </si>
  <si>
    <t>DeepFreq</t>
  </si>
  <si>
    <t>https://www.linkedin.com/in/alan-acosta-eth/</t>
  </si>
  <si>
    <t>Cypress, Postman, JMeter, Git, GitHub, Lighthouse, Trello, Jira, VisualStudioCode, SQL, MongoDB</t>
  </si>
  <si>
    <t>Leandro  Luna</t>
  </si>
  <si>
    <t>sick_ace51@hotmail.com</t>
  </si>
  <si>
    <t>github.com/lnxxxxxxxx</t>
  </si>
  <si>
    <t>linkedin.com/in/leandro-matias-luna-a572731a5/</t>
  </si>
  <si>
    <t>Full-Stack - Back-End - Machine Learning</t>
  </si>
  <si>
    <t>Python, deep learning, machine learning con keras, tensorflow, soy estudiante de ingeniería de IA y tengo buenas bases de matemáticas, soy desarrollador backend hace 2 anos pero qiero cambiarme de área</t>
  </si>
  <si>
    <t>Martin Alejandro Maldonado</t>
  </si>
  <si>
    <t>martin.maldonado26@gmail.com</t>
  </si>
  <si>
    <t>https://github.com/martinsoto13?tab=repositories</t>
  </si>
  <si>
    <t>https://www.linkedin.com/in/martin-maldonado-26-cordoba?utm_source=share&amp;utm_campaign=share_via&amp;utm_content=profile&amp;utm_medium=android_app</t>
  </si>
  <si>
    <t>Luciana Melisa Rabozzi Orelo</t>
  </si>
  <si>
    <t>rabozzilu@gmail.com</t>
  </si>
  <si>
    <t>https://github.com/luluu11</t>
  </si>
  <si>
    <t>www.linkedin.com/in/lrabozzi</t>
  </si>
  <si>
    <t>Carlos  Prado</t>
  </si>
  <si>
    <t>carlosluisprad@gmail.com</t>
  </si>
  <si>
    <t>https://github.com/crafzito111</t>
  </si>
  <si>
    <t>https://www.linkedin.com/in/carlosluisprado/</t>
  </si>
  <si>
    <t>Jonás Márquez</t>
  </si>
  <si>
    <t>marquez.jonas91@gmail.com</t>
  </si>
  <si>
    <t>https://github.com/jonimarqu</t>
  </si>
  <si>
    <t>https://www.linkedin.com/in/jonas-marquez/</t>
  </si>
  <si>
    <t>Erik Jose</t>
  </si>
  <si>
    <t>erikjose1935@hotmail.com</t>
  </si>
  <si>
    <t>https://github.com/Erik1935</t>
  </si>
  <si>
    <t>https://www.linkedin.com/in/erik-jose-canche-dominguez-73365291</t>
  </si>
  <si>
    <t>Melisa Agustina Araoz</t>
  </si>
  <si>
    <t>melii.araoz96@gmail.com</t>
  </si>
  <si>
    <t>https://github.com/MeliAraoz</t>
  </si>
  <si>
    <t>https://www.linkedin.com/in/melisa-araoz/</t>
  </si>
  <si>
    <t>Excel, Postman, Jmeter</t>
  </si>
  <si>
    <t>Cristian Contreras</t>
  </si>
  <si>
    <t>contreras.cristian994@gmail.com</t>
  </si>
  <si>
    <t>United States</t>
  </si>
  <si>
    <t>https://github.com/Letsdothis94</t>
  </si>
  <si>
    <t>https://www.linkedin.com/in/cristian-contreras-219888251/</t>
  </si>
  <si>
    <t>Lautaro Acosta</t>
  </si>
  <si>
    <t>lauto_22@hotmail.com</t>
  </si>
  <si>
    <t>https://github.com/Lauto22</t>
  </si>
  <si>
    <t>Franco Amicone</t>
  </si>
  <si>
    <t>francoamicone1@gmail.com</t>
  </si>
  <si>
    <t>https://github.com/FrancoAmicone</t>
  </si>
  <si>
    <t>https://www.linkedin.com/in/franco-amicone-b82a3b219/</t>
  </si>
  <si>
    <t>Diego Herrera Prado</t>
  </si>
  <si>
    <t>diegohp.dev@gmail.com</t>
  </si>
  <si>
    <t>https://github.com/Diegohrp</t>
  </si>
  <si>
    <t>https://www.linkedin.com/in/diego-hp/</t>
  </si>
  <si>
    <t>Matias Mazparrote</t>
  </si>
  <si>
    <t>matumazparrote@gmail.com</t>
  </si>
  <si>
    <t>https://github.com/matiasfeliu92</t>
  </si>
  <si>
    <t>https://www.linkedin.com/mwlite/in/mat%C3%ADas-mazparrote-feli%C3%BA</t>
  </si>
  <si>
    <t>Gonzalo Cubillas</t>
  </si>
  <si>
    <t>gonzalo.cubillas15@gmail.com</t>
  </si>
  <si>
    <t>https://github.com/CubillasG</t>
  </si>
  <si>
    <t>https://www.linkedin.com/in/gonzalo-cubillas-a4a1791b6/</t>
  </si>
  <si>
    <t>Tomás Pucheta</t>
  </si>
  <si>
    <t>pucheta.tomas01@gmail.com</t>
  </si>
  <si>
    <t>https://github.com/TomiPucheta</t>
  </si>
  <si>
    <t>www.linkedin.com/in/tomáspucheta</t>
  </si>
  <si>
    <t>Laura González</t>
  </si>
  <si>
    <t>lau_gonzalez86@hotmail.com</t>
  </si>
  <si>
    <t>https://github.com/Lauri77</t>
  </si>
  <si>
    <t>https://www.linkedin.com/in/laugon23/</t>
  </si>
  <si>
    <t>Raphael Richardson</t>
  </si>
  <si>
    <t>raphael.richardson@gmail.com</t>
  </si>
  <si>
    <t>Https://github.com/rapric2115</t>
  </si>
  <si>
    <t>Https://linkedin.com/in/raprichardson</t>
  </si>
  <si>
    <t>Daniel Santos</t>
  </si>
  <si>
    <t>santoss.rdaniel@gmail.com</t>
  </si>
  <si>
    <t>Peligrox</t>
  </si>
  <si>
    <t>https://www.linkedin.com/in/reinaldo-santos-a9a886204/</t>
  </si>
  <si>
    <t>Felipe Maldonado</t>
  </si>
  <si>
    <t>felipe.arica@gmail.com</t>
  </si>
  <si>
    <t>github.com/Ariaqho</t>
  </si>
  <si>
    <t>linkedin.com/in/felipe-maldonado-nunez/</t>
  </si>
  <si>
    <t>Alexander Figueredo</t>
  </si>
  <si>
    <t>alexanderjfigueredo@gmail.com</t>
  </si>
  <si>
    <t>ALexander2378</t>
  </si>
  <si>
    <t>https://www.linkedin.com/in/alexander-figueredo-48b89a132/</t>
  </si>
  <si>
    <t>Juan Elias Jabib Caro</t>
  </si>
  <si>
    <t>juaneliasjabib02@gmail.com</t>
  </si>
  <si>
    <t>https://github.com/JuanEliasJabib02?tab=repositories</t>
  </si>
  <si>
    <t>https://www.linkedin.com/in/juan-elias-jabib-caro-105784229/</t>
  </si>
  <si>
    <t>José Francisco  Zelaya</t>
  </si>
  <si>
    <t>zzpanch@gmail.com</t>
  </si>
  <si>
    <t>https://github.com/Franciscozcode</t>
  </si>
  <si>
    <t>https://www.linkedin.com/in/jos%C3%A9-francisco-zelaya-011031216/</t>
  </si>
  <si>
    <t>Nicole Payamps</t>
  </si>
  <si>
    <t>niicoletaoc@gmail.com</t>
  </si>
  <si>
    <t>Ramiro Jiménez</t>
  </si>
  <si>
    <t>ramirojs2099@gmail.com</t>
  </si>
  <si>
    <t>ramirojs2099</t>
  </si>
  <si>
    <t>www.linkedin.com/in/ramirojs2099</t>
  </si>
  <si>
    <t>miqueasacevedo2017@gmail.com</t>
  </si>
  <si>
    <t>miqueas35</t>
  </si>
  <si>
    <t>https://www.linkedin.com/in/marcelo-ezequiel-acevedo-3b0aa6238</t>
  </si>
  <si>
    <t>ezequiel_soto_f4@hotmail.com</t>
  </si>
  <si>
    <t>Valeria Molina</t>
  </si>
  <si>
    <t>valeriabrilmolina@gmail.com</t>
  </si>
  <si>
    <t>https://github.com/Valeabril11</t>
  </si>
  <si>
    <t>https://www.linkedin.com/in/valeriamolina11</t>
  </si>
  <si>
    <t>Elizabeth Martínez Giraldo</t>
  </si>
  <si>
    <t>elizabeht.em53@gmail.com</t>
  </si>
  <si>
    <t>https://www.behance.net/elizabethmg</t>
  </si>
  <si>
    <t>https://www.linkedin.com/in/elizabeth-martinez-4a77071ba/</t>
  </si>
  <si>
    <t>Figma, Adobe illustrator, Adobe XD, Photoshop, Miro...</t>
  </si>
  <si>
    <t>Jaime Orosco Espejo</t>
  </si>
  <si>
    <t>jaimeorosco501@gmail.com</t>
  </si>
  <si>
    <t>https://github.com/JoeOrosco</t>
  </si>
  <si>
    <t>https://www.linkedin.com/in/jaime-orosco-356b63185/</t>
  </si>
  <si>
    <t>Cristian Tiberio Cortes Mondragon</t>
  </si>
  <si>
    <t>ccortesm2000@gmail.com</t>
  </si>
  <si>
    <t>https://github.com/Cristiancm49</t>
  </si>
  <si>
    <t>https://www.linkedin.com/in/ccortesm/</t>
  </si>
  <si>
    <t>Francisco Bertozzi</t>
  </si>
  <si>
    <t>fran.fb226@gmail.com</t>
  </si>
  <si>
    <t>https://github.com/franbertozzi</t>
  </si>
  <si>
    <t>https://www.linkedin.com/mwlite/in/francisco-bertozzi-74670a26a</t>
  </si>
  <si>
    <t>Jira, vscode,</t>
  </si>
  <si>
    <t>Aron Resnicoff</t>
  </si>
  <si>
    <t>aronresni@gmail.com</t>
  </si>
  <si>
    <t>https://github.com/aronresni</t>
  </si>
  <si>
    <t>https://www.linkedin.com/in/aron-resnicoff-333b2a215/</t>
  </si>
  <si>
    <t>Carolina Saggio</t>
  </si>
  <si>
    <t>csaggio74@hotmail.com</t>
  </si>
  <si>
    <t>https://github.com/csaggio74</t>
  </si>
  <si>
    <t>https://www.linkedin.com/in/carolina-saggio-78338923/</t>
  </si>
  <si>
    <t>Jira Trello Miro HTML</t>
  </si>
  <si>
    <t>Dayana Centorbi</t>
  </si>
  <si>
    <t>dayanacentorbi28@gmail.com</t>
  </si>
  <si>
    <t>No poseo</t>
  </si>
  <si>
    <t>https://www.linkedin.com/in/dayana-centorbi-she-her-b8aa57155</t>
  </si>
  <si>
    <t>Figma Photoshop Illustrator</t>
  </si>
  <si>
    <t>Fabian Cruz</t>
  </si>
  <si>
    <t>garciacruzfabian23@gmail.com</t>
  </si>
  <si>
    <t>Fabian-9001</t>
  </si>
  <si>
    <t>linkedin.com/in/fabian-cruz-7631a924b</t>
  </si>
  <si>
    <t>Nicolas Fernandez Picone</t>
  </si>
  <si>
    <t>fpiconen@gmail.com</t>
  </si>
  <si>
    <t>https://www.behance.net/nicofpicone</t>
  </si>
  <si>
    <t>https://www.linkedin.com/in/nicolasfpicone/</t>
  </si>
  <si>
    <t>Figma, Miro, Trello, Illustrator, Photoshop, OW, Balsamiq</t>
  </si>
  <si>
    <t>Carlos Fernando Moreno</t>
  </si>
  <si>
    <t>carlosfernandomoreno@hotmail.com</t>
  </si>
  <si>
    <t>https://github.com/CarlosFernandoMoreno</t>
  </si>
  <si>
    <t>https://www.linkedin.com/in/carlos-fernando-moreno-800687208/</t>
  </si>
  <si>
    <t>Jose Leonardo  Aguirre Garcia</t>
  </si>
  <si>
    <t>augl020225@gmail.com</t>
  </si>
  <si>
    <t>https://github.com/Jose-Leonardo</t>
  </si>
  <si>
    <t>https://www.linkedin.com/in/leonardo-garcia-a14b7924b/</t>
  </si>
  <si>
    <t>Sergio Andrés  Beleño Herrera</t>
  </si>
  <si>
    <t>sabhggdev@gmail.com</t>
  </si>
  <si>
    <t>https://github.com/SABHGG</t>
  </si>
  <si>
    <t>https://www.linkedin.com/in/sergio-bele%C3%B1o/</t>
  </si>
  <si>
    <t>Luis Angel Guzmán Salvatierra</t>
  </si>
  <si>
    <t>lguzman.58erb@outlook.com</t>
  </si>
  <si>
    <t>https://portfolio-lags2022.vercel.app/</t>
  </si>
  <si>
    <t>https://www.linkedin.com/in/devluisgs</t>
  </si>
  <si>
    <t>elarias12zz@gmail.com</t>
  </si>
  <si>
    <t>Jooseariias</t>
  </si>
  <si>
    <t>Linkedlin</t>
  </si>
  <si>
    <t>Mariana  Rausch</t>
  </si>
  <si>
    <t>marianarauschb@gmail.com</t>
  </si>
  <si>
    <t>https://github.com/RauschMariana</t>
  </si>
  <si>
    <t>https://www.linkedin.com/in/marianarausch</t>
  </si>
  <si>
    <t>Martin Suarez</t>
  </si>
  <si>
    <t>martin.suarez.personal@gmail.com</t>
  </si>
  <si>
    <t>https://github.com/kiddopro</t>
  </si>
  <si>
    <t>https://www.linkedin.com/in/martín-suárez/</t>
  </si>
  <si>
    <t>Leticia Funes</t>
  </si>
  <si>
    <t>letyfunes@gmail.com</t>
  </si>
  <si>
    <t>leticiafunes</t>
  </si>
  <si>
    <t>leticiafunesnissen</t>
  </si>
  <si>
    <t>Cristian Merchan</t>
  </si>
  <si>
    <t>joncris18@hotmail.com</t>
  </si>
  <si>
    <t>JonathanMerchan</t>
  </si>
  <si>
    <t>CristianMerchan</t>
  </si>
  <si>
    <t>Elian Cordone</t>
  </si>
  <si>
    <t>eliancordonee@gmail.com</t>
  </si>
  <si>
    <t>Elian-Cordone7</t>
  </si>
  <si>
    <t>https://www.linkedin.com/in/elian-xavier-cordone-869397223</t>
  </si>
  <si>
    <t>Laura lopez</t>
  </si>
  <si>
    <t>laura.lopezuru@gmail.com</t>
  </si>
  <si>
    <t>www.linkedin.com/in/laura-lopez-05a925180</t>
  </si>
  <si>
    <t>Jira y Trello</t>
  </si>
  <si>
    <t>Almendra Maraví Aldana</t>
  </si>
  <si>
    <t>almenaldana@gmail.com</t>
  </si>
  <si>
    <t>http://linkedin.com/in/almendra-maravi</t>
  </si>
  <si>
    <t>Julián Ignacio Caloggi</t>
  </si>
  <si>
    <t>juliancaloggi@hotmail.com</t>
  </si>
  <si>
    <t>https://github.com/julianCaloggi</t>
  </si>
  <si>
    <t>https://www.linkedin.com/in/jcdeveloperfs/</t>
  </si>
  <si>
    <t>Abdias Morales</t>
  </si>
  <si>
    <t>abdias.morales03@gmail.com</t>
  </si>
  <si>
    <t>https://github.com/Abdias03</t>
  </si>
  <si>
    <t>https://www.linkedin.com/in/abdias-morales/</t>
  </si>
  <si>
    <t>Oscar Espinosa</t>
  </si>
  <si>
    <t>oscarzx@gmail.com</t>
  </si>
  <si>
    <t>https://github.com/oscarzx</t>
  </si>
  <si>
    <t>www.linkedin.com/in/oscar-espinosa-a36771152</t>
  </si>
  <si>
    <t>Josué  Francisco Valenzuela Cortes</t>
  </si>
  <si>
    <t>josuevalenzuela87@gmail.com</t>
  </si>
  <si>
    <t>https://github.com/joshvader</t>
  </si>
  <si>
    <t>https://www.linkedin.com/in/josue-francisco-valenzuela-cortes-b3612b17/</t>
  </si>
  <si>
    <t>Jose martin Miño</t>
  </si>
  <si>
    <t>martin.laoctava@gmail.com</t>
  </si>
  <si>
    <t>martin241125</t>
  </si>
  <si>
    <t>https://www.linkedin.com/in/jose-martin-mi%C3%B1o-b3956523a/</t>
  </si>
  <si>
    <t>Rony Puche</t>
  </si>
  <si>
    <t>rony171998@gmail.com</t>
  </si>
  <si>
    <t>https://github.com/rony171998</t>
  </si>
  <si>
    <t>https://www.linkedin.com/in/rony-puche-a80275234/</t>
  </si>
  <si>
    <t>Sol Abigail Rázuri Fiorilli</t>
  </si>
  <si>
    <t>solabigail00@hotmail.com</t>
  </si>
  <si>
    <t>https://github.com/Abisol-2711</t>
  </si>
  <si>
    <t>https://www.linkedin.com/in/sol-r%C3%A1zuri-frontenddeveloper/</t>
  </si>
  <si>
    <t>Juan Sebastian Gonzalez Bohorquez</t>
  </si>
  <si>
    <t>jsebastiangb.12@gmail.com</t>
  </si>
  <si>
    <t>https://github.com/JuanSebastianGB</t>
  </si>
  <si>
    <t>https://www.linkedin.com/in/juansebastiangonzalezb/</t>
  </si>
  <si>
    <t>Alejandra Motta</t>
  </si>
  <si>
    <t>vivianamotta1@gmail.com</t>
  </si>
  <si>
    <t>https://github.com/Alejamotta</t>
  </si>
  <si>
    <t>www.linkedin.com/in/alejandra-motta-1b6b39287</t>
  </si>
  <si>
    <t>Federico Pierrestegui</t>
  </si>
  <si>
    <t>pierresteguifederico@gmail.com</t>
  </si>
  <si>
    <t>https://github.com/pierresteguifederico/</t>
  </si>
  <si>
    <t>https://www.linkedin.com/in/federico-pierrestegui-2a4887289/</t>
  </si>
  <si>
    <t>Rafael Fernando Talavera</t>
  </si>
  <si>
    <t>rtalavera@live.com.ar</t>
  </si>
  <si>
    <t>https://github.com/RafaelTalavera</t>
  </si>
  <si>
    <t>https://www.linkedin.com/in/rafael-fernando-talavera-7b6b794a/</t>
  </si>
  <si>
    <t>Julieta Simos</t>
  </si>
  <si>
    <t>juliet.simos@gmail.com</t>
  </si>
  <si>
    <t>https://github.com/JuliSimos</t>
  </si>
  <si>
    <t>https://www.linkedin.com/in/juliet-s-688033210/</t>
  </si>
  <si>
    <t>CSS HTML Trello null</t>
  </si>
  <si>
    <t>Federico Blanco</t>
  </si>
  <si>
    <t>fdewhite@gmail.com</t>
  </si>
  <si>
    <t>https://github.com/fwhite-dev</t>
  </si>
  <si>
    <t>Romina  Manzilla</t>
  </si>
  <si>
    <t>rominabmanzilla@gmail.com</t>
  </si>
  <si>
    <t>/RomiManz</t>
  </si>
  <si>
    <t>www.linkedin.com/in/rominamanzilla</t>
  </si>
  <si>
    <t>Jira, Testlink</t>
  </si>
  <si>
    <t>Karina Monetti</t>
  </si>
  <si>
    <t>karinamonetti@gmail.com</t>
  </si>
  <si>
    <t>karinamonetti</t>
  </si>
  <si>
    <t>https://www.linkedin.com/in/karinamonetti/</t>
  </si>
  <si>
    <t>Facundo Cabrera</t>
  </si>
  <si>
    <t>cabrera.facundo990@gmail.com</t>
  </si>
  <si>
    <t>facundo1cabrera</t>
  </si>
  <si>
    <t>www.linkedin.com/in/facundo-cabrera1</t>
  </si>
  <si>
    <t>Maximiliano Britez</t>
  </si>
  <si>
    <t>maxiibritez@gmail.com</t>
  </si>
  <si>
    <t>https://github.com/maxi194</t>
  </si>
  <si>
    <t>https://www.linkedin.com/in/maxibritez/</t>
  </si>
  <si>
    <t>Tester - Mobile</t>
  </si>
  <si>
    <t>Tomas Godoy</t>
  </si>
  <si>
    <t>tomas91188@gmail.com</t>
  </si>
  <si>
    <t>https://github.com/GodoyTomas</t>
  </si>
  <si>
    <t>https://www.linkedin.com/in/godoytomas/</t>
  </si>
  <si>
    <t>Julio Cesar Gayosso Herrera</t>
  </si>
  <si>
    <t>j_chalo@hotmail.com</t>
  </si>
  <si>
    <t>julio.gayosso</t>
  </si>
  <si>
    <t>Juan Carracedo</t>
  </si>
  <si>
    <t>juann.carracedo7@gmail.com</t>
  </si>
  <si>
    <t>https://github.com/juancarracedo7</t>
  </si>
  <si>
    <t>https://www.linkedin.com/in/juancarracedodev</t>
  </si>
  <si>
    <t>Raquel Del Valle Campos</t>
  </si>
  <si>
    <t>raqueell210@gmail.com</t>
  </si>
  <si>
    <t>https://www.linkedin.com/in/raquel-campos-498a6324b/</t>
  </si>
  <si>
    <t>Figma, Adobe, Whimsical, Optimalworkshop</t>
  </si>
  <si>
    <t>Matias Quiñones</t>
  </si>
  <si>
    <t>matiaseq@gmail.com</t>
  </si>
  <si>
    <t>https://github.com/Matiaseq84</t>
  </si>
  <si>
    <t>https://www.linkedin.com/in/matias-quiñones-020392241/</t>
  </si>
  <si>
    <t>Miguel  Espinoza</t>
  </si>
  <si>
    <t>maespinozav@gmail.com</t>
  </si>
  <si>
    <t>‪+593989760336‬</t>
  </si>
  <si>
    <t>https://github.com/Miguel1488</t>
  </si>
  <si>
    <t>https://www.linkedin.com/in/miguel-espinoza-a40148223/</t>
  </si>
  <si>
    <t>Guillermo Zevallos</t>
  </si>
  <si>
    <t>guiller.zeva16@gmail.com</t>
  </si>
  <si>
    <t>ZevaGuillo</t>
  </si>
  <si>
    <t>https://ec.linkedin.com/in/guillermo-david-zevallos-escalante-4993901a7</t>
  </si>
  <si>
    <t>Christian Lopez</t>
  </si>
  <si>
    <t>clopezpro@outlook.com</t>
  </si>
  <si>
    <t>https://github.com/clopezpro</t>
  </si>
  <si>
    <t>https://www.linkedin.com/in/clopezpro/</t>
  </si>
  <si>
    <t>Franco Catania</t>
  </si>
  <si>
    <t>cataniafrancodev@gmail.com</t>
  </si>
  <si>
    <t>https://github.com/FrancoUTN</t>
  </si>
  <si>
    <t>https://www.linkedin.com/in/catania-franco/</t>
  </si>
  <si>
    <t>Marvin Archila</t>
  </si>
  <si>
    <t>marvinejo@gmail.com</t>
  </si>
  <si>
    <t>https://github.com/MarvinArch</t>
  </si>
  <si>
    <t>https://www.linkedin.com/in/marvin-david-archila-sap%C3%B3n-2b35a3238/</t>
  </si>
  <si>
    <t>Uriel Garmendia</t>
  </si>
  <si>
    <t>garmendiauriel@gmail.com</t>
  </si>
  <si>
    <t>https://github.com/UrielGarmendia</t>
  </si>
  <si>
    <t>https://www.linkedin.com/in/uriel-garmendia/</t>
  </si>
  <si>
    <t>Nicolas Florentin</t>
  </si>
  <si>
    <t>nicoflorentn@gmail.com</t>
  </si>
  <si>
    <t>https://github.com/nicoflorentin</t>
  </si>
  <si>
    <t>https://www.linkedin.com/in/nflorentin/</t>
  </si>
  <si>
    <t>Yesid Linares Palomino</t>
  </si>
  <si>
    <t>cmylinares@gmail.com</t>
  </si>
  <si>
    <t>https://github.com/linaresy</t>
  </si>
  <si>
    <t>https://www.linkedin.com/in/linaresy/</t>
  </si>
  <si>
    <t>Jira, SeleniumIDE, TestRails</t>
  </si>
  <si>
    <t>Daily Ramirez</t>
  </si>
  <si>
    <t>leidyymza@gmail.com</t>
  </si>
  <si>
    <t>dailymza</t>
  </si>
  <si>
    <t>https://www.linkedin.com/in/daily-ramirez-?lipi=urn%3Ali%3Apage%3Ad_flagship3_profile_view_base_contact_details%3BlgVYKLsVSq%2BfEJatySEG2Q%3D%3D</t>
  </si>
  <si>
    <t>sql, jira, trello, excel</t>
  </si>
  <si>
    <t>Yanina Mariana Huentemil</t>
  </si>
  <si>
    <t>yaniconejo@gmail.com</t>
  </si>
  <si>
    <t>https://github.com/Yaninamh</t>
  </si>
  <si>
    <t>https://www.linkedin.com/in/yaninahu/</t>
  </si>
  <si>
    <t>Jira-Trello</t>
  </si>
  <si>
    <t>Katya Geraldine Anco Bustillos</t>
  </si>
  <si>
    <t>katya.anco@gmail.com</t>
  </si>
  <si>
    <t>https://github.com/katy089</t>
  </si>
  <si>
    <t>https://www.linkedin.com/in/katya-anco/</t>
  </si>
  <si>
    <t>Naria Fabiana Poggi</t>
  </si>
  <si>
    <t>mfabypoggi@gmail.com</t>
  </si>
  <si>
    <t>www.linkedin.com/in/mariafabianapoggi</t>
  </si>
  <si>
    <t>Jira,xray,trello ,Testlink</t>
  </si>
  <si>
    <t>Américo Clinton Cornelio Baltazar</t>
  </si>
  <si>
    <t>crissamerico_vl@hotmail.com</t>
  </si>
  <si>
    <t>https://github.com/americoCB28</t>
  </si>
  <si>
    <t>https://www.linkedin.com/in/americo-cornelio-baltazar-1b115212a/</t>
  </si>
  <si>
    <t>Elias Giovanella</t>
  </si>
  <si>
    <t>eliasgiooovanella@gmail.com</t>
  </si>
  <si>
    <t>https://github.com/eliasgiova</t>
  </si>
  <si>
    <t>https://www.linkedin.com/eliasgiovanella</t>
  </si>
  <si>
    <t>Nayelly Judith Yanqui Ojeda</t>
  </si>
  <si>
    <t>nayellyyo@hotmail.com</t>
  </si>
  <si>
    <t>Nayelly28</t>
  </si>
  <si>
    <t>https://www.linkedin.com/in/nayelly-yanqui-ojeda-5608a7211</t>
  </si>
  <si>
    <t>Kevin Huaza</t>
  </si>
  <si>
    <t>andresnavia-96@hotmail.com</t>
  </si>
  <si>
    <t>https://github.com/khuaza9612</t>
  </si>
  <si>
    <t>https://www.linkedin.com/in/kevin-huaza-navia-a59b61225/</t>
  </si>
  <si>
    <t>José Luis Panero Grando</t>
  </si>
  <si>
    <t>junxior2000@gmail.com</t>
  </si>
  <si>
    <t>junx2000</t>
  </si>
  <si>
    <t>https://www.linkedin.com/in/josepanero/</t>
  </si>
  <si>
    <t>Tony Ospino Parra</t>
  </si>
  <si>
    <t>tonymiguelo@gmail.com</t>
  </si>
  <si>
    <t>TonyOP46</t>
  </si>
  <si>
    <t>https://www.linkedin.com/in/tony-ospino-parra-276454167/</t>
  </si>
  <si>
    <t>Mónica  Arana Huaranca</t>
  </si>
  <si>
    <t>aranah2021@gmail.com</t>
  </si>
  <si>
    <t>https://github.com/Arana2022</t>
  </si>
  <si>
    <t>https://www.linkedin.com/in/m%C3%B3nica-arana-32b97429/</t>
  </si>
  <si>
    <t>Yuliana Boglione</t>
  </si>
  <si>
    <t>yulyana77@hotmail.com</t>
  </si>
  <si>
    <t>https://github.com/yulianaboglione</t>
  </si>
  <si>
    <t>https://www.linkedin.com/in/yuliana-boglione-461424151/</t>
  </si>
  <si>
    <t>Josefina Galindez Coronel</t>
  </si>
  <si>
    <t>coroneljo23@gmail.com</t>
  </si>
  <si>
    <t>https://www.behance.net/josefingalindez</t>
  </si>
  <si>
    <t>https://www.linkedin.com/in/josegcdise%C3%B1o/</t>
  </si>
  <si>
    <t>Brayan Alexis Burgos Velasquez</t>
  </si>
  <si>
    <t>micristovive26@gmail.com</t>
  </si>
  <si>
    <t>TRELLO</t>
  </si>
  <si>
    <t>Juan Mendoza</t>
  </si>
  <si>
    <t>juanchojm0161@gmail.com</t>
  </si>
  <si>
    <t>JuanpitxDeveloper</t>
  </si>
  <si>
    <t>https://www.linkedin.com/in/juan-mendoza-161098297/</t>
  </si>
  <si>
    <t>Mara Delgadillo</t>
  </si>
  <si>
    <t>maradelgadillo2020@gmail.com</t>
  </si>
  <si>
    <t>https://github.com/MaraD98</t>
  </si>
  <si>
    <t>https://www.linkedin.com/in/mara-delgadillo-48a858181/</t>
  </si>
  <si>
    <t>Alejo Pineiro</t>
  </si>
  <si>
    <t>alejo.k26@gmail.com</t>
  </si>
  <si>
    <t>https://github.com/AleP1</t>
  </si>
  <si>
    <t>https://www.linkedin.com/in/alejo-pineiro/</t>
  </si>
  <si>
    <t>Nicolas Orecchia</t>
  </si>
  <si>
    <t>nicoaleore@gmail.com</t>
  </si>
  <si>
    <t>Nicoore90</t>
  </si>
  <si>
    <t>Linkedin.com/in/nicolas-alejandro-orecchia</t>
  </si>
  <si>
    <t>Franco Tallei</t>
  </si>
  <si>
    <t>ftallei.work@gmail.com</t>
  </si>
  <si>
    <t>https://github.com/FTwork</t>
  </si>
  <si>
    <t>https://www.linkedin.com/in/ftallei/</t>
  </si>
  <si>
    <t>Spring Hibernate Postman null</t>
  </si>
  <si>
    <t>Cesar Augusto Delgado Alvarado</t>
  </si>
  <si>
    <t>cesarpipe31ingenieria@gmail.com</t>
  </si>
  <si>
    <t>https://github.com/Cesarpipe31</t>
  </si>
  <si>
    <t>https://www.linkedin.com/in/cesar-augusto-delgado-alvarado/</t>
  </si>
  <si>
    <t>Angel Isaac Meza Ix</t>
  </si>
  <si>
    <t>angel2011391@gmail.com</t>
  </si>
  <si>
    <t>https://github.com/angelitom20</t>
  </si>
  <si>
    <t>https://www.linkedin.com/in/angel-isaac-meza-ix-b0069a267/</t>
  </si>
  <si>
    <t>Angel Luis Rangel Ortiz</t>
  </si>
  <si>
    <t>angelrang.1983@gmail.com</t>
  </si>
  <si>
    <t>https://github.com/principe1973</t>
  </si>
  <si>
    <t>linkedin.com/in/angel-rangel-12604629a</t>
  </si>
  <si>
    <t>Eduardo Salinas</t>
  </si>
  <si>
    <t>vkpsrsps@gmail.com</t>
  </si>
  <si>
    <t>EKVPS</t>
  </si>
  <si>
    <t>https://www.linkedin.com/in/eduardo-salinas-a42a3a292/</t>
  </si>
  <si>
    <t>SQL, Postman</t>
  </si>
  <si>
    <t>Jira, Excel</t>
  </si>
  <si>
    <t>Oscar Ruiz</t>
  </si>
  <si>
    <t>dertdriver@gmail.com</t>
  </si>
  <si>
    <t>https://github.com/dert98</t>
  </si>
  <si>
    <t>Esneyder Saavedra Cardenas</t>
  </si>
  <si>
    <t>esneydersa@hotmail.com</t>
  </si>
  <si>
    <t>https://github.com/Esneyder98</t>
  </si>
  <si>
    <t>https://www.linkedin.com/in/esneyder-saavedra-cardenas/</t>
  </si>
  <si>
    <t>Ignacio Guridi</t>
  </si>
  <si>
    <t>nacho_g88@hotmail.com</t>
  </si>
  <si>
    <t>https://github.com/nachog8</t>
  </si>
  <si>
    <t>https://www.linkedin.com/in/guridi-ignacio?utm_source=share&amp;utm_campaign=share_via&amp;utm_content=profile&amp;utm_medium=ios_app</t>
  </si>
  <si>
    <t>Roberto  Peña</t>
  </si>
  <si>
    <t>analistaroberto.pena@gmail.com</t>
  </si>
  <si>
    <t>https://github.com/analistaRoberto</t>
  </si>
  <si>
    <t>www.linkedin.com/in/roberto-peña-09aaba22a</t>
  </si>
  <si>
    <t>Pablo Gonzalez</t>
  </si>
  <si>
    <t>pabloj.zanelli@gmail.com</t>
  </si>
  <si>
    <t>https://github.com/ThePabloRevengeance</t>
  </si>
  <si>
    <t>https://www.linkedin.com/in/pablo-gonzalez-210810210/</t>
  </si>
  <si>
    <t>Jeremy Pisco</t>
  </si>
  <si>
    <t>jeremyvallejo2016@gmail.com</t>
  </si>
  <si>
    <t>https://github.com/jeremyklp</t>
  </si>
  <si>
    <t>https://www.linkedin.com/in/jeremy-vallejo-pisco-137165220</t>
  </si>
  <si>
    <t>Lilia Ramirez Vallejo</t>
  </si>
  <si>
    <t>ravalidesign@gmail.com</t>
  </si>
  <si>
    <t>ravalidesign</t>
  </si>
  <si>
    <t>www.linkedin.com/in/lilia-ramírez-vallejo</t>
  </si>
  <si>
    <t>Gonzalo Martinez</t>
  </si>
  <si>
    <t>gonzapjl2@gmail.com</t>
  </si>
  <si>
    <t>https://github.com/gonzaqepasa/</t>
  </si>
  <si>
    <t>https://www.linkedin.com/in/gonzaqepasa/</t>
  </si>
  <si>
    <t>Santiago Andres Aguirre</t>
  </si>
  <si>
    <t>santiago.andres.aguirre14@gmail.com</t>
  </si>
  <si>
    <t>Santiagoaguirre14</t>
  </si>
  <si>
    <t>https://www.linkedin.com/in/santiago-andres-aguirre-diaz-015916262</t>
  </si>
  <si>
    <t>William Humberto  Londoño Morales</t>
  </si>
  <si>
    <t>willdevmor@gmail.com</t>
  </si>
  <si>
    <t>https://github.com/Zireuz</t>
  </si>
  <si>
    <t>https://www.linkedin.com/in/william-humberto-londo%C3%B1o-morales-30214a216/</t>
  </si>
  <si>
    <t>Kevin Rojas</t>
  </si>
  <si>
    <t>kevinroj326@gmail.com</t>
  </si>
  <si>
    <t>https://github.com/NozoDev</t>
  </si>
  <si>
    <t>https://www.linkedin.com/mwlite/in/kevin-oswaldo-rojas-velandia-73a343241</t>
  </si>
  <si>
    <t>Gabriela Siclla</t>
  </si>
  <si>
    <t>gabnatalist@gmail.com</t>
  </si>
  <si>
    <t>https://github.com/GabNatali</t>
  </si>
  <si>
    <t>https://www.linkedin.com/in/gabrielast/</t>
  </si>
  <si>
    <t>Leonardo Guevara</t>
  </si>
  <si>
    <t>jleonardoguevaram@gmail.com</t>
  </si>
  <si>
    <t>odran21</t>
  </si>
  <si>
    <t>https://www.linkedin.com/in/leonardo-guevara-7043b2277/</t>
  </si>
  <si>
    <t>Carlos lema</t>
  </si>
  <si>
    <t>carlos.lemavelecela@outlook.com</t>
  </si>
  <si>
    <t>KarlSoft</t>
  </si>
  <si>
    <t>www.linkedin.com/carlos-lema</t>
  </si>
  <si>
    <t>Hector Gerardo Valenzuela Santoyo</t>
  </si>
  <si>
    <t>hecger_24@hotmail.com</t>
  </si>
  <si>
    <t>HectorSantoyo</t>
  </si>
  <si>
    <t>https://www.linkedin.com/in/h%C3%A9ctor-valenzuela-b97677b1/</t>
  </si>
  <si>
    <t>Maite Mejia</t>
  </si>
  <si>
    <t>maite_1humano@outlook.es</t>
  </si>
  <si>
    <t>MAITE5</t>
  </si>
  <si>
    <t>MAITE GUADALUPE MEJIA</t>
  </si>
  <si>
    <t>Luis Hernandez</t>
  </si>
  <si>
    <t>leonelhcontreras@gmail.com</t>
  </si>
  <si>
    <t>luleheco</t>
  </si>
  <si>
    <t>https://www.linkedin.com/in/luleheco/</t>
  </si>
  <si>
    <t>José Angel  González Sánchez</t>
  </si>
  <si>
    <t>joseangel151@gmail.com</t>
  </si>
  <si>
    <t>https://github.com/joseangel151</t>
  </si>
  <si>
    <t>https://www.linkedin.com/in/josegonzalez151</t>
  </si>
  <si>
    <t>Bernardo  Saldarriaga</t>
  </si>
  <si>
    <t>bernaplis310705@gmail.com</t>
  </si>
  <si>
    <t>https://github.com/plisberna</t>
  </si>
  <si>
    <t>https://www.linkedin.com/in/bernardo-saldarriaga-577012288/</t>
  </si>
  <si>
    <t>Juan Andrés Peñaloza Torres</t>
  </si>
  <si>
    <t>penalozajuanandres@gmail.com</t>
  </si>
  <si>
    <t>https://github.com/juandpt03</t>
  </si>
  <si>
    <t>https://www.linkedin.com/in/juandpt/</t>
  </si>
  <si>
    <t>Postman Trello Flutter Figma Spring Android Studio Otro</t>
  </si>
  <si>
    <t>trand0161@gmail.com</t>
  </si>
  <si>
    <t>gringandres</t>
  </si>
  <si>
    <t>https://www.linkedin.com/in/andres-betancur-533571191/</t>
  </si>
  <si>
    <t>mayor a 6 meses</t>
  </si>
  <si>
    <t>C3</t>
  </si>
  <si>
    <t>Juan Saavedra villalobos</t>
  </si>
  <si>
    <t>saavedravillalobosjuan@gmail.com</t>
  </si>
  <si>
    <t>https://github.com/JuanDavid89</t>
  </si>
  <si>
    <t>https://www.linkedin.com/in/juan-david-saavedra-518b42219/</t>
  </si>
  <si>
    <t>Spirateam, Jira, Postman, Spring Boot</t>
  </si>
  <si>
    <t>Carlos Tineo</t>
  </si>
  <si>
    <t>carlostineocac@gmail.com</t>
  </si>
  <si>
    <t>https://github.com/tineocac</t>
  </si>
  <si>
    <t>https://www.linkedin.com/in/tineocac/</t>
  </si>
  <si>
    <t>Anthonella Rua</t>
  </si>
  <si>
    <t>anthonella.rua@gmail.com</t>
  </si>
  <si>
    <t>anthonellarua</t>
  </si>
  <si>
    <t>https://www.linkedin.com/in/anthonella-rua-7b1b351b8/</t>
  </si>
  <si>
    <t>Julian Linero</t>
  </si>
  <si>
    <t>linero.julian.andres@gmail.com</t>
  </si>
  <si>
    <t>https://github.com/JulianLIMe</t>
  </si>
  <si>
    <t>https://www.linkedin.com/in/julian-linero-85a307207/</t>
  </si>
  <si>
    <t>Bryan Alan  Mendez Ceron</t>
  </si>
  <si>
    <t>alanm.ceron@gmail.com</t>
  </si>
  <si>
    <t>https://github.com/BryanMendez28</t>
  </si>
  <si>
    <t>https://www.linkedin.com/in/bryan-mendez-b27458176/</t>
  </si>
  <si>
    <t>Kevin Gutierrez</t>
  </si>
  <si>
    <t>antoniokevin153@outlook.com</t>
  </si>
  <si>
    <t>https://github.com/PixelGenetics</t>
  </si>
  <si>
    <t>https://www.linkedin.com/in/kevinborge/</t>
  </si>
  <si>
    <t>Miguel Alejandro Díaz Castillo</t>
  </si>
  <si>
    <t>miguel.acastillodiaz@gmail.com</t>
  </si>
  <si>
    <t>https://github.com/MDCIrony</t>
  </si>
  <si>
    <t>https://www.linkedin.com/in/migueldiaz2023</t>
  </si>
  <si>
    <t>Lissette N Lindao</t>
  </si>
  <si>
    <t>lnlindao@gmail.com</t>
  </si>
  <si>
    <t>lnlindao</t>
  </si>
  <si>
    <t>https://www.linkedin.com/in/lissettelindao</t>
  </si>
  <si>
    <t>Andres Daniele</t>
  </si>
  <si>
    <t>andresmdaniele@gmail.com</t>
  </si>
  <si>
    <t>https://github.com/andresdaniele</t>
  </si>
  <si>
    <t>https://www.linkedin.com/in/andres-daniele-91092221a</t>
  </si>
  <si>
    <t>Juan Manuel Ticona Pacheco</t>
  </si>
  <si>
    <t>jm.ticona.p@gmail.com</t>
  </si>
  <si>
    <t>jmticonap</t>
  </si>
  <si>
    <t>https://www.linkedin.com/in/juan-ticona-pe/</t>
  </si>
  <si>
    <t>Juan Camilo Giraldo</t>
  </si>
  <si>
    <t>jcgu2021@gmail.com</t>
  </si>
  <si>
    <t>https://github.com/CamiloUsma2017</t>
  </si>
  <si>
    <t>https://www.linkedin.com/in/juan-camilo-giraldo-62890023b/</t>
  </si>
  <si>
    <t>Lucas Barceló</t>
  </si>
  <si>
    <t>lucasbarcelo1981@gmail.com</t>
  </si>
  <si>
    <t>https://github.com/lucasbarcelo11</t>
  </si>
  <si>
    <t>https://www.linkedin.com/in/lucas-barcelo11/</t>
  </si>
  <si>
    <t>Martin Avendaño</t>
  </si>
  <si>
    <t>martinavendano758@gmail.com</t>
  </si>
  <si>
    <t>https://www.behance.net/martinavendao1</t>
  </si>
  <si>
    <t>https://www.linkedin.com/in/martin-avenda%C3%B1o?utm_source=share&amp;utm_campaign=share_via&amp;utm_content=profile&amp;utm_medium=android_app</t>
  </si>
  <si>
    <t>Figma Bubble Adobe Illustrator Otro</t>
  </si>
  <si>
    <t>Johana Martinez</t>
  </si>
  <si>
    <t>johanamartinez904@gmail.com</t>
  </si>
  <si>
    <t>https://github.com/JohanaMM</t>
  </si>
  <si>
    <t>https://www.linkedin.com/in/johana-martinez-574471212/</t>
  </si>
  <si>
    <t>Back-End - UX/UI</t>
  </si>
  <si>
    <t>Pablo Chiappone Sánchez</t>
  </si>
  <si>
    <t>pablochiappone@gmail.com</t>
  </si>
  <si>
    <t>https://github.com/paulochiappone</t>
  </si>
  <si>
    <t>https://www.linkedin.com/in/pablo-chiappone-9999131a2</t>
  </si>
  <si>
    <t>Karen Martina Huamán Centeno</t>
  </si>
  <si>
    <t>karmahucents@gmail.com</t>
  </si>
  <si>
    <t>yoelexe</t>
  </si>
  <si>
    <t>https://www.linkedin.com/in/karen-martina-huam%C3%A1n-centeno-ab1673212/</t>
  </si>
  <si>
    <t>Nicolás  García</t>
  </si>
  <si>
    <t>nicolasg99dr@gmail.com</t>
  </si>
  <si>
    <t>https://github.com/nicog33b</t>
  </si>
  <si>
    <t>https://www.linkedin.com/in/nicol%C3%A1sgsoft</t>
  </si>
  <si>
    <t>Matias Arzamendia</t>
  </si>
  <si>
    <t>arzamendia.matias99@gmail.com</t>
  </si>
  <si>
    <t>Matiasarz</t>
  </si>
  <si>
    <t>https://www.linkedin.com/in/matias-arzamendia-17b4ba170</t>
  </si>
  <si>
    <t>Gean Franco Rodriguez</t>
  </si>
  <si>
    <t>geanx120@gmail.com</t>
  </si>
  <si>
    <t>Gean2003</t>
  </si>
  <si>
    <t>https://www.linkedin.com/in/gean-franco-saboya-rodr%C3%ADguez-57105724a/</t>
  </si>
  <si>
    <t>Karin Centenaro</t>
  </si>
  <si>
    <t>centenarokarin7@gmail.com</t>
  </si>
  <si>
    <t>https://github.com/KarinTech</t>
  </si>
  <si>
    <t>https://www.linkedin.com/in/karin-centenaro-98652a229/</t>
  </si>
  <si>
    <t>Alex Montero</t>
  </si>
  <si>
    <t>alex102415@gmail.com</t>
  </si>
  <si>
    <t>https://www.behance.net/aleacx</t>
  </si>
  <si>
    <t>https://www.linkedin.com/in/aleacx</t>
  </si>
  <si>
    <t>Figma, Adobe Suite, Android Studio, Notion, Trello</t>
  </si>
  <si>
    <t>Rolando Fernández Gutiérrez</t>
  </si>
  <si>
    <t>webmaster60jr@gmail.com</t>
  </si>
  <si>
    <t>ARGENTINA</t>
  </si>
  <si>
    <t>054-03884656566</t>
  </si>
  <si>
    <t>https://github.com/jr335</t>
  </si>
  <si>
    <t>www.linkedin.com/in/rolando-fernández-930aa7201</t>
  </si>
  <si>
    <t>Postman - Selenium - Jit</t>
  </si>
  <si>
    <t>Wanda Fernández</t>
  </si>
  <si>
    <t>wanda.romina.fernandez@gmail.com</t>
  </si>
  <si>
    <t>https://www.behance.net/wandafernndez</t>
  </si>
  <si>
    <t>https://www.linkedin.com/in/wanda-fernandez</t>
  </si>
  <si>
    <t>Figma, Adobe Xd, WordPress</t>
  </si>
  <si>
    <t>David Chaban</t>
  </si>
  <si>
    <t>davidchaban01@gmail.com</t>
  </si>
  <si>
    <t>https://github.com/DavidChaban</t>
  </si>
  <si>
    <t>https://www.linkedin.com/in/daviidc/</t>
  </si>
  <si>
    <t>Andres Hoyos Garcia</t>
  </si>
  <si>
    <t>andyholesdev@gmail.com</t>
  </si>
  <si>
    <t>andyholes</t>
  </si>
  <si>
    <t>ar.linkedin.com/in/andreshoyosgarcia</t>
  </si>
  <si>
    <t>Gaston Garcia</t>
  </si>
  <si>
    <t>alejandro.zigarancontacto@gmail.com</t>
  </si>
  <si>
    <t>GastonGarcia97</t>
  </si>
  <si>
    <t>https://www.linkedin.com/in/gaston-garcia-6b7328187/</t>
  </si>
  <si>
    <t>Carlos  Nieto</t>
  </si>
  <si>
    <t>cnietovesga@hotmail.com</t>
  </si>
  <si>
    <t>https://github.com/niet0006?tab=overview&amp;from=2023-11-01&amp;to=2023-11-08</t>
  </si>
  <si>
    <t>https://www.linkedin.com/in/cnietov?utm_source=share&amp;utm_campaign=share_via&amp;utm_content=profile&amp;utm_medium=android_app</t>
  </si>
  <si>
    <t>Matias Daniel Majul</t>
  </si>
  <si>
    <t>matiasdanielmajul@gmail.com</t>
  </si>
  <si>
    <t>https://github.com/MatiMajul</t>
  </si>
  <si>
    <t>https://www.linkedin.com/public-profile/settings?trk=d_flagship3_profile_self_view_public_profile</t>
  </si>
  <si>
    <t>Selenium ,Testlink,</t>
  </si>
  <si>
    <t>Daniel Rodriguez</t>
  </si>
  <si>
    <t>danydeitu18@gmail.com</t>
  </si>
  <si>
    <t>https://github.com/danydeitu</t>
  </si>
  <si>
    <t>https://www.linkedin.com/in/daniel-rodriguez-852b21174</t>
  </si>
  <si>
    <t>Agustin Facundo Tavano</t>
  </si>
  <si>
    <t>agustintavano7@gmail.com</t>
  </si>
  <si>
    <t>fagguss</t>
  </si>
  <si>
    <t>https://www.linkedin.com/in/agustin-facundo-tavano-a1aa94219/</t>
  </si>
  <si>
    <t>Diego Garay</t>
  </si>
  <si>
    <t>diegogaraycullas@gmail.com</t>
  </si>
  <si>
    <t>https://github.com/Dieguidev</t>
  </si>
  <si>
    <t>https://www.linkedin.com/in/dieguidev/</t>
  </si>
  <si>
    <t>Brian Juan</t>
  </si>
  <si>
    <t>briandanieljuan11704@gmail.com</t>
  </si>
  <si>
    <t>TyronZTA</t>
  </si>
  <si>
    <t>https://www.linkedin.com/in/brian-juan/</t>
  </si>
  <si>
    <t>Victor Manuel Hernández Yoval</t>
  </si>
  <si>
    <t>hdezyvictor99@gmail.com</t>
  </si>
  <si>
    <t>https://github.com/victor-dev-code/</t>
  </si>
  <si>
    <t>https://www.linkedin.com/in/victor-manuel-hernández-yoval-47a882262/</t>
  </si>
  <si>
    <t>Owen Ruíz Díaz</t>
  </si>
  <si>
    <t>owenruizdiaz2004@gmail.com</t>
  </si>
  <si>
    <t>OwenRD</t>
  </si>
  <si>
    <t>www.linkedin.com/in/owen-ruiz-diaz</t>
  </si>
  <si>
    <t>Martín Hernandez</t>
  </si>
  <si>
    <t>martinalejandrohernandez1@gmail.com</t>
  </si>
  <si>
    <t>https://github.com/MartinCba</t>
  </si>
  <si>
    <t>https://www.linkedin.com/in/martin-hernandez-a92362218/</t>
  </si>
  <si>
    <t>Marcos Guzmán</t>
  </si>
  <si>
    <t>marcosguzzz@gmail.com</t>
  </si>
  <si>
    <t>marcosguz</t>
  </si>
  <si>
    <t>https://www.linkedin.com/in/marcos-guzman-nazareno/</t>
  </si>
  <si>
    <t>Nicole Hwang</t>
  </si>
  <si>
    <t>jinkoper98@gmail.com</t>
  </si>
  <si>
    <t>NicoraH</t>
  </si>
  <si>
    <t>https://www.linkedin.com/in/nicole-a-h-71688b182/</t>
  </si>
  <si>
    <t>Figma, Whimsical.</t>
  </si>
  <si>
    <t>Daniela Gavilan</t>
  </si>
  <si>
    <t>daniela.gavilan.estudiante@gmail.com</t>
  </si>
  <si>
    <t>https://github.com/DaniSaid</t>
  </si>
  <si>
    <t>https://www.linkedin.com/in/daniela-gavil%C3%A1n-bba28122a/</t>
  </si>
  <si>
    <t>Jessica Solano</t>
  </si>
  <si>
    <t>jess.solano92@gmail.com</t>
  </si>
  <si>
    <t>Jessicartica</t>
  </si>
  <si>
    <t>https://www.linkedin.com/in/jessica-solano-morantes-838631ba/</t>
  </si>
  <si>
    <t>Leonardo Agustin Alvez</t>
  </si>
  <si>
    <t>alvezleonardo@hotmail.com</t>
  </si>
  <si>
    <t>https://github.com/leoalvezmdz</t>
  </si>
  <si>
    <t>https://www.linkedin.com/in/leonardo-alvez/</t>
  </si>
  <si>
    <t>Juan Rodriguez</t>
  </si>
  <si>
    <t>juanrdgz167@gmail.com</t>
  </si>
  <si>
    <t>juanrdgz</t>
  </si>
  <si>
    <t>https://www.linkedin.com/in/juan-rodriguez167/</t>
  </si>
  <si>
    <t>giovi.cristofoli@gmail.com</t>
  </si>
  <si>
    <t>https://www.linkedin.com/giovana-cardo</t>
  </si>
  <si>
    <t>Angel Cellillo</t>
  </si>
  <si>
    <t>angelcellillo@gmail.com</t>
  </si>
  <si>
    <t>https://www.github.com/Ankelo-nqn</t>
  </si>
  <si>
    <t>https://www.linkedin.com/in/angel-cellillo/</t>
  </si>
  <si>
    <t>Tester - No Code</t>
  </si>
  <si>
    <t>Lucas Dipasquale</t>
  </si>
  <si>
    <t>lucas950702@gmail.com</t>
  </si>
  <si>
    <t>https://github.com/Lucas182777</t>
  </si>
  <si>
    <t>https://www.linkedin.com/in/lucasdipasquale/</t>
  </si>
  <si>
    <t>Luiggi Mera</t>
  </si>
  <si>
    <t>luiggimera01@gmail.com</t>
  </si>
  <si>
    <t>https://github.com/LuiggiMera</t>
  </si>
  <si>
    <t>linkedin.com/in/luiggi-mera-782926211</t>
  </si>
  <si>
    <t>Jira,Confluence,Trello,Contensquare, HTML,CSS,Bootstrap,Wordpress,Git/Github</t>
  </si>
  <si>
    <t>Miguel Angel Ochoa Rivera</t>
  </si>
  <si>
    <t>miguel.angel.8a.rivera@gmail.com</t>
  </si>
  <si>
    <t>https://github.com/miguel8arivera</t>
  </si>
  <si>
    <t>https://www.linkedin.com/in/miguel-angel-ochoa-rivera-547750208/</t>
  </si>
  <si>
    <t>Francisco Andres Sierra Soto</t>
  </si>
  <si>
    <t>andressierrasoto@gmail.com</t>
  </si>
  <si>
    <t>https://github.com/fandres62</t>
  </si>
  <si>
    <t>https://www.linkedin.com/in/francisco-andres-sierra-soto-96976b242</t>
  </si>
  <si>
    <t>Belén Cécere</t>
  </si>
  <si>
    <t>cecere3329@gmail.com</t>
  </si>
  <si>
    <t>https://github.com/BelenCecere</t>
  </si>
  <si>
    <t>https://www.linkedin.com/in/belen-cecere/</t>
  </si>
  <si>
    <t>Natasha Barbaruk</t>
  </si>
  <si>
    <t>natasha.barbaruk@gmail.com</t>
  </si>
  <si>
    <t>https://github.com/TashBrk</t>
  </si>
  <si>
    <t>https://www.linkedin.com/in/natasha-barbaruk-70b71019a/</t>
  </si>
  <si>
    <t>Omar Ardila</t>
  </si>
  <si>
    <t>omardilap2104@gmail.com</t>
  </si>
  <si>
    <t>https://www.linkedin.com/in/omarardila/</t>
  </si>
  <si>
    <t>Jose Camacho</t>
  </si>
  <si>
    <t>jrcamachoc@gmail.com</t>
  </si>
  <si>
    <t>sircoko</t>
  </si>
  <si>
    <t>linkedin.com/in/jrcamachoc</t>
  </si>
  <si>
    <t>Rafael Martinez Rodriguez</t>
  </si>
  <si>
    <t>rafaelhitachi@gmail.com</t>
  </si>
  <si>
    <t>https://github.com/ingrafaelmartinez</t>
  </si>
  <si>
    <t>www.linkedin.com/in/rafael-martínez-rodríguez-2b266a30</t>
  </si>
  <si>
    <t>manuel romero</t>
  </si>
  <si>
    <t>maalroba22@gmail.com</t>
  </si>
  <si>
    <t>Maalroba</t>
  </si>
  <si>
    <t>https://www.linkedin.com/in/mromero21</t>
  </si>
  <si>
    <t>Alexander Windecker</t>
  </si>
  <si>
    <t>waa.al3x@gmail.com</t>
  </si>
  <si>
    <t>https://github.com/AlexanderWindecker</t>
  </si>
  <si>
    <t>https://www.linkedin.com/in/alexander-windecker-938771242/</t>
  </si>
  <si>
    <t>Jonathan Chorolque</t>
  </si>
  <si>
    <t>jonfullventas96@gmail.com</t>
  </si>
  <si>
    <t>https://github.com/Jonijech96/</t>
  </si>
  <si>
    <t>https://www.linkedin.com/in/jonathan-chorolque/</t>
  </si>
  <si>
    <t>Gabriel Sanchez</t>
  </si>
  <si>
    <t>gszcode@gmail.com</t>
  </si>
  <si>
    <t>gszcode</t>
  </si>
  <si>
    <t>https://www.linkedin.com/in/gszcode/</t>
  </si>
  <si>
    <t>Jose Rojas</t>
  </si>
  <si>
    <t>jdanielrojas16@gmail.com</t>
  </si>
  <si>
    <t>https://github.com/rocnail23</t>
  </si>
  <si>
    <t>https://www.linkedin.com/in/jose-rojas-caballero</t>
  </si>
  <si>
    <t>Maria  Paez</t>
  </si>
  <si>
    <t>mariadlab52@gmail.com</t>
  </si>
  <si>
    <t>https://github.com/sakura2108</t>
  </si>
  <si>
    <t>http://www.linkedin.com/in/maria-de- los-angeles-paez-bombillar-668718274</t>
  </si>
  <si>
    <t>Rolando Martinez</t>
  </si>
  <si>
    <t>contacto.rolando12@gmail.com</t>
  </si>
  <si>
    <t>mart12rol</t>
  </si>
  <si>
    <t>https://www.linkedin.com/in/rolandomartinez16</t>
  </si>
  <si>
    <t>Figma, Adobe suite, etc</t>
  </si>
  <si>
    <t>Nahuel D Bogado</t>
  </si>
  <si>
    <t>ndevbogado@gmail.com</t>
  </si>
  <si>
    <t>Nahuel-D-Bogado</t>
  </si>
  <si>
    <t>https://www.linkedin.com/in/nahuel-d-bogado-690201200/</t>
  </si>
  <si>
    <t>Brenda Nahomi Quispe Gonzales</t>
  </si>
  <si>
    <t>brendanahomiquispegonzales@gmail.com</t>
  </si>
  <si>
    <t>https://github.com/AdnerbImohan1107</t>
  </si>
  <si>
    <t>https://www.linkedin.com/in/brendanahomi/</t>
  </si>
  <si>
    <t>German Ortega</t>
  </si>
  <si>
    <t>ger.ortega@gmail.com</t>
  </si>
  <si>
    <t>github.com/geredor</t>
  </si>
  <si>
    <t>linkedin.com/in/ger-ortega</t>
  </si>
  <si>
    <t>Michel Cruz</t>
  </si>
  <si>
    <t>michel.a.c474@gmail.com</t>
  </si>
  <si>
    <t>Taurien</t>
  </si>
  <si>
    <t>https://www.linkedin.com/in/michelcruz-me/</t>
  </si>
  <si>
    <t>Gabriel Girotti</t>
  </si>
  <si>
    <t>girottigabriel@gmail.com</t>
  </si>
  <si>
    <t>https://github.com/GabrielGirotti</t>
  </si>
  <si>
    <t>https://www.linkedin.com/in/gabriel-girotti/</t>
  </si>
  <si>
    <t>Leandro Melerio</t>
  </si>
  <si>
    <t>leandromelerio@gmail.com</t>
  </si>
  <si>
    <t>https://github.com/Lean65</t>
  </si>
  <si>
    <t>https://www.linkedin.com/in/leandro-melerio/</t>
  </si>
  <si>
    <t>Leonel Eloy D'agostino</t>
  </si>
  <si>
    <t>leeoneldagos99@gmail.com</t>
  </si>
  <si>
    <t>leoneldagostino</t>
  </si>
  <si>
    <t>https://www.linkedin.com/in/leonel-eloy-dagostino/</t>
  </si>
  <si>
    <t>Alvaro Luis Deveze</t>
  </si>
  <si>
    <t>alvaro.deveze@live.com.ar</t>
  </si>
  <si>
    <t>https://github.com/alvarodvc</t>
  </si>
  <si>
    <t>https://www.linkedin.com/in/alvaro-deveze</t>
  </si>
  <si>
    <t>Selenium,Cypress,Jira</t>
  </si>
  <si>
    <t>Walter Franz</t>
  </si>
  <si>
    <t>walter.franz@gmail.com</t>
  </si>
  <si>
    <t>https://github.com/walter-wf</t>
  </si>
  <si>
    <t>https://www.linkedin.com/in/walter-franz-08712aa9/</t>
  </si>
  <si>
    <t>Erika Arriola</t>
  </si>
  <si>
    <t>arriolaerikaa@gmail.com</t>
  </si>
  <si>
    <t>https://www.linkedin.com/in/erika-arriola/</t>
  </si>
  <si>
    <t>Love Etzershul Louidor</t>
  </si>
  <si>
    <t>louidorlove@gmail.com</t>
  </si>
  <si>
    <t>https://github.com/Louidor-Love</t>
  </si>
  <si>
    <t>LinkedIn.com/in/love-louidor/</t>
  </si>
  <si>
    <t>Alejandro Ramos</t>
  </si>
  <si>
    <t>caramos336@gmail.com</t>
  </si>
  <si>
    <t>https://github.com/ale336</t>
  </si>
  <si>
    <t>https://www.linkedin.com/in/alejandro-ramos-/</t>
  </si>
  <si>
    <t>Alan Mateo  Naranjo Alvarado</t>
  </si>
  <si>
    <t>lamjo30@gmail.com</t>
  </si>
  <si>
    <t>github.com/L-A-M-J-O</t>
  </si>
  <si>
    <t>www.linkedin.com/in/alann3009200330092003/</t>
  </si>
  <si>
    <t>Maria Victoria Stancic</t>
  </si>
  <si>
    <t>victoriastancic@hotmail.com</t>
  </si>
  <si>
    <t>543 9 1133056118</t>
  </si>
  <si>
    <t>https://github.com/VickyStancic</t>
  </si>
  <si>
    <t>https://www.linkedin.com/in/victoria-stancic-31b909222/</t>
  </si>
  <si>
    <t>Gladys vilaro</t>
  </si>
  <si>
    <t>glam-22@live.com</t>
  </si>
  <si>
    <t>Github/glavilaro</t>
  </si>
  <si>
    <t>Www.linkedin.com/in/gladysvilaro622</t>
  </si>
  <si>
    <t>Benjamin Padros</t>
  </si>
  <si>
    <t>bpadros@gmail.com</t>
  </si>
  <si>
    <t>https://github.com/bpadros</t>
  </si>
  <si>
    <t>https://www.linkedin.com/in/benjaminpadros/</t>
  </si>
  <si>
    <t>Jerry Pacheco</t>
  </si>
  <si>
    <t>chapeco2050@gmail.com</t>
  </si>
  <si>
    <t>Jerry0811</t>
  </si>
  <si>
    <t>Jerry pacheco</t>
  </si>
  <si>
    <t>Giuliana Borgo</t>
  </si>
  <si>
    <t>giulianaborgo72@gmail.com</t>
  </si>
  <si>
    <t>https://github.com/GiulianaBorgo</t>
  </si>
  <si>
    <t>https://www.linkedin.com/in/giulianaborgo</t>
  </si>
  <si>
    <t>Wualfre Arroyo</t>
  </si>
  <si>
    <t>wualtau@gmail.com</t>
  </si>
  <si>
    <t>https://github.com/Wualfre</t>
  </si>
  <si>
    <t>www.linkedin.com/in/wualfrearroyo</t>
  </si>
  <si>
    <t>UX/UI:Figma/Front:Angular</t>
  </si>
  <si>
    <t>Benjamin Zumaran</t>
  </si>
  <si>
    <t>benjamin_zr@hotmail.com</t>
  </si>
  <si>
    <t>https://github.com/BenZumaran</t>
  </si>
  <si>
    <t>https://www.linkedin.com/in/benzum566?utm_source=share&amp;utm_campaign=share_via&amp;utm_content=profile&amp;utm_medium=android_app</t>
  </si>
  <si>
    <t>Edis Mercado</t>
  </si>
  <si>
    <t>edisanthony@gmail.com</t>
  </si>
  <si>
    <t>https://github.com/XitusDev</t>
  </si>
  <si>
    <t>https://www.linkedin.com/in/edisanthony</t>
  </si>
  <si>
    <t>Diego Federico Maceda</t>
  </si>
  <si>
    <t>dmaceda2288@gmail.com</t>
  </si>
  <si>
    <t>https://github.com/dmaceda</t>
  </si>
  <si>
    <t>https://www.linkedin.com/in/dmaceda/</t>
  </si>
  <si>
    <t>María Silvana Tijera</t>
  </si>
  <si>
    <t>msilvanat@gmail.com</t>
  </si>
  <si>
    <t>msilvanat</t>
  </si>
  <si>
    <t>https://www.linkedin.com/in/maria-silvana-tijera/</t>
  </si>
  <si>
    <t>Postman, Jira, Cypress</t>
  </si>
  <si>
    <t>Juan Ruben Castaneda Nino</t>
  </si>
  <si>
    <t>rubencnino@gmail.com</t>
  </si>
  <si>
    <t>juanrubenc</t>
  </si>
  <si>
    <t>https://www.linkedin.com/in/juanrubenc/</t>
  </si>
  <si>
    <t>Ricardo Isaac Espinosa Bolaños</t>
  </si>
  <si>
    <t>ricardoespinosabolanos@gmail.com</t>
  </si>
  <si>
    <t>https://github.com/RicardoIsaac</t>
  </si>
  <si>
    <t>https://www.linkedin.com/in/ricardo-isaac-espinosa/</t>
  </si>
  <si>
    <t>Joaquin Galoppo</t>
  </si>
  <si>
    <t>joaquingaloppo@gmail.com</t>
  </si>
  <si>
    <t>https://github.com/joagaloppo</t>
  </si>
  <si>
    <t>https://www.linkedin.com/in/joagaloppo</t>
  </si>
  <si>
    <t>Bayron Villanea</t>
  </si>
  <si>
    <t>bayronvillaneahidalgo.30@gmail.com</t>
  </si>
  <si>
    <t>https://github.com/Bayronvillanea</t>
  </si>
  <si>
    <t>https://www.linkedin.com/in/bayron-villanea-a95277174/</t>
  </si>
  <si>
    <t>Lucia Armellini</t>
  </si>
  <si>
    <t>luciaarmellinix@gmail.com</t>
  </si>
  <si>
    <t>https://github.com/larmellini</t>
  </si>
  <si>
    <t>https://www.linkedin.com/in/luciaarmellini/</t>
  </si>
  <si>
    <t>Héctor Junior  Caba</t>
  </si>
  <si>
    <t>hectorjrcaba@gmail.com</t>
  </si>
  <si>
    <t>https://www.behance.net/juniorcaba</t>
  </si>
  <si>
    <t>https://www.linkedin.com/in/h%C3%A9ctor-jr-caba-3107b6196</t>
  </si>
  <si>
    <t>Alejandro Marquez</t>
  </si>
  <si>
    <t>alejandro2702marquez@gmail.com</t>
  </si>
  <si>
    <t>www.linkedin.com/in/alejandro-márquez-82661321a</t>
  </si>
  <si>
    <t>Jira, hoja de calculo google, trello, paquete ofice</t>
  </si>
  <si>
    <t>Ignacio Pegels</t>
  </si>
  <si>
    <t>ignaciopegels@gmail.com</t>
  </si>
  <si>
    <t>https://www.linkedin.com/in/ignacio-pegels-8207a0175/?originalSubdomain=ar</t>
  </si>
  <si>
    <t>Facundo Bobarini</t>
  </si>
  <si>
    <t>facubobarini@gmail.com</t>
  </si>
  <si>
    <t>https://github.com/FacuBobarini</t>
  </si>
  <si>
    <t>https://www.linkedin.com/in/facundobobarini/</t>
  </si>
  <si>
    <t>Florencia Carugno</t>
  </si>
  <si>
    <t>flor2mil8@gmail.com</t>
  </si>
  <si>
    <t>https://www.linkedin.com/in/florencia-carugno-554a91202/</t>
  </si>
  <si>
    <t>Jupyter, Excel</t>
  </si>
  <si>
    <t>Sergio Tejada Dueñas</t>
  </si>
  <si>
    <t>sergiotd29@gmail.com</t>
  </si>
  <si>
    <t>https://github.com/SergioTd29</t>
  </si>
  <si>
    <t>https://www.linkedin.com/in/sergio-alonso-tejada-duenas/</t>
  </si>
  <si>
    <t>Postman,Excel</t>
  </si>
  <si>
    <t>Dubrashka Garcia</t>
  </si>
  <si>
    <t>dubragar@gmail.com</t>
  </si>
  <si>
    <t>Dubrashka</t>
  </si>
  <si>
    <t>https://www.linkedin.com/in/dubrashka-garcia-310976124/</t>
  </si>
  <si>
    <t>Jailer Vega</t>
  </si>
  <si>
    <t>jailerwebwork@gmail.com</t>
  </si>
  <si>
    <t>https://github.com/JailerWebdeveloper</t>
  </si>
  <si>
    <t>https://www.linkedin.com/in/jailer-dev-frontend/</t>
  </si>
  <si>
    <t>Agustin Saravia</t>
  </si>
  <si>
    <t>agustinsaravia268@gmail.com</t>
  </si>
  <si>
    <t>https://www.github.com/AgusSaravia</t>
  </si>
  <si>
    <t>https://www.linkedin.com/in/saravia-agustin</t>
  </si>
  <si>
    <t>Marisol Juárez</t>
  </si>
  <si>
    <t>frishlin@gmail.com</t>
  </si>
  <si>
    <t>frishlin</t>
  </si>
  <si>
    <t>https://www.linkedin.com/in/frishlin</t>
  </si>
  <si>
    <t>Figma, illustrator, visual studio code, github</t>
  </si>
  <si>
    <t>Diego  Vivius</t>
  </si>
  <si>
    <t>vandeldiegoc@gmail.com</t>
  </si>
  <si>
    <t>https://github.com/vandeldiegoc</t>
  </si>
  <si>
    <t>https://www.linkedin.com/in/diego-vivius</t>
  </si>
  <si>
    <t>Erasmo J Rojas G</t>
  </si>
  <si>
    <t>erasmorojastech@gmail.com</t>
  </si>
  <si>
    <t>erasmorojastech</t>
  </si>
  <si>
    <t>https://www.linkedin.com/in/erasmorojastech/</t>
  </si>
  <si>
    <t>Fabricio Zabala</t>
  </si>
  <si>
    <t>fabriciozabala237@gmail.com</t>
  </si>
  <si>
    <t>Fabry237</t>
  </si>
  <si>
    <t>https://www.linkedin.com/in/fabricio-zabala-a6084020b</t>
  </si>
  <si>
    <t>Javascript,phyton,HTML,css</t>
  </si>
  <si>
    <t>Ilan Néstor Angeles Rodriguez</t>
  </si>
  <si>
    <t>ilanangelesrodriguez@gmail.com</t>
  </si>
  <si>
    <t>https://github.com/ilanangelesrodriguez</t>
  </si>
  <si>
    <t>https://www.linkedin.com/in/ilannestorangelesrodriguez/</t>
  </si>
  <si>
    <t>Jorge Luis Adco Ccahuay</t>
  </si>
  <si>
    <t>jorgead0812@gmail.com</t>
  </si>
  <si>
    <t>https://github.com/MarvoloV</t>
  </si>
  <si>
    <t>https://www.linkedin.com/in/jorgead/</t>
  </si>
  <si>
    <t>Marcos Francisco Mendoza Cisneros</t>
  </si>
  <si>
    <t>marcosmendoza.w@gmail.com</t>
  </si>
  <si>
    <t>MarcosFMC</t>
  </si>
  <si>
    <t>https://www.linkedin.com/in/marcos-mendoza-5651b5205/</t>
  </si>
  <si>
    <t>Jorge Caballero</t>
  </si>
  <si>
    <t>jorge.caballero.98@outlook.com</t>
  </si>
  <si>
    <t>https://github.com/jorgecaballer0</t>
  </si>
  <si>
    <t>https://www.linkedin.com/in/jorgecaballer0/</t>
  </si>
  <si>
    <t>Ianka Paulette Ferrada Lucero</t>
  </si>
  <si>
    <t>ianka.ferrada@gmail.com</t>
  </si>
  <si>
    <t>Iankat</t>
  </si>
  <si>
    <t>https://www.linkedin.com/in/ianka-ferrada-lucero/</t>
  </si>
  <si>
    <t>Karelis  Montenegro</t>
  </si>
  <si>
    <t>karelis.montenegrom@gmail.com</t>
  </si>
  <si>
    <t>github.com/KMontenegroM</t>
  </si>
  <si>
    <t>http://linkedin.com/in/karelysmontenegrom</t>
  </si>
  <si>
    <t>Eduardo Elias Chacon Marquez</t>
  </si>
  <si>
    <t>eduardo.elias.1192@gmail.com</t>
  </si>
  <si>
    <t>https://github.com/eduardoe92</t>
  </si>
  <si>
    <t>https://www.linkedin.com/in/eduardoe92/</t>
  </si>
  <si>
    <t>Eric Hernan Bellezza</t>
  </si>
  <si>
    <t>erichernan27@hotmail.com</t>
  </si>
  <si>
    <t>https://github.com/erichernanbellezza</t>
  </si>
  <si>
    <t>www.linkedin.com/in/eric-hernán-bellezza</t>
  </si>
  <si>
    <t>Jaiyelith  González</t>
  </si>
  <si>
    <t>jaii_b@hotmail.com</t>
  </si>
  <si>
    <t>https://github.com/jaiyelith</t>
  </si>
  <si>
    <t>https://co.linkedin.com/in/jaiyelith-frontend-jr</t>
  </si>
  <si>
    <t>Mauricio Cruz</t>
  </si>
  <si>
    <t>macrudi@gmail.com</t>
  </si>
  <si>
    <t>https://www.linkedin.com/in/mauricio-cruz-diaz/</t>
  </si>
  <si>
    <t>Robert Quillas Lopez</t>
  </si>
  <si>
    <t>robertquillaslopez@gmail.com</t>
  </si>
  <si>
    <t>https://github.com/Rik28-28?tab=repositories</t>
  </si>
  <si>
    <t>https://www.linkedin.com/in/robert-quillas-lopez-5697471b7/</t>
  </si>
  <si>
    <t>Azure DevOps, Trello</t>
  </si>
  <si>
    <t>Matias Sabbadini</t>
  </si>
  <si>
    <t>matiassabbadini24@gmail.com</t>
  </si>
  <si>
    <t>https://github.com/Sabbadini10</t>
  </si>
  <si>
    <t>https://www.linkedin.com/in/matias-sabbadini-desarrollador/</t>
  </si>
  <si>
    <t>Guido Greco</t>
  </si>
  <si>
    <t>greco.guido@hotmail.com</t>
  </si>
  <si>
    <t>https://www.linkedin.com/in/guido-greco14/</t>
  </si>
  <si>
    <t>Camila Larroca</t>
  </si>
  <si>
    <t>cami_larroca@hotmail.com</t>
  </si>
  <si>
    <t>https://github.com/cami-larroca</t>
  </si>
  <si>
    <t>http://linkedin.com/in/camila-larroca</t>
  </si>
  <si>
    <t>Jose Carlos Delgado Falcones</t>
  </si>
  <si>
    <t>josedelgado1987@gmail.com</t>
  </si>
  <si>
    <t>https://www.linkedin.com/in/jcdf3/</t>
  </si>
  <si>
    <t>Martina manino</t>
  </si>
  <si>
    <t>maninomartina@gmail.com</t>
  </si>
  <si>
    <t>https://github.com/martimanino</t>
  </si>
  <si>
    <t>https://www.linkedin.com/in/martina-manino-47088320a/</t>
  </si>
  <si>
    <t>Luis Manuel González Castro</t>
  </si>
  <si>
    <t>manuelgolc@gmail.com</t>
  </si>
  <si>
    <t>@Manuelgolc</t>
  </si>
  <si>
    <t>https://www.linkedin.com/in/manuel-gonz%C3%A1lez-castro</t>
  </si>
  <si>
    <t>figma suit adobe</t>
  </si>
  <si>
    <t>Carolina Inés Perez</t>
  </si>
  <si>
    <t>perezcarolinasn@gmail.com</t>
  </si>
  <si>
    <t>https://github.com/carop2580</t>
  </si>
  <si>
    <t>https://www.linkedin.com/in/carolinainesperezsn</t>
  </si>
  <si>
    <t>Gavidia génesis</t>
  </si>
  <si>
    <t>gavidiagenesisqa@gmail.com</t>
  </si>
  <si>
    <t>https://www.linkedin.com/in/genesisgavidia21022009</t>
  </si>
  <si>
    <t>Trello . Jira. Figma</t>
  </si>
  <si>
    <t>Martina Mateo</t>
  </si>
  <si>
    <t>mateommartina@gmail.com</t>
  </si>
  <si>
    <t>https://github.com/martinamateo</t>
  </si>
  <si>
    <t>https://www.linkedin.com/in/martina-mateo-74a8a11b3/</t>
  </si>
  <si>
    <t>Gerardo Raul Rios</t>
  </si>
  <si>
    <t>gera.rios@hotmail.com</t>
  </si>
  <si>
    <t>https://github.com/gerardorios</t>
  </si>
  <si>
    <t>www.linkedin.com/in/gerardoraulrios2654657b</t>
  </si>
  <si>
    <t>Eclipse, GIT, VSC, DBeaver, POSTMAN, XAMPP, SQL Server management studio entre otras</t>
  </si>
  <si>
    <t>Leonel Pech</t>
  </si>
  <si>
    <t>jleonelpm@hotmail.com</t>
  </si>
  <si>
    <t>@jleonelpm</t>
  </si>
  <si>
    <t>Aron Siccardi</t>
  </si>
  <si>
    <t>aron8112@gmail.com</t>
  </si>
  <si>
    <t>https://github.com/aron8112</t>
  </si>
  <si>
    <t>https://www.linkedin.com/mwlite/in/ar%C3%B3n-siccardi-b5aa4982</t>
  </si>
  <si>
    <t>Andres Arcela</t>
  </si>
  <si>
    <t>arcela34@gmail.com</t>
  </si>
  <si>
    <t>arcela43</t>
  </si>
  <si>
    <t>https://www.linkedin.com/in/andres-arcela/</t>
  </si>
  <si>
    <t>Karina Iannello</t>
  </si>
  <si>
    <t>kari.iannello.ki@gmail.com</t>
  </si>
  <si>
    <t>KarinaIannello</t>
  </si>
  <si>
    <t>www.linkedin.com/un/karinaiannello</t>
  </si>
  <si>
    <t>Luciano Oscari</t>
  </si>
  <si>
    <t>lucho.oscari.99@gmail.com</t>
  </si>
  <si>
    <t>chinosc10</t>
  </si>
  <si>
    <t>https://www.linkedin.com/in/luciano-nahuel-oscari/</t>
  </si>
  <si>
    <t>cypress</t>
  </si>
  <si>
    <t>Gisel Padilla</t>
  </si>
  <si>
    <t>agp.1792@gmail.com</t>
  </si>
  <si>
    <t>Gisel92</t>
  </si>
  <si>
    <t>https://www.linkedin.com/mwlite/in/gisel-padilla-750565a5</t>
  </si>
  <si>
    <t>Analia Victorio</t>
  </si>
  <si>
    <t>dravictorio@gmail.com</t>
  </si>
  <si>
    <t>AnaVictorio</t>
  </si>
  <si>
    <t>https://www.linkedin.com/in/analia-victorio/</t>
  </si>
  <si>
    <t>Lucia Cerpa</t>
  </si>
  <si>
    <t>luciacerpap@gmail.com</t>
  </si>
  <si>
    <t>LuciaCerpa</t>
  </si>
  <si>
    <t>https://www.linkedin.com/in/luciacerpap</t>
  </si>
  <si>
    <t>Juan Gabriel Navarrete Navarrete</t>
  </si>
  <si>
    <t>gabrielnav.j@gmail.com</t>
  </si>
  <si>
    <t>github.com/gabrielnav</t>
  </si>
  <si>
    <t>linkedin.com/in/gabrielnavj</t>
  </si>
  <si>
    <t>Esteban Benabarre</t>
  </si>
  <si>
    <t>esteban.benabarre@gmail.com</t>
  </si>
  <si>
    <t>https://github.com/Bena90</t>
  </si>
  <si>
    <t>https://www.linkedin.com/in/esteban-benabarre/</t>
  </si>
  <si>
    <t>Carlos Aponte</t>
  </si>
  <si>
    <t>aponte.d@gmail.com</t>
  </si>
  <si>
    <t>https://github.com/CharlyAponte</t>
  </si>
  <si>
    <t>https://www.linkedin.com/in/carlos-aponte1982/</t>
  </si>
  <si>
    <t>Dante Sarmiento</t>
  </si>
  <si>
    <t>dante.sarmientof5@gmail.com</t>
  </si>
  <si>
    <t>https://github.com/dante-sarmiento</t>
  </si>
  <si>
    <t>https://www.linkedin.com/in/dante-sarmiento/</t>
  </si>
  <si>
    <t>Sofia Weigandt</t>
  </si>
  <si>
    <t>sofiaweigandt@hotmail.com</t>
  </si>
  <si>
    <t>https://github.com/sofiaw23</t>
  </si>
  <si>
    <t>https://www.linkedin.com/in/sofiaweigandt/</t>
  </si>
  <si>
    <t>Figma, photoshop, whimsical</t>
  </si>
  <si>
    <t>Oscar Lindo</t>
  </si>
  <si>
    <t>lindooscar635@gmail.com</t>
  </si>
  <si>
    <t>oscar2697</t>
  </si>
  <si>
    <t>https://www.linkedin.com/in/oscar-lindo-13071319b</t>
  </si>
  <si>
    <t>Thiago Zambonini</t>
  </si>
  <si>
    <t>thiagozambonini24@gmail.com</t>
  </si>
  <si>
    <t>Remojs</t>
  </si>
  <si>
    <t>https://www.linkedin.com/in/thiago-zambonini-2a279a239/</t>
  </si>
  <si>
    <t>Aranxa Martinez</t>
  </si>
  <si>
    <t>aranxa.oj@gmail.com</t>
  </si>
  <si>
    <t>@AranxaMo</t>
  </si>
  <si>
    <t>https://www.linkedin.com/in/aranxa-martinez-oj/</t>
  </si>
  <si>
    <t>Marco De La Flor</t>
  </si>
  <si>
    <t>delaflor.marco@gmail.com</t>
  </si>
  <si>
    <t>https://github.com/NeradoOne</t>
  </si>
  <si>
    <t>https://www.linkedin.com/in/marco-de-la-flor/</t>
  </si>
  <si>
    <t>Ramiro Javier Gonzalez</t>
  </si>
  <si>
    <t>ramirogz101@gmail.com</t>
  </si>
  <si>
    <t>https://github.com/ramirogz1</t>
  </si>
  <si>
    <t>https://www.linkedin.com/in/ramirogonzalez94/</t>
  </si>
  <si>
    <t>Cristian Moreno</t>
  </si>
  <si>
    <t>crismonsalve4@gmail.com</t>
  </si>
  <si>
    <t>https://github.com/crismor13</t>
  </si>
  <si>
    <t>https://www.linkedin.com/in/cristian-moreno-monsalve-336880247/</t>
  </si>
  <si>
    <t>Eliana Rostan</t>
  </si>
  <si>
    <t>elianadrostan@gmail.com</t>
  </si>
  <si>
    <t>https://www.behance.net/daftime</t>
  </si>
  <si>
    <t>https://www.linkedin.com/in/eliana-rostan/</t>
  </si>
  <si>
    <t>Figma, Paquete adobe, mural, html5,css3</t>
  </si>
  <si>
    <t>Moisés Guillermo Ponce Gámez</t>
  </si>
  <si>
    <t>poncegamez1@gmail.com</t>
  </si>
  <si>
    <t>poncegamez1</t>
  </si>
  <si>
    <t>www.linkedin.com/in/moisés-ponce-gámez</t>
  </si>
  <si>
    <t>Melissa Casola</t>
  </si>
  <si>
    <t>melissacasola@gmail.com</t>
  </si>
  <si>
    <t>https://github.com/melitacasola</t>
  </si>
  <si>
    <t>https://www.lindekind.com/in/melissa-casola</t>
  </si>
  <si>
    <t>Felipe Delicia</t>
  </si>
  <si>
    <t>delicia4581@gmail.com</t>
  </si>
  <si>
    <t>https://github.com/felipendelicia</t>
  </si>
  <si>
    <t>https://www.linkedin.com/in/felipe-nahuel-delicia-b2487119a/</t>
  </si>
  <si>
    <t>Camila Panella</t>
  </si>
  <si>
    <t>triperacamila@gmail.com</t>
  </si>
  <si>
    <t>https://github.com/camilapanella</t>
  </si>
  <si>
    <t>https://www.linkedin.com/in/camila-panella-8150aa251/</t>
  </si>
  <si>
    <t>Ariana Chavarri</t>
  </si>
  <si>
    <t>achavarri97@gmail.com</t>
  </si>
  <si>
    <t>https://github.com/ArianaChavarri</t>
  </si>
  <si>
    <t>https://www.linkedin.com/in/arianachavarri/</t>
  </si>
  <si>
    <t>Jira, scrum</t>
  </si>
  <si>
    <t>Daniel Villera</t>
  </si>
  <si>
    <t>davillera77@gmail.com</t>
  </si>
  <si>
    <t>github.com/davillera</t>
  </si>
  <si>
    <t>https://www.linkedin.com/in/daniel-villera-9269b5183/</t>
  </si>
  <si>
    <t>Anaiz Gianella Rojas Senteno</t>
  </si>
  <si>
    <t>ani.rojas.sen@gmail.com</t>
  </si>
  <si>
    <t>https://github.com/ANAIZR</t>
  </si>
  <si>
    <t>https://www.linkedin.com/in/anaiz-rojas-senteno-142a81202/</t>
  </si>
  <si>
    <t>Keiner Mesa</t>
  </si>
  <si>
    <t>kymesa@unicesar.edu.co</t>
  </si>
  <si>
    <t>https://github.com/Kymesa</t>
  </si>
  <si>
    <t>https://www.linkedin.com/in/keinermesa/</t>
  </si>
  <si>
    <t>Cynthia Fernanda Ketz Valdes</t>
  </si>
  <si>
    <t>fernandaketz@gmail.com</t>
  </si>
  <si>
    <t>https://www.linkedin.com/in/fernandaketz/</t>
  </si>
  <si>
    <t>FIGMA/SKETCH/MIRO/ADOBE</t>
  </si>
  <si>
    <t>Aldana Romero</t>
  </si>
  <si>
    <t>aromero2@teco.com.ar</t>
  </si>
  <si>
    <t>https://docs.google.com/presentation/d/1N3xhOQ5UrOsVd20T5KQm77-yJ52Gbd8iJG-cK4P7Gc8/edit</t>
  </si>
  <si>
    <t>https://www.linkedin.com/in/aldana-romero-3b9b60268</t>
  </si>
  <si>
    <t>Carlos Silva</t>
  </si>
  <si>
    <t>augusto2605silva@gmail.com</t>
  </si>
  <si>
    <t>https://github.com/Augusto-Silva</t>
  </si>
  <si>
    <t>https://www.linkedin.com/in/augusto--silva/</t>
  </si>
  <si>
    <t>Alejo Ignacio Vera</t>
  </si>
  <si>
    <t>alejo.vera.387@hotmail.com</t>
  </si>
  <si>
    <t>https://github.com/AlejoVeraCode</t>
  </si>
  <si>
    <t>https://www.linkedin.com/in/alejo-ignacio-vera-46a018a7/</t>
  </si>
  <si>
    <t>Ismar Del Milagro Hidalgo Martinez</t>
  </si>
  <si>
    <t>ismarhidalgom@gmail.com</t>
  </si>
  <si>
    <t>ismarhidalgo</t>
  </si>
  <si>
    <t>www.linkedin.com/in/ismarhidalgo</t>
  </si>
  <si>
    <t>Dalma Ponce</t>
  </si>
  <si>
    <t>p.d.f.1915@gmail.com</t>
  </si>
  <si>
    <t>dalmaponce</t>
  </si>
  <si>
    <t>https://www.linkedin.com/in/dalma-ponce</t>
  </si>
  <si>
    <t>Roberto Peña</t>
  </si>
  <si>
    <t>robertotrabajo34@gmail.com</t>
  </si>
  <si>
    <t>www.linkedin.com/in/analistarp</t>
  </si>
  <si>
    <t>Adriana Manresa</t>
  </si>
  <si>
    <t>adrianabmanresa@gmail.com</t>
  </si>
  <si>
    <t>https://github.com/AdriManresa</t>
  </si>
  <si>
    <t>https://www.linkedin.com/in/adrianamanresa</t>
  </si>
  <si>
    <t>Ariel Sandoval</t>
  </si>
  <si>
    <t>ariel.sandoval@mayor.cl</t>
  </si>
  <si>
    <t>arsato</t>
  </si>
  <si>
    <t>https://www.linkedin.com/in/arsato</t>
  </si>
  <si>
    <t>Constanza Fredericksen</t>
  </si>
  <si>
    <t>constanza.fredericksen@gmail.com</t>
  </si>
  <si>
    <t>https://www.behance.net/fredericksen_do/projects</t>
  </si>
  <si>
    <t>https://www.linkedin.com/in/constanza-fredericksen-neira-4116a948?original_referer=https%3A%2F%2Fwww%2Egoogle%2Ecl%2F&amp;originalSubdomain=cl</t>
  </si>
  <si>
    <t>Figma, maze, optimal workshop, adobe illustrator, psd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</si>
</sst>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u/>
      <color rgb="FF0000FF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Nicccccolas" TargetMode="External"/><Relationship Id="rId391" Type="http://schemas.openxmlformats.org/officeDocument/2006/relationships/hyperlink" Target="https://www.linkedin.com/in/iamnicolas/" TargetMode="External"/><Relationship Id="rId390" Type="http://schemas.openxmlformats.org/officeDocument/2006/relationships/hyperlink" Target="https://github.com/imnicolas" TargetMode="External"/><Relationship Id="rId2180" Type="http://schemas.openxmlformats.org/officeDocument/2006/relationships/hyperlink" Target="https://github.com/Daniel1264" TargetMode="External"/><Relationship Id="rId2181" Type="http://schemas.openxmlformats.org/officeDocument/2006/relationships/hyperlink" Target="https://www.linkedin.com/in/daniel-ramos-1ab664223/" TargetMode="External"/><Relationship Id="rId2182" Type="http://schemas.openxmlformats.org/officeDocument/2006/relationships/hyperlink" Target="https://github.com/GoRiDeveloper" TargetMode="External"/><Relationship Id="rId2183" Type="http://schemas.openxmlformats.org/officeDocument/2006/relationships/hyperlink" Target="https://www.linkedin.com/in/govanni-rivera-desarrollador-full-stack" TargetMode="External"/><Relationship Id="rId385" Type="http://schemas.openxmlformats.org/officeDocument/2006/relationships/hyperlink" Target="https://www.linkedin.com/in/herinyhert-martinez-7b5183126/" TargetMode="External"/><Relationship Id="rId2184" Type="http://schemas.openxmlformats.org/officeDocument/2006/relationships/hyperlink" Target="https://www.linkedin.com/in/irina-sov/" TargetMode="External"/><Relationship Id="rId384" Type="http://schemas.openxmlformats.org/officeDocument/2006/relationships/hyperlink" Target="https://github.com/Herinyhert" TargetMode="External"/><Relationship Id="rId2185" Type="http://schemas.openxmlformats.org/officeDocument/2006/relationships/hyperlink" Target="https://github.com/jramire5" TargetMode="External"/><Relationship Id="rId383" Type="http://schemas.openxmlformats.org/officeDocument/2006/relationships/hyperlink" Target="https://www.linkedin.com/in/marielbabracho" TargetMode="External"/><Relationship Id="rId2186" Type="http://schemas.openxmlformats.org/officeDocument/2006/relationships/hyperlink" Target="https://www.linkedin.com/in/nicolasramire/" TargetMode="External"/><Relationship Id="rId382" Type="http://schemas.openxmlformats.org/officeDocument/2006/relationships/hyperlink" Target="https://www.linkedin.com/in/marielbabracho" TargetMode="External"/><Relationship Id="rId2187" Type="http://schemas.openxmlformats.org/officeDocument/2006/relationships/hyperlink" Target="https://github.com/mbernallaura" TargetMode="External"/><Relationship Id="rId389" Type="http://schemas.openxmlformats.org/officeDocument/2006/relationships/hyperlink" Target="https://linkedin.com/in/pietropalombini" TargetMode="External"/><Relationship Id="rId2188" Type="http://schemas.openxmlformats.org/officeDocument/2006/relationships/hyperlink" Target="https://www.linkedin.com/in/ingeniera-laura-bernal/" TargetMode="External"/><Relationship Id="rId388" Type="http://schemas.openxmlformats.org/officeDocument/2006/relationships/hyperlink" Target="https://www.linkedin.com/in/esperizza/" TargetMode="External"/><Relationship Id="rId2189" Type="http://schemas.openxmlformats.org/officeDocument/2006/relationships/hyperlink" Target="http://www.linkedin.com/in/orlemar-abreu" TargetMode="External"/><Relationship Id="rId387" Type="http://schemas.openxmlformats.org/officeDocument/2006/relationships/hyperlink" Target="https://www.behance.net/esperizza" TargetMode="External"/><Relationship Id="rId386" Type="http://schemas.openxmlformats.org/officeDocument/2006/relationships/hyperlink" Target="https://www.linkedin.com/in/cami-cataldi/" TargetMode="External"/><Relationship Id="rId381" Type="http://schemas.openxmlformats.org/officeDocument/2006/relationships/hyperlink" Target="https://www.linkedin.com/in/guillermo-pintos-bb4a79225/" TargetMode="External"/><Relationship Id="rId380" Type="http://schemas.openxmlformats.org/officeDocument/2006/relationships/hyperlink" Target="https://github.com/guillermoPintos" TargetMode="External"/><Relationship Id="rId379" Type="http://schemas.openxmlformats.org/officeDocument/2006/relationships/hyperlink" Target="https://www.linkedin.com/in/franco-medina-developer/" TargetMode="External"/><Relationship Id="rId2170" Type="http://schemas.openxmlformats.org/officeDocument/2006/relationships/hyperlink" Target="https://github.com/VitorinoLuca" TargetMode="External"/><Relationship Id="rId2171" Type="http://schemas.openxmlformats.org/officeDocument/2006/relationships/hyperlink" Target="https://www.linkedin.com/in/luca-vitorino" TargetMode="External"/><Relationship Id="rId2172" Type="http://schemas.openxmlformats.org/officeDocument/2006/relationships/hyperlink" Target="https://github.com/Riblast" TargetMode="External"/><Relationship Id="rId374" Type="http://schemas.openxmlformats.org/officeDocument/2006/relationships/hyperlink" Target="https://www.linkedin.com/in/mailen-moran" TargetMode="External"/><Relationship Id="rId2173" Type="http://schemas.openxmlformats.org/officeDocument/2006/relationships/hyperlink" Target="https://www.linkedin.com/in/franco-fleitas-06b680239" TargetMode="External"/><Relationship Id="rId373" Type="http://schemas.openxmlformats.org/officeDocument/2006/relationships/hyperlink" Target="https://www.linkedin.com/in/yessicarm/" TargetMode="External"/><Relationship Id="rId2174" Type="http://schemas.openxmlformats.org/officeDocument/2006/relationships/hyperlink" Target="https://github.com/NicoHub98" TargetMode="External"/><Relationship Id="rId372" Type="http://schemas.openxmlformats.org/officeDocument/2006/relationships/hyperlink" Target="https://www.linkedin.com/in/juan-franco-rodriguez-b922a1247/" TargetMode="External"/><Relationship Id="rId2175" Type="http://schemas.openxmlformats.org/officeDocument/2006/relationships/hyperlink" Target="https://www.linkedin.com/in/nicol%C3%A1s-ludue%C3%B1o-937bb8208/" TargetMode="External"/><Relationship Id="rId371" Type="http://schemas.openxmlformats.org/officeDocument/2006/relationships/hyperlink" Target="https://github.com/FrancoRodriguez99" TargetMode="External"/><Relationship Id="rId2176" Type="http://schemas.openxmlformats.org/officeDocument/2006/relationships/hyperlink" Target="https://github.com/DiegoCantillo" TargetMode="External"/><Relationship Id="rId378" Type="http://schemas.openxmlformats.org/officeDocument/2006/relationships/hyperlink" Target="https://github.com/FrancoMED" TargetMode="External"/><Relationship Id="rId2177" Type="http://schemas.openxmlformats.org/officeDocument/2006/relationships/hyperlink" Target="https://www.linkedin.com/in/luiscantillomeza-2460b6253/" TargetMode="External"/><Relationship Id="rId377" Type="http://schemas.openxmlformats.org/officeDocument/2006/relationships/hyperlink" Target="https://www.linkedin.com/in/israellaguan/" TargetMode="External"/><Relationship Id="rId2178" Type="http://schemas.openxmlformats.org/officeDocument/2006/relationships/hyperlink" Target="https://github.com/G-zeus" TargetMode="External"/><Relationship Id="rId376" Type="http://schemas.openxmlformats.org/officeDocument/2006/relationships/hyperlink" Target="https://www.linkedin.com/in/santiagotoloza/" TargetMode="External"/><Relationship Id="rId2179" Type="http://schemas.openxmlformats.org/officeDocument/2006/relationships/hyperlink" Target="https://www.linkedin.com/in/szamorasoft" TargetMode="External"/><Relationship Id="rId375" Type="http://schemas.openxmlformats.org/officeDocument/2006/relationships/hyperlink" Target="https://github.com/SantiagoToloza" TargetMode="External"/><Relationship Id="rId2190" Type="http://schemas.openxmlformats.org/officeDocument/2006/relationships/hyperlink" Target="http://behance.net/federicolucero1" TargetMode="External"/><Relationship Id="rId2191" Type="http://schemas.openxmlformats.org/officeDocument/2006/relationships/hyperlink" Target="http://linkedin.com/in/federicolucero94" TargetMode="External"/><Relationship Id="rId2192" Type="http://schemas.openxmlformats.org/officeDocument/2006/relationships/hyperlink" Target="https://github.com/MartinMSalas/" TargetMode="External"/><Relationship Id="rId2193" Type="http://schemas.openxmlformats.org/officeDocument/2006/relationships/hyperlink" Target="https://www.linkedin.com/in/mart%C3%ADnsalas/" TargetMode="External"/><Relationship Id="rId2194" Type="http://schemas.openxmlformats.org/officeDocument/2006/relationships/hyperlink" Target="http://linkedin.com/in/pieropradauxui" TargetMode="External"/><Relationship Id="rId396" Type="http://schemas.openxmlformats.org/officeDocument/2006/relationships/hyperlink" Target="https://www.linkedin.com/in/sofia-bessonart/" TargetMode="External"/><Relationship Id="rId2195" Type="http://schemas.openxmlformats.org/officeDocument/2006/relationships/hyperlink" Target="https://github.com/Alekosescu" TargetMode="External"/><Relationship Id="rId395" Type="http://schemas.openxmlformats.org/officeDocument/2006/relationships/hyperlink" Target="https://www.linkedin.com/in/mcgonzal/" TargetMode="External"/><Relationship Id="rId2196" Type="http://schemas.openxmlformats.org/officeDocument/2006/relationships/hyperlink" Target="http://www.linkedin.com/in/alejandrogescudero" TargetMode="External"/><Relationship Id="rId394" Type="http://schemas.openxmlformats.org/officeDocument/2006/relationships/hyperlink" Target="https://www.behance.net/cardozmg" TargetMode="External"/><Relationship Id="rId2197" Type="http://schemas.openxmlformats.org/officeDocument/2006/relationships/hyperlink" Target="https://github.com/ValentinoIndorato" TargetMode="External"/><Relationship Id="rId393" Type="http://schemas.openxmlformats.org/officeDocument/2006/relationships/hyperlink" Target="https://www.linkedin.com/in/nicopantojadiaz/" TargetMode="External"/><Relationship Id="rId2198" Type="http://schemas.openxmlformats.org/officeDocument/2006/relationships/hyperlink" Target="https://www.linkedin.com/in/valentino-indorato/" TargetMode="External"/><Relationship Id="rId2199" Type="http://schemas.openxmlformats.org/officeDocument/2006/relationships/hyperlink" Target="https://www.linkedin.com/in/marcelo-juan-acevedo/" TargetMode="External"/><Relationship Id="rId399" Type="http://schemas.openxmlformats.org/officeDocument/2006/relationships/hyperlink" Target="https://www.linkedin.com/in/pedro-faino-856518219/" TargetMode="External"/><Relationship Id="rId398" Type="http://schemas.openxmlformats.org/officeDocument/2006/relationships/hyperlink" Target="https://github.com/pedrofaino" TargetMode="External"/><Relationship Id="rId397" Type="http://schemas.openxmlformats.org/officeDocument/2006/relationships/hyperlink" Target="https://www.linkedin.com/in/diana-gordillo-v/" TargetMode="External"/><Relationship Id="rId1730" Type="http://schemas.openxmlformats.org/officeDocument/2006/relationships/hyperlink" Target="https://github.com/NahuelBarreto04" TargetMode="External"/><Relationship Id="rId1731" Type="http://schemas.openxmlformats.org/officeDocument/2006/relationships/hyperlink" Target="https://www.linkedin.com/in/nahuel-barreto-92a911212/" TargetMode="External"/><Relationship Id="rId1732" Type="http://schemas.openxmlformats.org/officeDocument/2006/relationships/hyperlink" Target="https://github.com/GAPV-Coder" TargetMode="External"/><Relationship Id="rId1733" Type="http://schemas.openxmlformats.org/officeDocument/2006/relationships/hyperlink" Target="https://www.linkedin.com/in/gustavoadolfopereiravilla/" TargetMode="External"/><Relationship Id="rId1734" Type="http://schemas.openxmlformats.org/officeDocument/2006/relationships/hyperlink" Target="https://github.com/Deriamsuarez" TargetMode="External"/><Relationship Id="rId1735" Type="http://schemas.openxmlformats.org/officeDocument/2006/relationships/hyperlink" Target="https://www.linkedin.com/in/deriamsuarez" TargetMode="External"/><Relationship Id="rId1736" Type="http://schemas.openxmlformats.org/officeDocument/2006/relationships/hyperlink" Target="https://github.com/GerardJV" TargetMode="External"/><Relationship Id="rId1737" Type="http://schemas.openxmlformats.org/officeDocument/2006/relationships/hyperlink" Target="http://linkedin.com/in/geravargas" TargetMode="External"/><Relationship Id="rId1738" Type="http://schemas.openxmlformats.org/officeDocument/2006/relationships/hyperlink" Target="http://www.github.com/dedwison" TargetMode="External"/><Relationship Id="rId1739" Type="http://schemas.openxmlformats.org/officeDocument/2006/relationships/hyperlink" Target="http://www.linkedin.com/in/dedwison" TargetMode="External"/><Relationship Id="rId1720" Type="http://schemas.openxmlformats.org/officeDocument/2006/relationships/hyperlink" Target="https://github.com/SenDan07" TargetMode="External"/><Relationship Id="rId1721" Type="http://schemas.openxmlformats.org/officeDocument/2006/relationships/hyperlink" Target="https://www.linkedin.com/in/drmz/" TargetMode="External"/><Relationship Id="rId1722" Type="http://schemas.openxmlformats.org/officeDocument/2006/relationships/hyperlink" Target="https://github.com/jonathanpoblet" TargetMode="External"/><Relationship Id="rId1723" Type="http://schemas.openxmlformats.org/officeDocument/2006/relationships/hyperlink" Target="https://www.linkedin.com/in/jonathan-poblet/" TargetMode="External"/><Relationship Id="rId1724" Type="http://schemas.openxmlformats.org/officeDocument/2006/relationships/hyperlink" Target="https://github.com/danuperez" TargetMode="External"/><Relationship Id="rId1725" Type="http://schemas.openxmlformats.org/officeDocument/2006/relationships/hyperlink" Target="https://www.linkedin.com/in/daniela-perez-qa/" TargetMode="External"/><Relationship Id="rId1726" Type="http://schemas.openxmlformats.org/officeDocument/2006/relationships/hyperlink" Target="http://www.github.com/Naniquev" TargetMode="External"/><Relationship Id="rId1727" Type="http://schemas.openxmlformats.org/officeDocument/2006/relationships/hyperlink" Target="https://www.linkedin.com/in/natasha-quevedo" TargetMode="External"/><Relationship Id="rId1728" Type="http://schemas.openxmlformats.org/officeDocument/2006/relationships/hyperlink" Target="https://github.com/Migbazz" TargetMode="External"/><Relationship Id="rId1729" Type="http://schemas.openxmlformats.org/officeDocument/2006/relationships/hyperlink" Target="http://linkedin.com/in/miguel-ernesto-bazzarelli-8b5029247" TargetMode="External"/><Relationship Id="rId1752" Type="http://schemas.openxmlformats.org/officeDocument/2006/relationships/hyperlink" Target="https://www.linkedin.com/in/gabriela-esther-mortensen/" TargetMode="External"/><Relationship Id="rId1753" Type="http://schemas.openxmlformats.org/officeDocument/2006/relationships/hyperlink" Target="https://www.linkedin.com/in/gabrielfloresc/" TargetMode="External"/><Relationship Id="rId1754" Type="http://schemas.openxmlformats.org/officeDocument/2006/relationships/hyperlink" Target="https://github.com/nacermanuel" TargetMode="External"/><Relationship Id="rId1755" Type="http://schemas.openxmlformats.org/officeDocument/2006/relationships/hyperlink" Target="https://www.linkedin.com/in/mfnacer/" TargetMode="External"/><Relationship Id="rId1756" Type="http://schemas.openxmlformats.org/officeDocument/2006/relationships/hyperlink" Target="https://github.com/Francormin" TargetMode="External"/><Relationship Id="rId1757" Type="http://schemas.openxmlformats.org/officeDocument/2006/relationships/hyperlink" Target="https://www.linkedin.com/in/franco-corniglione" TargetMode="External"/><Relationship Id="rId1758" Type="http://schemas.openxmlformats.org/officeDocument/2006/relationships/hyperlink" Target="https://github.com/Portero20" TargetMode="External"/><Relationship Id="rId1759" Type="http://schemas.openxmlformats.org/officeDocument/2006/relationships/hyperlink" Target="https://www.linkedin.com/in/exequiel-portero/" TargetMode="External"/><Relationship Id="rId1750" Type="http://schemas.openxmlformats.org/officeDocument/2006/relationships/hyperlink" Target="http://www.linkedin.com/in/lissethhiguita" TargetMode="External"/><Relationship Id="rId1751" Type="http://schemas.openxmlformats.org/officeDocument/2006/relationships/hyperlink" Target="https://www.behance.net/gabrielmortens1" TargetMode="External"/><Relationship Id="rId1741" Type="http://schemas.openxmlformats.org/officeDocument/2006/relationships/hyperlink" Target="https://www.linkedin.com/in/lucas-santamaria-ab1512225/" TargetMode="External"/><Relationship Id="rId1742" Type="http://schemas.openxmlformats.org/officeDocument/2006/relationships/hyperlink" Target="https://www.behance.net/alejanddieguez" TargetMode="External"/><Relationship Id="rId1743" Type="http://schemas.openxmlformats.org/officeDocument/2006/relationships/hyperlink" Target="https://www.linkedin.com/mwlite/in/alejandro-dieguez-1a7440221" TargetMode="External"/><Relationship Id="rId1744" Type="http://schemas.openxmlformats.org/officeDocument/2006/relationships/hyperlink" Target="https://github.com/tony-coder-18" TargetMode="External"/><Relationship Id="rId1745" Type="http://schemas.openxmlformats.org/officeDocument/2006/relationships/hyperlink" Target="https://www.linkedin.com/in/billantonyllachbruges-desarrolladorsoftware/" TargetMode="External"/><Relationship Id="rId1746" Type="http://schemas.openxmlformats.org/officeDocument/2006/relationships/hyperlink" Target="https://www.behance.net/morenapostigl" TargetMode="External"/><Relationship Id="rId1747" Type="http://schemas.openxmlformats.org/officeDocument/2006/relationships/hyperlink" Target="https://www.linkedin.com/in/morena-postiglione" TargetMode="External"/><Relationship Id="rId1748" Type="http://schemas.openxmlformats.org/officeDocument/2006/relationships/hyperlink" Target="https://github.com/alexqs96" TargetMode="External"/><Relationship Id="rId1749" Type="http://schemas.openxmlformats.org/officeDocument/2006/relationships/hyperlink" Target="https://www.linkedin.com/in/alexander-mamani/" TargetMode="External"/><Relationship Id="rId1740" Type="http://schemas.openxmlformats.org/officeDocument/2006/relationships/hyperlink" Target="https://github.com/LucasSantamaria76" TargetMode="External"/><Relationship Id="rId1710" Type="http://schemas.openxmlformats.org/officeDocument/2006/relationships/hyperlink" Target="https://lukas-7584.github.io/portfolioamayajorge/" TargetMode="External"/><Relationship Id="rId1711" Type="http://schemas.openxmlformats.org/officeDocument/2006/relationships/hyperlink" Target="https://www.linkedin.com/in/lucas-amaya-9a75a5213/" TargetMode="External"/><Relationship Id="rId1712" Type="http://schemas.openxmlformats.org/officeDocument/2006/relationships/hyperlink" Target="https://www.linkedin.com/in/leonardo-koryl-4a407724" TargetMode="External"/><Relationship Id="rId1713" Type="http://schemas.openxmlformats.org/officeDocument/2006/relationships/hyperlink" Target="https://github.com/josemonk" TargetMode="External"/><Relationship Id="rId1714" Type="http://schemas.openxmlformats.org/officeDocument/2006/relationships/hyperlink" Target="https://github.com/rene3255" TargetMode="External"/><Relationship Id="rId1715" Type="http://schemas.openxmlformats.org/officeDocument/2006/relationships/hyperlink" Target="https://www.linkedin.com/in/vmc555/" TargetMode="External"/><Relationship Id="rId1716" Type="http://schemas.openxmlformats.org/officeDocument/2006/relationships/hyperlink" Target="https://github.com/MarchettiLA" TargetMode="External"/><Relationship Id="rId1717" Type="http://schemas.openxmlformats.org/officeDocument/2006/relationships/hyperlink" Target="https://www.linkedin.com/in/marchettila/" TargetMode="External"/><Relationship Id="rId1718" Type="http://schemas.openxmlformats.org/officeDocument/2006/relationships/hyperlink" Target="https://github.com/Bruno-Niello" TargetMode="External"/><Relationship Id="rId1719" Type="http://schemas.openxmlformats.org/officeDocument/2006/relationships/hyperlink" Target="https://www.linkedin.com/in/bruno-niello-7b09051a4/" TargetMode="External"/><Relationship Id="rId1700" Type="http://schemas.openxmlformats.org/officeDocument/2006/relationships/hyperlink" Target="https://www.linkedin.com/in/ezequiel-sanchez-398119167" TargetMode="External"/><Relationship Id="rId1701" Type="http://schemas.openxmlformats.org/officeDocument/2006/relationships/hyperlink" Target="https://www.linkedin.com/in/mbriceno16/" TargetMode="External"/><Relationship Id="rId1702" Type="http://schemas.openxmlformats.org/officeDocument/2006/relationships/hyperlink" Target="http://www.github.com/miatrino" TargetMode="External"/><Relationship Id="rId1703" Type="http://schemas.openxmlformats.org/officeDocument/2006/relationships/hyperlink" Target="http://www.linkedin.com/in/matias-iatrino" TargetMode="External"/><Relationship Id="rId1704" Type="http://schemas.openxmlformats.org/officeDocument/2006/relationships/hyperlink" Target="https://github.com/HernanGarcia1985" TargetMode="External"/><Relationship Id="rId1705" Type="http://schemas.openxmlformats.org/officeDocument/2006/relationships/hyperlink" Target="https://www.linkedin.com/in/hernan-horaciogarcia/" TargetMode="External"/><Relationship Id="rId1706" Type="http://schemas.openxmlformats.org/officeDocument/2006/relationships/hyperlink" Target="https://github.com/FedericoGabrielCastro" TargetMode="External"/><Relationship Id="rId1707" Type="http://schemas.openxmlformats.org/officeDocument/2006/relationships/hyperlink" Target="https://www.linkedin.com/in/federico-gabriel-castro-837417186/" TargetMode="External"/><Relationship Id="rId1708" Type="http://schemas.openxmlformats.org/officeDocument/2006/relationships/hyperlink" Target="https://github.com/cesargaleano" TargetMode="External"/><Relationship Id="rId1709" Type="http://schemas.openxmlformats.org/officeDocument/2006/relationships/hyperlink" Target="https://www.linkedin.com/in/cesargaleanotorres/" TargetMode="External"/><Relationship Id="rId40" Type="http://schemas.openxmlformats.org/officeDocument/2006/relationships/hyperlink" Target="https://www.linkedin.com/in/danielriverol" TargetMode="External"/><Relationship Id="rId3513" Type="http://schemas.openxmlformats.org/officeDocument/2006/relationships/hyperlink" Target="http://www.linkedin.com/in/nicolas-goncalves-" TargetMode="External"/><Relationship Id="rId3512" Type="http://schemas.openxmlformats.org/officeDocument/2006/relationships/hyperlink" Target="https://www.linkedin.com/in/radhames-capellan-web-dev/" TargetMode="External"/><Relationship Id="rId42" Type="http://schemas.openxmlformats.org/officeDocument/2006/relationships/hyperlink" Target="https://www.linkedin.com/in/dominguezthomas/" TargetMode="External"/><Relationship Id="rId3515" Type="http://schemas.openxmlformats.org/officeDocument/2006/relationships/hyperlink" Target="https://www.linkedin.com/in/alberto-bogino-303a12174/" TargetMode="External"/><Relationship Id="rId41" Type="http://schemas.openxmlformats.org/officeDocument/2006/relationships/hyperlink" Target="https://github.com/thomasHeitFux/" TargetMode="External"/><Relationship Id="rId3514" Type="http://schemas.openxmlformats.org/officeDocument/2006/relationships/hyperlink" Target="https://github.com/betobogino" TargetMode="External"/><Relationship Id="rId44" Type="http://schemas.openxmlformats.org/officeDocument/2006/relationships/hyperlink" Target="https://www.linkedin.com/in/ismael-hernandez-carreon-216786203/" TargetMode="External"/><Relationship Id="rId3517" Type="http://schemas.openxmlformats.org/officeDocument/2006/relationships/hyperlink" Target="https://www.linkedin.com/in/leonelpb/" TargetMode="External"/><Relationship Id="rId43" Type="http://schemas.openxmlformats.org/officeDocument/2006/relationships/hyperlink" Target="https://github.com/IsmaelHernandez?tab=repositories" TargetMode="External"/><Relationship Id="rId3516" Type="http://schemas.openxmlformats.org/officeDocument/2006/relationships/hyperlink" Target="https://www.linkedin.com/in/ivana-molina-atencio-" TargetMode="External"/><Relationship Id="rId46" Type="http://schemas.openxmlformats.org/officeDocument/2006/relationships/hyperlink" Target="https://www.linkedin.com/in/tatiana-scialabba/" TargetMode="External"/><Relationship Id="rId3519" Type="http://schemas.openxmlformats.org/officeDocument/2006/relationships/hyperlink" Target="https://github.com/Ivis26" TargetMode="External"/><Relationship Id="rId45" Type="http://schemas.openxmlformats.org/officeDocument/2006/relationships/hyperlink" Target="https://www.behance.net/tatianascialab" TargetMode="External"/><Relationship Id="rId3518" Type="http://schemas.openxmlformats.org/officeDocument/2006/relationships/hyperlink" Target="https://www.linkedin.com/in/fatimavo" TargetMode="External"/><Relationship Id="rId48" Type="http://schemas.openxmlformats.org/officeDocument/2006/relationships/hyperlink" Target="https://www.linkedin.com/in/nicole-tdiaz" TargetMode="External"/><Relationship Id="rId47" Type="http://schemas.openxmlformats.org/officeDocument/2006/relationships/hyperlink" Target="https://www.behance.net/NicoleDiaz_" TargetMode="External"/><Relationship Id="rId49" Type="http://schemas.openxmlformats.org/officeDocument/2006/relationships/hyperlink" Target="https://github.com/Santi1994r" TargetMode="External"/><Relationship Id="rId3511" Type="http://schemas.openxmlformats.org/officeDocument/2006/relationships/hyperlink" Target="https://github.com/radhamesc-capellan" TargetMode="External"/><Relationship Id="rId3510" Type="http://schemas.openxmlformats.org/officeDocument/2006/relationships/hyperlink" Target="https://www.linkedin.com/in/francisco-rey-71060419a/" TargetMode="External"/><Relationship Id="rId3502" Type="http://schemas.openxmlformats.org/officeDocument/2006/relationships/hyperlink" Target="https://github.com/nicoliprogramer" TargetMode="External"/><Relationship Id="rId3501" Type="http://schemas.openxmlformats.org/officeDocument/2006/relationships/hyperlink" Target="https://www.linkedin.com/in/jonathan-diaz-olivares-full-stack-developer-jr/" TargetMode="External"/><Relationship Id="rId31" Type="http://schemas.openxmlformats.org/officeDocument/2006/relationships/hyperlink" Target="http://www.linkedin.com/in/gisellecaceres" TargetMode="External"/><Relationship Id="rId3504" Type="http://schemas.openxmlformats.org/officeDocument/2006/relationships/hyperlink" Target="https://github.com/Tommyx66" TargetMode="External"/><Relationship Id="rId30" Type="http://schemas.openxmlformats.org/officeDocument/2006/relationships/hyperlink" Target="https://www.linkedin.com/in/denise-carla-maria-cardozo/" TargetMode="External"/><Relationship Id="rId3503" Type="http://schemas.openxmlformats.org/officeDocument/2006/relationships/hyperlink" Target="https://www.linkedin.com/in/nicolasmarini/" TargetMode="External"/><Relationship Id="rId33" Type="http://schemas.openxmlformats.org/officeDocument/2006/relationships/hyperlink" Target="https://www.linkedin.com/in/villarroeldiego/" TargetMode="External"/><Relationship Id="rId3506" Type="http://schemas.openxmlformats.org/officeDocument/2006/relationships/hyperlink" Target="https://www.linkedin.com/in/aayemartinez/" TargetMode="External"/><Relationship Id="rId32" Type="http://schemas.openxmlformats.org/officeDocument/2006/relationships/hyperlink" Target="https://www.behance.net/villarroeldiego" TargetMode="External"/><Relationship Id="rId3505" Type="http://schemas.openxmlformats.org/officeDocument/2006/relationships/hyperlink" Target="https://www.linkedin.com/in/junior-lopez-developer?utm_source=share&amp;utm_campaign=share_via&amp;utm_content=profile&amp;utm_medium=android_app" TargetMode="External"/><Relationship Id="rId35" Type="http://schemas.openxmlformats.org/officeDocument/2006/relationships/hyperlink" Target="https://github.com/Alipaez33" TargetMode="External"/><Relationship Id="rId3508" Type="http://schemas.openxmlformats.org/officeDocument/2006/relationships/hyperlink" Target="http://linkedin.com/in/marcos-fernandez-aa8bba182" TargetMode="External"/><Relationship Id="rId34" Type="http://schemas.openxmlformats.org/officeDocument/2006/relationships/hyperlink" Target="https://www.linkedin.com/in/cristian-nicol%C3%A1s-hern%C3%A1ndez-b0465a211/" TargetMode="External"/><Relationship Id="rId3507" Type="http://schemas.openxmlformats.org/officeDocument/2006/relationships/hyperlink" Target="https://github.com/farbuscoder" TargetMode="External"/><Relationship Id="rId3509" Type="http://schemas.openxmlformats.org/officeDocument/2006/relationships/hyperlink" Target="https://github.com/CarolinaQuintoman" TargetMode="External"/><Relationship Id="rId37" Type="http://schemas.openxmlformats.org/officeDocument/2006/relationships/hyperlink" Target="https://portfolio-alpha-blush-46.vercel.app/" TargetMode="External"/><Relationship Id="rId36" Type="http://schemas.openxmlformats.org/officeDocument/2006/relationships/hyperlink" Target="https://www.linkedin.com/in/alinson-paez-767109103/" TargetMode="External"/><Relationship Id="rId39" Type="http://schemas.openxmlformats.org/officeDocument/2006/relationships/hyperlink" Target="https://www.github.com/DaniRiverol" TargetMode="External"/><Relationship Id="rId38" Type="http://schemas.openxmlformats.org/officeDocument/2006/relationships/hyperlink" Target="https://www.linkedin.com/in/diego-orme%C3%B1o/" TargetMode="External"/><Relationship Id="rId3500" Type="http://schemas.openxmlformats.org/officeDocument/2006/relationships/hyperlink" Target="https://github.com/JonathanDiz" TargetMode="External"/><Relationship Id="rId2203" Type="http://schemas.openxmlformats.org/officeDocument/2006/relationships/hyperlink" Target="https://www.linkedin.com/in/danielgustavocuello" TargetMode="External"/><Relationship Id="rId3535" Type="http://schemas.openxmlformats.org/officeDocument/2006/relationships/hyperlink" Target="https://www.linkedin.com/in/juan-amaranto-gonzalez/" TargetMode="External"/><Relationship Id="rId2204" Type="http://schemas.openxmlformats.org/officeDocument/2006/relationships/hyperlink" Target="https://github.com/CristianMozetich" TargetMode="External"/><Relationship Id="rId3534" Type="http://schemas.openxmlformats.org/officeDocument/2006/relationships/hyperlink" Target="https://github.com/jamarantog95" TargetMode="External"/><Relationship Id="rId20" Type="http://schemas.openxmlformats.org/officeDocument/2006/relationships/hyperlink" Target="https://www.linkedin.com/in/rony-calderon/" TargetMode="External"/><Relationship Id="rId2205" Type="http://schemas.openxmlformats.org/officeDocument/2006/relationships/hyperlink" Target="https://www.linkedin.com/in/cristian-mozetich-135086256/" TargetMode="External"/><Relationship Id="rId3537" Type="http://schemas.openxmlformats.org/officeDocument/2006/relationships/hyperlink" Target="https://www.linkedin.com/in/tomasjuarez/" TargetMode="External"/><Relationship Id="rId2206" Type="http://schemas.openxmlformats.org/officeDocument/2006/relationships/hyperlink" Target="https://github.com/DayannaRojas123" TargetMode="External"/><Relationship Id="rId3536" Type="http://schemas.openxmlformats.org/officeDocument/2006/relationships/hyperlink" Target="https://github.com/moka-web" TargetMode="External"/><Relationship Id="rId22" Type="http://schemas.openxmlformats.org/officeDocument/2006/relationships/hyperlink" Target="https://www.linkedin.com/in/cesar-leon-634940236/" TargetMode="External"/><Relationship Id="rId2207" Type="http://schemas.openxmlformats.org/officeDocument/2006/relationships/hyperlink" Target="https://www.linkedin.com/in/dayannavalentinarojasrey/" TargetMode="External"/><Relationship Id="rId3539" Type="http://schemas.openxmlformats.org/officeDocument/2006/relationships/hyperlink" Target="https://www.linkedin.com/in/jerson-aranda-8b0114251/" TargetMode="External"/><Relationship Id="rId21" Type="http://schemas.openxmlformats.org/officeDocument/2006/relationships/hyperlink" Target="https://github.com/PrototypeK02" TargetMode="External"/><Relationship Id="rId2208" Type="http://schemas.openxmlformats.org/officeDocument/2006/relationships/hyperlink" Target="https://www.behance.net/ivanmedina13" TargetMode="External"/><Relationship Id="rId3538" Type="http://schemas.openxmlformats.org/officeDocument/2006/relationships/hyperlink" Target="https://www.behance.net/JersonAR" TargetMode="External"/><Relationship Id="rId24" Type="http://schemas.openxmlformats.org/officeDocument/2006/relationships/hyperlink" Target="https://github.com/valen-ruggieri" TargetMode="External"/><Relationship Id="rId2209" Type="http://schemas.openxmlformats.org/officeDocument/2006/relationships/hyperlink" Target="https://www.linkedin.com/in/ivan-l-medina/" TargetMode="External"/><Relationship Id="rId23" Type="http://schemas.openxmlformats.org/officeDocument/2006/relationships/hyperlink" Target="https://www.linkedin.com/in/fededg/" TargetMode="External"/><Relationship Id="rId26" Type="http://schemas.openxmlformats.org/officeDocument/2006/relationships/hyperlink" Target="https://github.com/genesisbpa10" TargetMode="External"/><Relationship Id="rId25" Type="http://schemas.openxmlformats.org/officeDocument/2006/relationships/hyperlink" Target="https://www.linkedin.com/in/valentinruggieri" TargetMode="External"/><Relationship Id="rId28" Type="http://schemas.openxmlformats.org/officeDocument/2006/relationships/hyperlink" Target="https://github.com/Herokael" TargetMode="External"/><Relationship Id="rId27" Type="http://schemas.openxmlformats.org/officeDocument/2006/relationships/hyperlink" Target="https://www.linkedin.com/in/genesisperezaldana/" TargetMode="External"/><Relationship Id="rId3531" Type="http://schemas.openxmlformats.org/officeDocument/2006/relationships/hyperlink" Target="https://www.linkedin.com/in/jorge-soto-97393620/" TargetMode="External"/><Relationship Id="rId29" Type="http://schemas.openxmlformats.org/officeDocument/2006/relationships/hyperlink" Target="https://www.linkedin.com/in/brian-perez-57819a1b0/" TargetMode="External"/><Relationship Id="rId2200" Type="http://schemas.openxmlformats.org/officeDocument/2006/relationships/hyperlink" Target="http://github.com/acad2018" TargetMode="External"/><Relationship Id="rId3530" Type="http://schemas.openxmlformats.org/officeDocument/2006/relationships/hyperlink" Target="https://github.com/Jordiez22" TargetMode="External"/><Relationship Id="rId2201" Type="http://schemas.openxmlformats.org/officeDocument/2006/relationships/hyperlink" Target="http://linkedin.com/in/arelys-acevedo" TargetMode="External"/><Relationship Id="rId3533" Type="http://schemas.openxmlformats.org/officeDocument/2006/relationships/hyperlink" Target="https://www.linkedin.com/in/josep-palomino/" TargetMode="External"/><Relationship Id="rId2202" Type="http://schemas.openxmlformats.org/officeDocument/2006/relationships/hyperlink" Target="https://github.com/DanielCuello" TargetMode="External"/><Relationship Id="rId3532" Type="http://schemas.openxmlformats.org/officeDocument/2006/relationships/hyperlink" Target="https://github.com/JosepF5" TargetMode="External"/><Relationship Id="rId3524" Type="http://schemas.openxmlformats.org/officeDocument/2006/relationships/hyperlink" Target="https://github.com/Lu-deng" TargetMode="External"/><Relationship Id="rId3523" Type="http://schemas.openxmlformats.org/officeDocument/2006/relationships/hyperlink" Target="http://www.linkedin.com/in/chris-herrera-dev/" TargetMode="External"/><Relationship Id="rId3526" Type="http://schemas.openxmlformats.org/officeDocument/2006/relationships/hyperlink" Target="https://www.linkedin.com/mwlite/in/faciano-angel-9712a2151" TargetMode="External"/><Relationship Id="rId3525" Type="http://schemas.openxmlformats.org/officeDocument/2006/relationships/hyperlink" Target="https://www.linkedin.com/in/emanuel-manrique-dev/" TargetMode="External"/><Relationship Id="rId11" Type="http://schemas.openxmlformats.org/officeDocument/2006/relationships/hyperlink" Target="https://www.linkedin.com/in/nahuel-fanego-paz-4666b3222" TargetMode="External"/><Relationship Id="rId3528" Type="http://schemas.openxmlformats.org/officeDocument/2006/relationships/hyperlink" Target="https://www.linkedin.com/in/yosstincode/" TargetMode="External"/><Relationship Id="rId10" Type="http://schemas.openxmlformats.org/officeDocument/2006/relationships/hyperlink" Target="https://github.com/NaFaPaz" TargetMode="External"/><Relationship Id="rId3527" Type="http://schemas.openxmlformats.org/officeDocument/2006/relationships/hyperlink" Target="https://github.com/YosstinCode" TargetMode="External"/><Relationship Id="rId13" Type="http://schemas.openxmlformats.org/officeDocument/2006/relationships/hyperlink" Target="https://github.com/Nano204" TargetMode="External"/><Relationship Id="rId12" Type="http://schemas.openxmlformats.org/officeDocument/2006/relationships/hyperlink" Target="https://www.linkedin.com/in/luciano-nicolas-mancuso1981" TargetMode="External"/><Relationship Id="rId3529" Type="http://schemas.openxmlformats.org/officeDocument/2006/relationships/hyperlink" Target="https://www.linkedin.com/in/tatiana-montoya-73593654/" TargetMode="External"/><Relationship Id="rId15" Type="http://schemas.openxmlformats.org/officeDocument/2006/relationships/hyperlink" Target="https://github.com/Gandhyman" TargetMode="External"/><Relationship Id="rId14" Type="http://schemas.openxmlformats.org/officeDocument/2006/relationships/hyperlink" Target="https://www.linkedin.com/in/fgomeztenorio" TargetMode="External"/><Relationship Id="rId17" Type="http://schemas.openxmlformats.org/officeDocument/2006/relationships/hyperlink" Target="https://github.com/thom-as-thom" TargetMode="External"/><Relationship Id="rId16" Type="http://schemas.openxmlformats.org/officeDocument/2006/relationships/hyperlink" Target="https://www.linkedin.com/in/gandhyman/" TargetMode="External"/><Relationship Id="rId19" Type="http://schemas.openxmlformats.org/officeDocument/2006/relationships/hyperlink" Target="https://www.linkedin.com/in/agustinboccio" TargetMode="External"/><Relationship Id="rId3520" Type="http://schemas.openxmlformats.org/officeDocument/2006/relationships/hyperlink" Target="https://www.linkedin.com/in/ivana-gisel-azcona-67a331229" TargetMode="External"/><Relationship Id="rId18" Type="http://schemas.openxmlformats.org/officeDocument/2006/relationships/hyperlink" Target="https://www.linkedin.com/in/thomas-kurz-0856a51b8/" TargetMode="External"/><Relationship Id="rId3522" Type="http://schemas.openxmlformats.org/officeDocument/2006/relationships/hyperlink" Target="https://www.linkedin.com/in/jesus-maria-clemente-garcia/" TargetMode="External"/><Relationship Id="rId3521" Type="http://schemas.openxmlformats.org/officeDocument/2006/relationships/hyperlink" Target="https://www.linkedin.com/in/edinson-dev26/" TargetMode="External"/><Relationship Id="rId84" Type="http://schemas.openxmlformats.org/officeDocument/2006/relationships/hyperlink" Target="https://github.com/oscaracu" TargetMode="External"/><Relationship Id="rId1774" Type="http://schemas.openxmlformats.org/officeDocument/2006/relationships/hyperlink" Target="https://www.linkedin.com/in/manuelquirogalaspiur/" TargetMode="External"/><Relationship Id="rId83" Type="http://schemas.openxmlformats.org/officeDocument/2006/relationships/hyperlink" Target="https://www.linkedin.com/in/juan-gabriel-rios-damico/" TargetMode="External"/><Relationship Id="rId1775" Type="http://schemas.openxmlformats.org/officeDocument/2006/relationships/hyperlink" Target="https://github.com/GonzaloGarciaCalvo" TargetMode="External"/><Relationship Id="rId86" Type="http://schemas.openxmlformats.org/officeDocument/2006/relationships/hyperlink" Target="https://github.com/elkincarreno10" TargetMode="External"/><Relationship Id="rId1776" Type="http://schemas.openxmlformats.org/officeDocument/2006/relationships/hyperlink" Target="https://www.linkedin.com/in/gonzalo-garcia-calvo/" TargetMode="External"/><Relationship Id="rId85" Type="http://schemas.openxmlformats.org/officeDocument/2006/relationships/hyperlink" Target="https://www.linkedin.com/in/oscaracu/" TargetMode="External"/><Relationship Id="rId1777" Type="http://schemas.openxmlformats.org/officeDocument/2006/relationships/hyperlink" Target="https://gabrielasalazar299.wixsite.com/gabriela-salazar" TargetMode="External"/><Relationship Id="rId88" Type="http://schemas.openxmlformats.org/officeDocument/2006/relationships/hyperlink" Target="https://github.com/AdonisDanielCC" TargetMode="External"/><Relationship Id="rId1778" Type="http://schemas.openxmlformats.org/officeDocument/2006/relationships/hyperlink" Target="https://www.linkedin.com/in/gsalazarc/" TargetMode="External"/><Relationship Id="rId87" Type="http://schemas.openxmlformats.org/officeDocument/2006/relationships/hyperlink" Target="https://www.linkedin.com/in/elkin-carre%C3%B1o/" TargetMode="External"/><Relationship Id="rId1779" Type="http://schemas.openxmlformats.org/officeDocument/2006/relationships/hyperlink" Target="https://github.com/AgustinNRios" TargetMode="External"/><Relationship Id="rId89" Type="http://schemas.openxmlformats.org/officeDocument/2006/relationships/hyperlink" Target="https://www.linkedin.com/in/adonis-daniel-contreras-desarrollador/" TargetMode="External"/><Relationship Id="rId80" Type="http://schemas.openxmlformats.org/officeDocument/2006/relationships/hyperlink" Target="https://github.com/julandrod" TargetMode="External"/><Relationship Id="rId82" Type="http://schemas.openxmlformats.org/officeDocument/2006/relationships/hyperlink" Target="https://github.com/gabrielrios27" TargetMode="External"/><Relationship Id="rId81" Type="http://schemas.openxmlformats.org/officeDocument/2006/relationships/hyperlink" Target="https://www.linkedin.com/in/julandrod/" TargetMode="External"/><Relationship Id="rId1770" Type="http://schemas.openxmlformats.org/officeDocument/2006/relationships/hyperlink" Target="https://www.linkedin.com/in/arbelaism" TargetMode="External"/><Relationship Id="rId1771" Type="http://schemas.openxmlformats.org/officeDocument/2006/relationships/hyperlink" Target="https://github.com/emavalente" TargetMode="External"/><Relationship Id="rId1772" Type="http://schemas.openxmlformats.org/officeDocument/2006/relationships/hyperlink" Target="https://linkedin.com/in/emanuel-valente" TargetMode="External"/><Relationship Id="rId1773" Type="http://schemas.openxmlformats.org/officeDocument/2006/relationships/hyperlink" Target="https://www.behance.net/manuelquiroga7" TargetMode="External"/><Relationship Id="rId73" Type="http://schemas.openxmlformats.org/officeDocument/2006/relationships/hyperlink" Target="https://www.linkedin.com/in/pabloratetro/" TargetMode="External"/><Relationship Id="rId1763" Type="http://schemas.openxmlformats.org/officeDocument/2006/relationships/hyperlink" Target="https://www.linkedin.com/in/daniela-i-perea" TargetMode="External"/><Relationship Id="rId72" Type="http://schemas.openxmlformats.org/officeDocument/2006/relationships/hyperlink" Target="https://github.com/pablinux87" TargetMode="External"/><Relationship Id="rId1764" Type="http://schemas.openxmlformats.org/officeDocument/2006/relationships/hyperlink" Target="https://github.com/leocar222" TargetMode="External"/><Relationship Id="rId75" Type="http://schemas.openxmlformats.org/officeDocument/2006/relationships/hyperlink" Target="https://github.com/RodriiContreras" TargetMode="External"/><Relationship Id="rId1765" Type="http://schemas.openxmlformats.org/officeDocument/2006/relationships/hyperlink" Target="https://www.linkedin.com/in/leonardo-carrizo-572052b/" TargetMode="External"/><Relationship Id="rId74" Type="http://schemas.openxmlformats.org/officeDocument/2006/relationships/hyperlink" Target="https://www.linkedin.com/in/bluezin/" TargetMode="External"/><Relationship Id="rId1766" Type="http://schemas.openxmlformats.org/officeDocument/2006/relationships/hyperlink" Target="https://www.behance.net/diegocorrea20" TargetMode="External"/><Relationship Id="rId77" Type="http://schemas.openxmlformats.org/officeDocument/2006/relationships/hyperlink" Target="https://www.linkedin.com/in/ricardo-tortolero-9616a952" TargetMode="External"/><Relationship Id="rId1767" Type="http://schemas.openxmlformats.org/officeDocument/2006/relationships/hyperlink" Target="https://www.linkedin.com/in/diego-correa-881668226/" TargetMode="External"/><Relationship Id="rId76" Type="http://schemas.openxmlformats.org/officeDocument/2006/relationships/hyperlink" Target="https://www.linkedin.com/in/rodrigocontrerasdesarrollofullstack/" TargetMode="External"/><Relationship Id="rId1768" Type="http://schemas.openxmlformats.org/officeDocument/2006/relationships/hyperlink" Target="https://github.com/gschlaen" TargetMode="External"/><Relationship Id="rId79" Type="http://schemas.openxmlformats.org/officeDocument/2006/relationships/hyperlink" Target="https://www.linkedin.com/in/diego-alexandre-rangel" TargetMode="External"/><Relationship Id="rId1769" Type="http://schemas.openxmlformats.org/officeDocument/2006/relationships/hyperlink" Target="https://www.linkedin.com/in/gschlaen/" TargetMode="External"/><Relationship Id="rId78" Type="http://schemas.openxmlformats.org/officeDocument/2006/relationships/hyperlink" Target="https://github.com/diegoAlexandre17" TargetMode="External"/><Relationship Id="rId71" Type="http://schemas.openxmlformats.org/officeDocument/2006/relationships/hyperlink" Target="https://www.linkedin.com/notifications/?filter=all" TargetMode="External"/><Relationship Id="rId70" Type="http://schemas.openxmlformats.org/officeDocument/2006/relationships/hyperlink" Target="https://github.com/Jandres373" TargetMode="External"/><Relationship Id="rId1760" Type="http://schemas.openxmlformats.org/officeDocument/2006/relationships/hyperlink" Target="https://github.com/Jesus-Gonzalez-Arroyo" TargetMode="External"/><Relationship Id="rId1761" Type="http://schemas.openxmlformats.org/officeDocument/2006/relationships/hyperlink" Target="https://www.linkedin.com/in/jesusdavidgonzalez/" TargetMode="External"/><Relationship Id="rId1762" Type="http://schemas.openxmlformats.org/officeDocument/2006/relationships/hyperlink" Target="https://www.behance.net/danielaiperea" TargetMode="External"/><Relationship Id="rId62" Type="http://schemas.openxmlformats.org/officeDocument/2006/relationships/hyperlink" Target="https://www.linkedin.com/in/ezequiel-soto/" TargetMode="External"/><Relationship Id="rId1796" Type="http://schemas.openxmlformats.org/officeDocument/2006/relationships/hyperlink" Target="https://github.com/YsisC" TargetMode="External"/><Relationship Id="rId61" Type="http://schemas.openxmlformats.org/officeDocument/2006/relationships/hyperlink" Target="https://github.com/SotoEzequiel" TargetMode="External"/><Relationship Id="rId1797" Type="http://schemas.openxmlformats.org/officeDocument/2006/relationships/hyperlink" Target="https://www.linkedin.com/in/ysislongart" TargetMode="External"/><Relationship Id="rId64" Type="http://schemas.openxmlformats.org/officeDocument/2006/relationships/hyperlink" Target="https://www.linkedin.com/in/angelo-otalvaro-39667b1b4/" TargetMode="External"/><Relationship Id="rId1798" Type="http://schemas.openxmlformats.org/officeDocument/2006/relationships/hyperlink" Target="https://github.com/kevod1997" TargetMode="External"/><Relationship Id="rId63" Type="http://schemas.openxmlformats.org/officeDocument/2006/relationships/hyperlink" Target="https://github.com/BackLeon" TargetMode="External"/><Relationship Id="rId1799" Type="http://schemas.openxmlformats.org/officeDocument/2006/relationships/hyperlink" Target="https://www.linkedin.com/in/kevindefalco/" TargetMode="External"/><Relationship Id="rId66" Type="http://schemas.openxmlformats.org/officeDocument/2006/relationships/hyperlink" Target="https://www.linkedin.com/in/fernandovergel/" TargetMode="External"/><Relationship Id="rId65" Type="http://schemas.openxmlformats.org/officeDocument/2006/relationships/hyperlink" Target="https://nemgf.notion.site/nemgf/Fernando-Vergel-47d3f9dee2ab419aba7d9d1a186f686d" TargetMode="External"/><Relationship Id="rId68" Type="http://schemas.openxmlformats.org/officeDocument/2006/relationships/hyperlink" Target="https://www.linkedin.com/in/german-mendoza-0980871b9/" TargetMode="External"/><Relationship Id="rId67" Type="http://schemas.openxmlformats.org/officeDocument/2006/relationships/hyperlink" Target="https://github.com/oktubre77" TargetMode="External"/><Relationship Id="rId60" Type="http://schemas.openxmlformats.org/officeDocument/2006/relationships/hyperlink" Target="https://www.linkedin.com/in/gonzalo-arrayaran-778258186/" TargetMode="External"/><Relationship Id="rId69" Type="http://schemas.openxmlformats.org/officeDocument/2006/relationships/hyperlink" Target="https://www.linkedin.com/in/nahuel-casagrande-05304376/" TargetMode="External"/><Relationship Id="rId1790" Type="http://schemas.openxmlformats.org/officeDocument/2006/relationships/hyperlink" Target="https://www.linkedin.com/in/carla-m-toledo/" TargetMode="External"/><Relationship Id="rId1791" Type="http://schemas.openxmlformats.org/officeDocument/2006/relationships/hyperlink" Target="https://github.com/nalonsor" TargetMode="External"/><Relationship Id="rId1792" Type="http://schemas.openxmlformats.org/officeDocument/2006/relationships/hyperlink" Target="https://www.linkedin.com/in/noe-alonso-34437869/" TargetMode="External"/><Relationship Id="rId1793" Type="http://schemas.openxmlformats.org/officeDocument/2006/relationships/hyperlink" Target="https://github.com/NachoAiup" TargetMode="External"/><Relationship Id="rId1794" Type="http://schemas.openxmlformats.org/officeDocument/2006/relationships/hyperlink" Target="http://linkedin.com/in/ignacio-aiup-9a6631220/" TargetMode="External"/><Relationship Id="rId1795" Type="http://schemas.openxmlformats.org/officeDocument/2006/relationships/hyperlink" Target="https://www.linkedin.com/in/maria-florencia-martinez-architect-uxuidesigner/?locale=es_ES" TargetMode="External"/><Relationship Id="rId51" Type="http://schemas.openxmlformats.org/officeDocument/2006/relationships/hyperlink" Target="https://github.com/yeinercq" TargetMode="External"/><Relationship Id="rId1785" Type="http://schemas.openxmlformats.org/officeDocument/2006/relationships/hyperlink" Target="https://github.com/danieldrako" TargetMode="External"/><Relationship Id="rId50" Type="http://schemas.openxmlformats.org/officeDocument/2006/relationships/hyperlink" Target="https://www.linkedin.com/in/santiago-ruiz-developer/" TargetMode="External"/><Relationship Id="rId1786" Type="http://schemas.openxmlformats.org/officeDocument/2006/relationships/hyperlink" Target="https://www.linkedin.com/in/luis-ortiz-oisl-rbs04/" TargetMode="External"/><Relationship Id="rId53" Type="http://schemas.openxmlformats.org/officeDocument/2006/relationships/hyperlink" Target="https://www.behance.net/facundodacal" TargetMode="External"/><Relationship Id="rId1787" Type="http://schemas.openxmlformats.org/officeDocument/2006/relationships/hyperlink" Target="https://github.com/thomasbarenghi" TargetMode="External"/><Relationship Id="rId52" Type="http://schemas.openxmlformats.org/officeDocument/2006/relationships/hyperlink" Target="https://www.linkedin.com/in/yeiner-carvajal-quina-38345b9b" TargetMode="External"/><Relationship Id="rId1788" Type="http://schemas.openxmlformats.org/officeDocument/2006/relationships/hyperlink" Target="https://www.linkedin.com/in/thomasbarenghi" TargetMode="External"/><Relationship Id="rId55" Type="http://schemas.openxmlformats.org/officeDocument/2006/relationships/hyperlink" Target="https://www.behance.net/samanthasepsaz" TargetMode="External"/><Relationship Id="rId1789" Type="http://schemas.openxmlformats.org/officeDocument/2006/relationships/hyperlink" Target="https://www.behance.net/CarlaToledo" TargetMode="External"/><Relationship Id="rId54" Type="http://schemas.openxmlformats.org/officeDocument/2006/relationships/hyperlink" Target="https://github.com/ChristopherPeralta" TargetMode="External"/><Relationship Id="rId57" Type="http://schemas.openxmlformats.org/officeDocument/2006/relationships/hyperlink" Target="https://github.com/Hai5edfm" TargetMode="External"/><Relationship Id="rId56" Type="http://schemas.openxmlformats.org/officeDocument/2006/relationships/hyperlink" Target="https://www.linkedin.com/in/samantha-sep%C3%BAlveda-salazar-23282a1b8/" TargetMode="External"/><Relationship Id="rId59" Type="http://schemas.openxmlformats.org/officeDocument/2006/relationships/hyperlink" Target="https://github.com/GonzaloArray" TargetMode="External"/><Relationship Id="rId58" Type="http://schemas.openxmlformats.org/officeDocument/2006/relationships/hyperlink" Target="https://www.linkedin.com/in/victor-guillermo-rosales/" TargetMode="External"/><Relationship Id="rId1780" Type="http://schemas.openxmlformats.org/officeDocument/2006/relationships/hyperlink" Target="http://www.linkedin.com/in/riosagustindev528" TargetMode="External"/><Relationship Id="rId1781" Type="http://schemas.openxmlformats.org/officeDocument/2006/relationships/hyperlink" Target="https://github.com/maggieruizdiaz22" TargetMode="External"/><Relationship Id="rId1782" Type="http://schemas.openxmlformats.org/officeDocument/2006/relationships/hyperlink" Target="https://www.linkedin.com/in/magal%C3%ADruizdiaz/" TargetMode="External"/><Relationship Id="rId1783" Type="http://schemas.openxmlformats.org/officeDocument/2006/relationships/hyperlink" Target="https://github.com/duban4" TargetMode="External"/><Relationship Id="rId1784" Type="http://schemas.openxmlformats.org/officeDocument/2006/relationships/hyperlink" Target="https://www.linkedin.com/in/duban-alvarez-dev/" TargetMode="External"/><Relationship Id="rId2269" Type="http://schemas.openxmlformats.org/officeDocument/2006/relationships/hyperlink" Target="https://www.linkedin.com/in/richard-loz/" TargetMode="External"/><Relationship Id="rId349" Type="http://schemas.openxmlformats.org/officeDocument/2006/relationships/hyperlink" Target="https://www.linkedin.com/mwlite/in/alan-fernando-farias-244695206" TargetMode="External"/><Relationship Id="rId348" Type="http://schemas.openxmlformats.org/officeDocument/2006/relationships/hyperlink" Target="https://www.linkedin.com/in/enuel-monzon-dev/" TargetMode="External"/><Relationship Id="rId347" Type="http://schemas.openxmlformats.org/officeDocument/2006/relationships/hyperlink" Target="https://www.linkedin.com/in/mersimoncini" TargetMode="External"/><Relationship Id="rId346" Type="http://schemas.openxmlformats.org/officeDocument/2006/relationships/hyperlink" Target="https://www.linkedin.com/in/patricia-bustos-1871561b7?utm_source=share&amp;utm_campaign=share_via&amp;utm_content=profile&amp;utm_medium=android_app" TargetMode="External"/><Relationship Id="rId3591" Type="http://schemas.openxmlformats.org/officeDocument/2006/relationships/hyperlink" Target="https://github.com/Nancyclavijo27" TargetMode="External"/><Relationship Id="rId2260" Type="http://schemas.openxmlformats.org/officeDocument/2006/relationships/hyperlink" Target="https://www.linkedin.com/mwlite/in/espinoza-jorgeluis" TargetMode="External"/><Relationship Id="rId3590" Type="http://schemas.openxmlformats.org/officeDocument/2006/relationships/hyperlink" Target="https://linkedin.com/in/lautaro-graciani" TargetMode="External"/><Relationship Id="rId341" Type="http://schemas.openxmlformats.org/officeDocument/2006/relationships/hyperlink" Target="http://www.linkedin.com/in/carime-buitrago-sarmiento-412a54218" TargetMode="External"/><Relationship Id="rId2261" Type="http://schemas.openxmlformats.org/officeDocument/2006/relationships/hyperlink" Target="http://linkedin.com/in/jose-alirio-pinto-vega-04ba8a252" TargetMode="External"/><Relationship Id="rId3593" Type="http://schemas.openxmlformats.org/officeDocument/2006/relationships/hyperlink" Target="https://www.behance.net/candelaromero4" TargetMode="External"/><Relationship Id="rId340" Type="http://schemas.openxmlformats.org/officeDocument/2006/relationships/hyperlink" Target="https://github.com/carimebs" TargetMode="External"/><Relationship Id="rId2262" Type="http://schemas.openxmlformats.org/officeDocument/2006/relationships/hyperlink" Target="https://www.behance.net/alexismscs?fbclid=IwAR3EYU4fITJwJ7maeZTXHD9knFa6g8JvuCNLxZavGFjCzBVpn63i5EcfjMY" TargetMode="External"/><Relationship Id="rId3592" Type="http://schemas.openxmlformats.org/officeDocument/2006/relationships/hyperlink" Target="https://www.linkedin.com/in/nancy-clavijo-varela-29353117a/" TargetMode="External"/><Relationship Id="rId2263" Type="http://schemas.openxmlformats.org/officeDocument/2006/relationships/hyperlink" Target="https://www.linkedin.com/in/alexismscs/" TargetMode="External"/><Relationship Id="rId3595" Type="http://schemas.openxmlformats.org/officeDocument/2006/relationships/hyperlink" Target="https://github.com/jafetvazquez" TargetMode="External"/><Relationship Id="rId2264" Type="http://schemas.openxmlformats.org/officeDocument/2006/relationships/hyperlink" Target="https://github.com/tomasherrera1910" TargetMode="External"/><Relationship Id="rId3594" Type="http://schemas.openxmlformats.org/officeDocument/2006/relationships/hyperlink" Target="https://www.linkedin.com/in/candelaria-romero-01/" TargetMode="External"/><Relationship Id="rId345" Type="http://schemas.openxmlformats.org/officeDocument/2006/relationships/hyperlink" Target="https://www.linkedin.com/in/julietaferreiro/" TargetMode="External"/><Relationship Id="rId2265" Type="http://schemas.openxmlformats.org/officeDocument/2006/relationships/hyperlink" Target="https://linkedin.com/in/mauro-tomas-herrera" TargetMode="External"/><Relationship Id="rId3597" Type="http://schemas.openxmlformats.org/officeDocument/2006/relationships/hyperlink" Target="https://github.com/FlorLizardo" TargetMode="External"/><Relationship Id="rId344" Type="http://schemas.openxmlformats.org/officeDocument/2006/relationships/hyperlink" Target="https://www.behance.net/julietaferreiro1" TargetMode="External"/><Relationship Id="rId2266" Type="http://schemas.openxmlformats.org/officeDocument/2006/relationships/hyperlink" Target="https://github.com/eun88" TargetMode="External"/><Relationship Id="rId3596" Type="http://schemas.openxmlformats.org/officeDocument/2006/relationships/hyperlink" Target="https://www.linkedin.com/in/jafetvazquez/" TargetMode="External"/><Relationship Id="rId343" Type="http://schemas.openxmlformats.org/officeDocument/2006/relationships/hyperlink" Target="https://linkedin.com/in/jhordyess" TargetMode="External"/><Relationship Id="rId2267" Type="http://schemas.openxmlformats.org/officeDocument/2006/relationships/hyperlink" Target="https://www.linkedin.com/in/eun-sook-song-190096230/" TargetMode="External"/><Relationship Id="rId3599" Type="http://schemas.openxmlformats.org/officeDocument/2006/relationships/hyperlink" Target="https://github.com/tinchotamola123?tab=repositories" TargetMode="External"/><Relationship Id="rId342" Type="http://schemas.openxmlformats.org/officeDocument/2006/relationships/hyperlink" Target="https://github.com/jhordyess" TargetMode="External"/><Relationship Id="rId2268" Type="http://schemas.openxmlformats.org/officeDocument/2006/relationships/hyperlink" Target="https://github.com/RichardLoz" TargetMode="External"/><Relationship Id="rId3598" Type="http://schemas.openxmlformats.org/officeDocument/2006/relationships/hyperlink" Target="https://www.linkedin.com/in/florencia-lizardo-96aa28222/" TargetMode="External"/><Relationship Id="rId2258" Type="http://schemas.openxmlformats.org/officeDocument/2006/relationships/hyperlink" Target="https://www.linkedin.com/in/aouriarte/" TargetMode="External"/><Relationship Id="rId2259" Type="http://schemas.openxmlformats.org/officeDocument/2006/relationships/hyperlink" Target="https://github.com/JorgeLuisEspinozaDiaz" TargetMode="External"/><Relationship Id="rId3589" Type="http://schemas.openxmlformats.org/officeDocument/2006/relationships/hyperlink" Target="https://github.com/lautarograc" TargetMode="External"/><Relationship Id="rId338" Type="http://schemas.openxmlformats.org/officeDocument/2006/relationships/hyperlink" Target="https://github.com/joshuaFrias95" TargetMode="External"/><Relationship Id="rId337" Type="http://schemas.openxmlformats.org/officeDocument/2006/relationships/hyperlink" Target="https://www.linkedin.com/in/fabian-ochoa/" TargetMode="External"/><Relationship Id="rId336" Type="http://schemas.openxmlformats.org/officeDocument/2006/relationships/hyperlink" Target="https://github.com/TheFabi8A" TargetMode="External"/><Relationship Id="rId335" Type="http://schemas.openxmlformats.org/officeDocument/2006/relationships/hyperlink" Target="https://www.linkedin.com/in/sebastian-ocando-vivas-306a7a249" TargetMode="External"/><Relationship Id="rId3580" Type="http://schemas.openxmlformats.org/officeDocument/2006/relationships/hyperlink" Target="https://github.com/SantiagoRivanegra" TargetMode="External"/><Relationship Id="rId339" Type="http://schemas.openxmlformats.org/officeDocument/2006/relationships/hyperlink" Target="https://mx.linkedin.com/in/joshua-frias" TargetMode="External"/><Relationship Id="rId330" Type="http://schemas.openxmlformats.org/officeDocument/2006/relationships/hyperlink" Target="https://gvandre.my.canva.site/" TargetMode="External"/><Relationship Id="rId2250" Type="http://schemas.openxmlformats.org/officeDocument/2006/relationships/hyperlink" Target="https://www.behance.net/juanmiquelarena" TargetMode="External"/><Relationship Id="rId3582" Type="http://schemas.openxmlformats.org/officeDocument/2006/relationships/hyperlink" Target="https://www.linkedin.com/in/gilmar-fasabi-morales/" TargetMode="External"/><Relationship Id="rId2251" Type="http://schemas.openxmlformats.org/officeDocument/2006/relationships/hyperlink" Target="https://www.linkedin.com/in/juan-jos%C3%A9-miquelarena" TargetMode="External"/><Relationship Id="rId3581" Type="http://schemas.openxmlformats.org/officeDocument/2006/relationships/hyperlink" Target="https://www.linkedin.com/in/santiagorivanegra" TargetMode="External"/><Relationship Id="rId2252" Type="http://schemas.openxmlformats.org/officeDocument/2006/relationships/hyperlink" Target="https://github.com/fabianeromano" TargetMode="External"/><Relationship Id="rId3584" Type="http://schemas.openxmlformats.org/officeDocument/2006/relationships/hyperlink" Target="https://www.linkedin.com/in/cristian-gronerth/" TargetMode="External"/><Relationship Id="rId2253" Type="http://schemas.openxmlformats.org/officeDocument/2006/relationships/hyperlink" Target="https://www.linkedin.com/in/fabian-edgardo-romano/" TargetMode="External"/><Relationship Id="rId3583" Type="http://schemas.openxmlformats.org/officeDocument/2006/relationships/hyperlink" Target="https://github.com/cristiangronerth" TargetMode="External"/><Relationship Id="rId334" Type="http://schemas.openxmlformats.org/officeDocument/2006/relationships/hyperlink" Target="https://sebastian-ocando.vercel.app" TargetMode="External"/><Relationship Id="rId2254" Type="http://schemas.openxmlformats.org/officeDocument/2006/relationships/hyperlink" Target="https://github.com/WarriorEnier" TargetMode="External"/><Relationship Id="rId3586" Type="http://schemas.openxmlformats.org/officeDocument/2006/relationships/hyperlink" Target="https://www.linkedin.com/in/diego-alvarado-m/" TargetMode="External"/><Relationship Id="rId333" Type="http://schemas.openxmlformats.org/officeDocument/2006/relationships/hyperlink" Target="https://www.linkedin.com/in/brunoagdev/" TargetMode="External"/><Relationship Id="rId2255" Type="http://schemas.openxmlformats.org/officeDocument/2006/relationships/hyperlink" Target="https://www.linkedin.com/in/enier-antonio-guerrero-vergel-6aa242241/" TargetMode="External"/><Relationship Id="rId3585" Type="http://schemas.openxmlformats.org/officeDocument/2006/relationships/hyperlink" Target="https://github.com/DiegoArion" TargetMode="External"/><Relationship Id="rId332" Type="http://schemas.openxmlformats.org/officeDocument/2006/relationships/hyperlink" Target="https://github.com/AdelFetner" TargetMode="External"/><Relationship Id="rId2256" Type="http://schemas.openxmlformats.org/officeDocument/2006/relationships/hyperlink" Target="https://www.linkedin.com/in/nicolas-cadel-2874741ba" TargetMode="External"/><Relationship Id="rId3588" Type="http://schemas.openxmlformats.org/officeDocument/2006/relationships/hyperlink" Target="https://www.linkedin.com/in/ray-kevin-cardenas-mayma-a59a341bb/" TargetMode="External"/><Relationship Id="rId331" Type="http://schemas.openxmlformats.org/officeDocument/2006/relationships/hyperlink" Target="https://www.linkedin.com/in/gvandre/" TargetMode="External"/><Relationship Id="rId2257" Type="http://schemas.openxmlformats.org/officeDocument/2006/relationships/hyperlink" Target="http://linkedin.com/in/gasparcostacalvo/" TargetMode="External"/><Relationship Id="rId3587" Type="http://schemas.openxmlformats.org/officeDocument/2006/relationships/hyperlink" Target="https://github.com/Akeda99" TargetMode="External"/><Relationship Id="rId370" Type="http://schemas.openxmlformats.org/officeDocument/2006/relationships/hyperlink" Target="https://www.linkedin.com/in/lauraquintar/" TargetMode="External"/><Relationship Id="rId369" Type="http://schemas.openxmlformats.org/officeDocument/2006/relationships/hyperlink" Target="https://www.linkedin.com/in/denismpar/" TargetMode="External"/><Relationship Id="rId368" Type="http://schemas.openxmlformats.org/officeDocument/2006/relationships/hyperlink" Target="https://github.com/DenisMPar" TargetMode="External"/><Relationship Id="rId2280" Type="http://schemas.openxmlformats.org/officeDocument/2006/relationships/hyperlink" Target="https://www.linkedin.com/in/constanza-andrada" TargetMode="External"/><Relationship Id="rId2281" Type="http://schemas.openxmlformats.org/officeDocument/2006/relationships/hyperlink" Target="https://www.linkedin.com/in/aldoloayza/" TargetMode="External"/><Relationship Id="rId2282" Type="http://schemas.openxmlformats.org/officeDocument/2006/relationships/hyperlink" Target="https://www.behance.net/Anitadiaz_" TargetMode="External"/><Relationship Id="rId363" Type="http://schemas.openxmlformats.org/officeDocument/2006/relationships/hyperlink" Target="https://github.com/Yaguaret3" TargetMode="External"/><Relationship Id="rId2283" Type="http://schemas.openxmlformats.org/officeDocument/2006/relationships/hyperlink" Target="https://www.linkedin.com/in/analauradiaz-" TargetMode="External"/><Relationship Id="rId362" Type="http://schemas.openxmlformats.org/officeDocument/2006/relationships/hyperlink" Target="https://www.linkedin.com/in/acjoell/" TargetMode="External"/><Relationship Id="rId2284" Type="http://schemas.openxmlformats.org/officeDocument/2006/relationships/hyperlink" Target="https://github.com/diegoyako" TargetMode="External"/><Relationship Id="rId361" Type="http://schemas.openxmlformats.org/officeDocument/2006/relationships/hyperlink" Target="https://www.linkedin.com/in/ezexgonzalez" TargetMode="External"/><Relationship Id="rId2285" Type="http://schemas.openxmlformats.org/officeDocument/2006/relationships/hyperlink" Target="https://www.linkedin.com/in/diegoyako/" TargetMode="External"/><Relationship Id="rId360" Type="http://schemas.openxmlformats.org/officeDocument/2006/relationships/hyperlink" Target="https://www.linkedin.com/in/adrianfermanelli/" TargetMode="External"/><Relationship Id="rId2286" Type="http://schemas.openxmlformats.org/officeDocument/2006/relationships/hyperlink" Target="https://github.com/luisfelipe1953" TargetMode="External"/><Relationship Id="rId367" Type="http://schemas.openxmlformats.org/officeDocument/2006/relationships/hyperlink" Target="https://www.linkedin.com/in/luis-guerrero-03320a106/" TargetMode="External"/><Relationship Id="rId2287" Type="http://schemas.openxmlformats.org/officeDocument/2006/relationships/hyperlink" Target="https://www.linkedin.com/in/luis-felipe-fern%C3%A1ndez-betancur-474639267/" TargetMode="External"/><Relationship Id="rId366" Type="http://schemas.openxmlformats.org/officeDocument/2006/relationships/hyperlink" Target="https://github.com/lgbriviesca/" TargetMode="External"/><Relationship Id="rId2288" Type="http://schemas.openxmlformats.org/officeDocument/2006/relationships/hyperlink" Target="https://github.com/AgustinC91" TargetMode="External"/><Relationship Id="rId365" Type="http://schemas.openxmlformats.org/officeDocument/2006/relationships/hyperlink" Target="https://www.linkedin.com/in/luca-hardmeier/" TargetMode="External"/><Relationship Id="rId2289" Type="http://schemas.openxmlformats.org/officeDocument/2006/relationships/hyperlink" Target="https://www.linkedin.com/in/nahuel-cordoba/" TargetMode="External"/><Relationship Id="rId364" Type="http://schemas.openxmlformats.org/officeDocument/2006/relationships/hyperlink" Target="https://www.linkedin.com/in/pablo-nahuel-leyes-989b71211/" TargetMode="External"/><Relationship Id="rId95" Type="http://schemas.openxmlformats.org/officeDocument/2006/relationships/hyperlink" Target="https://www.linkedin.com/in/rlaynelts/" TargetMode="External"/><Relationship Id="rId94" Type="http://schemas.openxmlformats.org/officeDocument/2006/relationships/hyperlink" Target="https://www.linkedin.com/in/victoriamoyano/" TargetMode="External"/><Relationship Id="rId97" Type="http://schemas.openxmlformats.org/officeDocument/2006/relationships/hyperlink" Target="https://www.linkedin.com/in/juan0rtega/" TargetMode="External"/><Relationship Id="rId96" Type="http://schemas.openxmlformats.org/officeDocument/2006/relationships/hyperlink" Target="https://github.com/Full-Juan-Ortega" TargetMode="External"/><Relationship Id="rId99" Type="http://schemas.openxmlformats.org/officeDocument/2006/relationships/hyperlink" Target="https://www.linkedin.com/in/afgreve/" TargetMode="External"/><Relationship Id="rId98" Type="http://schemas.openxmlformats.org/officeDocument/2006/relationships/hyperlink" Target="https://afgreve.framer.website/" TargetMode="External"/><Relationship Id="rId91" Type="http://schemas.openxmlformats.org/officeDocument/2006/relationships/hyperlink" Target="https://www.linkedin.com/in/maria-sol-panzetta/" TargetMode="External"/><Relationship Id="rId90" Type="http://schemas.openxmlformats.org/officeDocument/2006/relationships/hyperlink" Target="https://www.behance.net/mariasolpanzetta" TargetMode="External"/><Relationship Id="rId93" Type="http://schemas.openxmlformats.org/officeDocument/2006/relationships/hyperlink" Target="https://www.linkedin.com/in/ana-maria-colorado-bedoya-994480278" TargetMode="External"/><Relationship Id="rId92" Type="http://schemas.openxmlformats.org/officeDocument/2006/relationships/hyperlink" Target="https://github.com/AnaColorado" TargetMode="External"/><Relationship Id="rId359" Type="http://schemas.openxmlformats.org/officeDocument/2006/relationships/hyperlink" Target="https://github.com/AdrianFermanelli" TargetMode="External"/><Relationship Id="rId358" Type="http://schemas.openxmlformats.org/officeDocument/2006/relationships/hyperlink" Target="https://linkedin.com/in/leoberto-zeron" TargetMode="External"/><Relationship Id="rId357" Type="http://schemas.openxmlformats.org/officeDocument/2006/relationships/hyperlink" Target="https://github.com/zerontec" TargetMode="External"/><Relationship Id="rId2270" Type="http://schemas.openxmlformats.org/officeDocument/2006/relationships/hyperlink" Target="http://www.dribbble.com/FredUIUX" TargetMode="External"/><Relationship Id="rId2271" Type="http://schemas.openxmlformats.org/officeDocument/2006/relationships/hyperlink" Target="https://www.linkedin.com/in/alfredocaceresux" TargetMode="External"/><Relationship Id="rId352" Type="http://schemas.openxmlformats.org/officeDocument/2006/relationships/hyperlink" Target="https://github.com/ivanavillalba" TargetMode="External"/><Relationship Id="rId2272" Type="http://schemas.openxmlformats.org/officeDocument/2006/relationships/hyperlink" Target="https://github.com/JuanPSuarez" TargetMode="External"/><Relationship Id="rId351" Type="http://schemas.openxmlformats.org/officeDocument/2006/relationships/hyperlink" Target="https://www.linkedin.com/in/gabriela-sc" TargetMode="External"/><Relationship Id="rId2273" Type="http://schemas.openxmlformats.org/officeDocument/2006/relationships/hyperlink" Target="https://www.linkedin.com/in/suarez-juan-pablo/" TargetMode="External"/><Relationship Id="rId350" Type="http://schemas.openxmlformats.org/officeDocument/2006/relationships/hyperlink" Target="https://www.behance.net/gabrielasc" TargetMode="External"/><Relationship Id="rId2274" Type="http://schemas.openxmlformats.org/officeDocument/2006/relationships/hyperlink" Target="https://www.behance.net/so_chibi" TargetMode="External"/><Relationship Id="rId2275" Type="http://schemas.openxmlformats.org/officeDocument/2006/relationships/hyperlink" Target="https://www.linkedin.com/in/sofiacami/" TargetMode="External"/><Relationship Id="rId356" Type="http://schemas.openxmlformats.org/officeDocument/2006/relationships/hyperlink" Target="https://www.linkedin.com/in/marcos-weis-53702122a/" TargetMode="External"/><Relationship Id="rId2276" Type="http://schemas.openxmlformats.org/officeDocument/2006/relationships/hyperlink" Target="https://github.com/FerKovalink" TargetMode="External"/><Relationship Id="rId355" Type="http://schemas.openxmlformats.org/officeDocument/2006/relationships/hyperlink" Target="https://www.linkedin.com/in/lucasezequielsilva/" TargetMode="External"/><Relationship Id="rId2277" Type="http://schemas.openxmlformats.org/officeDocument/2006/relationships/hyperlink" Target="https://www.linkedin.com/in/fernando-kovalink-6024a6232/" TargetMode="External"/><Relationship Id="rId354" Type="http://schemas.openxmlformats.org/officeDocument/2006/relationships/hyperlink" Target="https://github.com/Mrain00/" TargetMode="External"/><Relationship Id="rId2278" Type="http://schemas.openxmlformats.org/officeDocument/2006/relationships/hyperlink" Target="https://www.behance.net/nazarenprieto" TargetMode="External"/><Relationship Id="rId353" Type="http://schemas.openxmlformats.org/officeDocument/2006/relationships/hyperlink" Target="https://www.linkedin.com/in/ivana-andrea-villalba-a7b9571a6/" TargetMode="External"/><Relationship Id="rId2279" Type="http://schemas.openxmlformats.org/officeDocument/2006/relationships/hyperlink" Target="https://www.linkedin.com/in/nazarena-sol-prieto-b2381036/" TargetMode="External"/><Relationship Id="rId2225" Type="http://schemas.openxmlformats.org/officeDocument/2006/relationships/hyperlink" Target="http://www.linkedin.com/in/claudia-betancourt-morales" TargetMode="External"/><Relationship Id="rId3557" Type="http://schemas.openxmlformats.org/officeDocument/2006/relationships/hyperlink" Target="https://www.linkedin.com/in/mauricio-gonz%C3%A1lez-0833a0292/" TargetMode="External"/><Relationship Id="rId2226" Type="http://schemas.openxmlformats.org/officeDocument/2006/relationships/hyperlink" Target="https://www.linkedin.com/in/luisvelark/" TargetMode="External"/><Relationship Id="rId3556" Type="http://schemas.openxmlformats.org/officeDocument/2006/relationships/hyperlink" Target="https://github.com/zothifX" TargetMode="External"/><Relationship Id="rId2227" Type="http://schemas.openxmlformats.org/officeDocument/2006/relationships/hyperlink" Target="https://www.linkedin.com/in/kennyluquet/" TargetMode="External"/><Relationship Id="rId3559" Type="http://schemas.openxmlformats.org/officeDocument/2006/relationships/hyperlink" Target="https://www.linkedin.com/in/lucasvonelm/" TargetMode="External"/><Relationship Id="rId2228" Type="http://schemas.openxmlformats.org/officeDocument/2006/relationships/hyperlink" Target="https://github.com/JuliErre" TargetMode="External"/><Relationship Id="rId3558" Type="http://schemas.openxmlformats.org/officeDocument/2006/relationships/hyperlink" Target="https://github.com/xlucasve" TargetMode="External"/><Relationship Id="rId2229" Type="http://schemas.openxmlformats.org/officeDocument/2006/relationships/hyperlink" Target="https://www.linkedin.com/in/julian-erreguerena-montini-b77055206/" TargetMode="External"/><Relationship Id="rId305" Type="http://schemas.openxmlformats.org/officeDocument/2006/relationships/hyperlink" Target="https://github.com/elobredor" TargetMode="External"/><Relationship Id="rId304" Type="http://schemas.openxmlformats.org/officeDocument/2006/relationships/hyperlink" Target="https://www.linkedin.com/in/emiliano-escobedo/" TargetMode="External"/><Relationship Id="rId303" Type="http://schemas.openxmlformats.org/officeDocument/2006/relationships/hyperlink" Target="https://github.com/EmilianoEscobedo" TargetMode="External"/><Relationship Id="rId302" Type="http://schemas.openxmlformats.org/officeDocument/2006/relationships/hyperlink" Target="https://www.linkedin.com/in/gonzalo-vasquez-414491177" TargetMode="External"/><Relationship Id="rId309" Type="http://schemas.openxmlformats.org/officeDocument/2006/relationships/hyperlink" Target="https://www.linkedin.com/in/marcos-octavio-martilotta-450a621a6/" TargetMode="External"/><Relationship Id="rId308" Type="http://schemas.openxmlformats.org/officeDocument/2006/relationships/hyperlink" Target="https://github.com/MarcosMartilotta" TargetMode="External"/><Relationship Id="rId307" Type="http://schemas.openxmlformats.org/officeDocument/2006/relationships/hyperlink" Target="https://www.linkedin.com/in/milton-figueredo-miles-arts/" TargetMode="External"/><Relationship Id="rId306" Type="http://schemas.openxmlformats.org/officeDocument/2006/relationships/hyperlink" Target="https://www.linkedin.com/in/breyner-obredor-657296250/" TargetMode="External"/><Relationship Id="rId3551" Type="http://schemas.openxmlformats.org/officeDocument/2006/relationships/hyperlink" Target="https://ar.linkedin.com/in/yamila-p%C3%A9rez-dg" TargetMode="External"/><Relationship Id="rId2220" Type="http://schemas.openxmlformats.org/officeDocument/2006/relationships/hyperlink" Target="http://linkedin.com/in/marlon-jose-infante-ramirez-8379ba127" TargetMode="External"/><Relationship Id="rId3550" Type="http://schemas.openxmlformats.org/officeDocument/2006/relationships/hyperlink" Target="https://www.behance.net/yamiperezDG" TargetMode="External"/><Relationship Id="rId301" Type="http://schemas.openxmlformats.org/officeDocument/2006/relationships/hyperlink" Target="https://github.com/GonzaloGV" TargetMode="External"/><Relationship Id="rId2221" Type="http://schemas.openxmlformats.org/officeDocument/2006/relationships/hyperlink" Target="http://www.linkedin.com/in/martin-gimenez-a69749213" TargetMode="External"/><Relationship Id="rId3553" Type="http://schemas.openxmlformats.org/officeDocument/2006/relationships/hyperlink" Target="https://www.linkedin.com/in/nicolas-mamone-5b43b51b2" TargetMode="External"/><Relationship Id="rId300" Type="http://schemas.openxmlformats.org/officeDocument/2006/relationships/hyperlink" Target="https://linkedin.com/in/l-macias" TargetMode="External"/><Relationship Id="rId2222" Type="http://schemas.openxmlformats.org/officeDocument/2006/relationships/hyperlink" Target="https://github.com/pabloVieyra" TargetMode="External"/><Relationship Id="rId3552" Type="http://schemas.openxmlformats.org/officeDocument/2006/relationships/hyperlink" Target="https://www.github.com/nicolasmamone" TargetMode="External"/><Relationship Id="rId2223" Type="http://schemas.openxmlformats.org/officeDocument/2006/relationships/hyperlink" Target="https://www.linkedin.com/in/pablo-vieyra/" TargetMode="External"/><Relationship Id="rId3555" Type="http://schemas.openxmlformats.org/officeDocument/2006/relationships/hyperlink" Target="http://www.linkedin.com/in/cristianhof" TargetMode="External"/><Relationship Id="rId2224" Type="http://schemas.openxmlformats.org/officeDocument/2006/relationships/hyperlink" Target="http://www.linkedin.com/in/facundo-mendiola" TargetMode="External"/><Relationship Id="rId3554" Type="http://schemas.openxmlformats.org/officeDocument/2006/relationships/hyperlink" Target="https://github.com/crishof" TargetMode="External"/><Relationship Id="rId2214" Type="http://schemas.openxmlformats.org/officeDocument/2006/relationships/hyperlink" Target="https://www.linkedin.com/in/karenelizabethdiaz?utm_source=share&amp;utm_campaign=share_via&amp;utm_content=profile&amp;utm_medium=android_app" TargetMode="External"/><Relationship Id="rId3546" Type="http://schemas.openxmlformats.org/officeDocument/2006/relationships/hyperlink" Target="https://github.com/mafer23" TargetMode="External"/><Relationship Id="rId2215" Type="http://schemas.openxmlformats.org/officeDocument/2006/relationships/hyperlink" Target="https://github.com/SAldanaNizama" TargetMode="External"/><Relationship Id="rId3545" Type="http://schemas.openxmlformats.org/officeDocument/2006/relationships/hyperlink" Target="https://www.linkedin.com/in/carlos-aaron-benites-acevedo/" TargetMode="External"/><Relationship Id="rId2216" Type="http://schemas.openxmlformats.org/officeDocument/2006/relationships/hyperlink" Target="https://www.linkedin.com/in/samir-aldana-nizama-579587260/" TargetMode="External"/><Relationship Id="rId3548" Type="http://schemas.openxmlformats.org/officeDocument/2006/relationships/hyperlink" Target="https://github.com/antoniPrz" TargetMode="External"/><Relationship Id="rId2217" Type="http://schemas.openxmlformats.org/officeDocument/2006/relationships/hyperlink" Target="https://portafolio-nicolas-gonzalez.vercel.app/" TargetMode="External"/><Relationship Id="rId3547" Type="http://schemas.openxmlformats.org/officeDocument/2006/relationships/hyperlink" Target="https://www.linkedin.com/in/fernandapalencia/" TargetMode="External"/><Relationship Id="rId2218" Type="http://schemas.openxmlformats.org/officeDocument/2006/relationships/hyperlink" Target="https://www.linkedin.com/in/nicolas-gonzalez-68b5081b0/" TargetMode="External"/><Relationship Id="rId2219" Type="http://schemas.openxmlformats.org/officeDocument/2006/relationships/hyperlink" Target="https://github.com/MarlonJoseInfante" TargetMode="External"/><Relationship Id="rId3549" Type="http://schemas.openxmlformats.org/officeDocument/2006/relationships/hyperlink" Target="https://cl.linkedin.com/in/antoni-p%C3%A9rez" TargetMode="External"/><Relationship Id="rId3540" Type="http://schemas.openxmlformats.org/officeDocument/2006/relationships/hyperlink" Target="https://www.linkedin.com/in/abraham-silva-011093203/" TargetMode="External"/><Relationship Id="rId2210" Type="http://schemas.openxmlformats.org/officeDocument/2006/relationships/hyperlink" Target="https://github.com/estrelicia" TargetMode="External"/><Relationship Id="rId3542" Type="http://schemas.openxmlformats.org/officeDocument/2006/relationships/hyperlink" Target="http://www.linkedin.com/in/jsalazar005" TargetMode="External"/><Relationship Id="rId2211" Type="http://schemas.openxmlformats.org/officeDocument/2006/relationships/hyperlink" Target="https://www.linkedin.com/in/alejandronoriega/" TargetMode="External"/><Relationship Id="rId3541" Type="http://schemas.openxmlformats.org/officeDocument/2006/relationships/hyperlink" Target="https://www.linkedin.com/in/andersson-godoy/" TargetMode="External"/><Relationship Id="rId2212" Type="http://schemas.openxmlformats.org/officeDocument/2006/relationships/hyperlink" Target="https://www.linkedin.com/in/ricardo-alfredo-casco" TargetMode="External"/><Relationship Id="rId3544" Type="http://schemas.openxmlformats.org/officeDocument/2006/relationships/hyperlink" Target="https://www.linkedin.com/in/osdalys-gomez" TargetMode="External"/><Relationship Id="rId2213" Type="http://schemas.openxmlformats.org/officeDocument/2006/relationships/hyperlink" Target="https://github.com/karennn332" TargetMode="External"/><Relationship Id="rId3543" Type="http://schemas.openxmlformats.org/officeDocument/2006/relationships/hyperlink" Target="https://github.com/OsdaGomez99" TargetMode="External"/><Relationship Id="rId2247" Type="http://schemas.openxmlformats.org/officeDocument/2006/relationships/hyperlink" Target="https://www.linkedin.com/in/sebastian-barcia/" TargetMode="External"/><Relationship Id="rId3579" Type="http://schemas.openxmlformats.org/officeDocument/2006/relationships/hyperlink" Target="https://www.linkedin.com/in/ezequiel-colicoy-b01295206/" TargetMode="External"/><Relationship Id="rId2248" Type="http://schemas.openxmlformats.org/officeDocument/2006/relationships/hyperlink" Target="https://github.com/Yhanahi-Rosenthal" TargetMode="External"/><Relationship Id="rId3578" Type="http://schemas.openxmlformats.org/officeDocument/2006/relationships/hyperlink" Target="https://github.com/Ezequiel1705" TargetMode="External"/><Relationship Id="rId2249" Type="http://schemas.openxmlformats.org/officeDocument/2006/relationships/hyperlink" Target="https://www.linkedin.com/in/yhanahi-rosenthal" TargetMode="External"/><Relationship Id="rId327" Type="http://schemas.openxmlformats.org/officeDocument/2006/relationships/hyperlink" Target="https://www.linkedin.com/in/gloria-ramos-bb22a6140/" TargetMode="External"/><Relationship Id="rId326" Type="http://schemas.openxmlformats.org/officeDocument/2006/relationships/hyperlink" Target="https://confused-lemming-349.notion.site/Gloria-Ramos-2775138847284595ab709a47f5dd5e4f?pvs=4" TargetMode="External"/><Relationship Id="rId325" Type="http://schemas.openxmlformats.org/officeDocument/2006/relationships/hyperlink" Target="https://www.linkedin.com/in/yordan-jimenez/" TargetMode="External"/><Relationship Id="rId324" Type="http://schemas.openxmlformats.org/officeDocument/2006/relationships/hyperlink" Target="https://github.com/YordanPZ?tab=projects" TargetMode="External"/><Relationship Id="rId329" Type="http://schemas.openxmlformats.org/officeDocument/2006/relationships/hyperlink" Target="https://www.linkedin.com/in/patricia-caicedo/" TargetMode="External"/><Relationship Id="rId328" Type="http://schemas.openxmlformats.org/officeDocument/2006/relationships/hyperlink" Target="https://github.com/patriciacaicedo" TargetMode="External"/><Relationship Id="rId3571" Type="http://schemas.openxmlformats.org/officeDocument/2006/relationships/hyperlink" Target="https://github.com/GeekyBear" TargetMode="External"/><Relationship Id="rId2240" Type="http://schemas.openxmlformats.org/officeDocument/2006/relationships/hyperlink" Target="https://github.com/valen-ruggieri" TargetMode="External"/><Relationship Id="rId3570" Type="http://schemas.openxmlformats.org/officeDocument/2006/relationships/hyperlink" Target="https://www.linkedin.com/mwlite/in/italo-lon-kan-perez-00a109225" TargetMode="External"/><Relationship Id="rId2241" Type="http://schemas.openxmlformats.org/officeDocument/2006/relationships/hyperlink" Target="https://www.linkedin.com/in/valentinruggieri" TargetMode="External"/><Relationship Id="rId3573" Type="http://schemas.openxmlformats.org/officeDocument/2006/relationships/hyperlink" Target="https://www.linkedin.com/in/josesandino/" TargetMode="External"/><Relationship Id="rId2242" Type="http://schemas.openxmlformats.org/officeDocument/2006/relationships/hyperlink" Target="https://github.com/AlanFranquez" TargetMode="External"/><Relationship Id="rId3572" Type="http://schemas.openxmlformats.org/officeDocument/2006/relationships/hyperlink" Target="https://www.linkedin.com/in/ezequiel-sanchez-dev" TargetMode="External"/><Relationship Id="rId323" Type="http://schemas.openxmlformats.org/officeDocument/2006/relationships/hyperlink" Target="https://www.linkedin.com/in/kevin-reyes-2a1470125/" TargetMode="External"/><Relationship Id="rId2243" Type="http://schemas.openxmlformats.org/officeDocument/2006/relationships/hyperlink" Target="https://www.linkedin.com/in/alanfranquez/" TargetMode="External"/><Relationship Id="rId3575" Type="http://schemas.openxmlformats.org/officeDocument/2006/relationships/hyperlink" Target="https://www.linkedin.com/in/erik-santiago-olarte-molina-b3b5a2224/" TargetMode="External"/><Relationship Id="rId322" Type="http://schemas.openxmlformats.org/officeDocument/2006/relationships/hyperlink" Target="https://github.com/Kevin2003123" TargetMode="External"/><Relationship Id="rId2244" Type="http://schemas.openxmlformats.org/officeDocument/2006/relationships/hyperlink" Target="https://github.com/vecarope" TargetMode="External"/><Relationship Id="rId3574" Type="http://schemas.openxmlformats.org/officeDocument/2006/relationships/hyperlink" Target="https://github.com/blueowl2794" TargetMode="External"/><Relationship Id="rId321" Type="http://schemas.openxmlformats.org/officeDocument/2006/relationships/hyperlink" Target="http://www.linkedin.com/in/nei-gonzalez" TargetMode="External"/><Relationship Id="rId2245" Type="http://schemas.openxmlformats.org/officeDocument/2006/relationships/hyperlink" Target="https://www.linkedin.com/in/vecarope/" TargetMode="External"/><Relationship Id="rId3577" Type="http://schemas.openxmlformats.org/officeDocument/2006/relationships/hyperlink" Target="https://www.linkedin.com/in/lauraromeromx/" TargetMode="External"/><Relationship Id="rId320" Type="http://schemas.openxmlformats.org/officeDocument/2006/relationships/hyperlink" Target="https://github.com/NeiGonzalez" TargetMode="External"/><Relationship Id="rId2246" Type="http://schemas.openxmlformats.org/officeDocument/2006/relationships/hyperlink" Target="https://github.com/sebastianbarcia" TargetMode="External"/><Relationship Id="rId3576" Type="http://schemas.openxmlformats.org/officeDocument/2006/relationships/hyperlink" Target="https://www.linkedin.com/in/mar%C3%ADa-bracho-villanueva/" TargetMode="External"/><Relationship Id="rId2236" Type="http://schemas.openxmlformats.org/officeDocument/2006/relationships/hyperlink" Target="https://github.com/JuanNonis" TargetMode="External"/><Relationship Id="rId3568" Type="http://schemas.openxmlformats.org/officeDocument/2006/relationships/hyperlink" Target="https://www.linkedin.com/in/maurifl/" TargetMode="External"/><Relationship Id="rId2237" Type="http://schemas.openxmlformats.org/officeDocument/2006/relationships/hyperlink" Target="https://www.linkedin.com/in/juan-nonis-b3737a241/" TargetMode="External"/><Relationship Id="rId3567" Type="http://schemas.openxmlformats.org/officeDocument/2006/relationships/hyperlink" Target="https://github.com/maurifl" TargetMode="External"/><Relationship Id="rId2238" Type="http://schemas.openxmlformats.org/officeDocument/2006/relationships/hyperlink" Target="https://www.linkedin.com/in/fernando-de-laurentis/" TargetMode="External"/><Relationship Id="rId2239" Type="http://schemas.openxmlformats.org/officeDocument/2006/relationships/hyperlink" Target="https://www.linkedin.com/in/diego-nieves-04b409242/" TargetMode="External"/><Relationship Id="rId3569" Type="http://schemas.openxmlformats.org/officeDocument/2006/relationships/hyperlink" Target="http://www.linkedin.com/in/oscar-miguel-talero-3b9741b" TargetMode="External"/><Relationship Id="rId316" Type="http://schemas.openxmlformats.org/officeDocument/2006/relationships/hyperlink" Target="https://www.linkedin.com/in/veronica-eschenmoser-152969241/" TargetMode="External"/><Relationship Id="rId315" Type="http://schemas.openxmlformats.org/officeDocument/2006/relationships/hyperlink" Target="https://www.behance.net/veroeschenmoser" TargetMode="External"/><Relationship Id="rId314" Type="http://schemas.openxmlformats.org/officeDocument/2006/relationships/hyperlink" Target="https://www.linkedin.com/in/jaysypaolausechemoreno/" TargetMode="External"/><Relationship Id="rId313" Type="http://schemas.openxmlformats.org/officeDocument/2006/relationships/hyperlink" Target="https://www.behance.net/paolariot" TargetMode="External"/><Relationship Id="rId319" Type="http://schemas.openxmlformats.org/officeDocument/2006/relationships/hyperlink" Target="https://www.linkedin.com/in/caperasdev/" TargetMode="External"/><Relationship Id="rId318" Type="http://schemas.openxmlformats.org/officeDocument/2006/relationships/hyperlink" Target="https://www.linkedin.com/in/almendra-dom%C3%ADnguez-a46634264/" TargetMode="External"/><Relationship Id="rId317" Type="http://schemas.openxmlformats.org/officeDocument/2006/relationships/hyperlink" Target="https://github.com/AlmendraDominguez" TargetMode="External"/><Relationship Id="rId3560" Type="http://schemas.openxmlformats.org/officeDocument/2006/relationships/hyperlink" Target="https://github.com/leonasturizaga" TargetMode="External"/><Relationship Id="rId2230" Type="http://schemas.openxmlformats.org/officeDocument/2006/relationships/hyperlink" Target="https://github.com/Ingplazas" TargetMode="External"/><Relationship Id="rId3562" Type="http://schemas.openxmlformats.org/officeDocument/2006/relationships/hyperlink" Target="https://github.com/settings/profile" TargetMode="External"/><Relationship Id="rId2231" Type="http://schemas.openxmlformats.org/officeDocument/2006/relationships/hyperlink" Target="https://www.linkedin.com/in/eafuentes/" TargetMode="External"/><Relationship Id="rId3561" Type="http://schemas.openxmlformats.org/officeDocument/2006/relationships/hyperlink" Target="https://www.linkedin.com/in/leon-asturizaga-94a80377" TargetMode="External"/><Relationship Id="rId312" Type="http://schemas.openxmlformats.org/officeDocument/2006/relationships/hyperlink" Target="https://www.linkedin.com/in/nahuelgarrido/" TargetMode="External"/><Relationship Id="rId2232" Type="http://schemas.openxmlformats.org/officeDocument/2006/relationships/hyperlink" Target="https://github.com/Jcejas1998" TargetMode="External"/><Relationship Id="rId3564" Type="http://schemas.openxmlformats.org/officeDocument/2006/relationships/hyperlink" Target="https://www.linkedin.com/in/jovahin-abraham-rivera-diaz-8559bb110/" TargetMode="External"/><Relationship Id="rId311" Type="http://schemas.openxmlformats.org/officeDocument/2006/relationships/hyperlink" Target="https://www.linkedin.com/in/diana-hndz/" TargetMode="External"/><Relationship Id="rId2233" Type="http://schemas.openxmlformats.org/officeDocument/2006/relationships/hyperlink" Target="https://www.linkedin.com/in/joaqu%C3%ADn-cejas/" TargetMode="External"/><Relationship Id="rId3563" Type="http://schemas.openxmlformats.org/officeDocument/2006/relationships/hyperlink" Target="https://github.com/JRIVERADDIAZ" TargetMode="External"/><Relationship Id="rId310" Type="http://schemas.openxmlformats.org/officeDocument/2006/relationships/hyperlink" Target="https://www.behance.net/gallery/169271633/Ubies-UXUI-Caso-de-estudio" TargetMode="External"/><Relationship Id="rId2234" Type="http://schemas.openxmlformats.org/officeDocument/2006/relationships/hyperlink" Target="https://www.linkedin.com/in/maxiimartins/" TargetMode="External"/><Relationship Id="rId3566" Type="http://schemas.openxmlformats.org/officeDocument/2006/relationships/hyperlink" Target="https://www.linkedin.com/in/silvia-lorena-acosta-ortiz/" TargetMode="External"/><Relationship Id="rId2235" Type="http://schemas.openxmlformats.org/officeDocument/2006/relationships/hyperlink" Target="https://www.linkedin.com/in/gastontimchuk/" TargetMode="External"/><Relationship Id="rId3565" Type="http://schemas.openxmlformats.org/officeDocument/2006/relationships/hyperlink" Target="https://github.com/lorelizDev" TargetMode="External"/><Relationship Id="rId4040" Type="http://schemas.openxmlformats.org/officeDocument/2006/relationships/hyperlink" Target="https://www.linkedin.com/in/juandpt/" TargetMode="External"/><Relationship Id="rId4042" Type="http://schemas.openxmlformats.org/officeDocument/2006/relationships/hyperlink" Target="https://github.com/JuanDavid89" TargetMode="External"/><Relationship Id="rId4041" Type="http://schemas.openxmlformats.org/officeDocument/2006/relationships/hyperlink" Target="https://www.linkedin.com/in/andres-betancur-533571191/" TargetMode="External"/><Relationship Id="rId4044" Type="http://schemas.openxmlformats.org/officeDocument/2006/relationships/hyperlink" Target="https://github.com/tineocac" TargetMode="External"/><Relationship Id="rId4043" Type="http://schemas.openxmlformats.org/officeDocument/2006/relationships/hyperlink" Target="https://www.linkedin.com/in/juan-david-saavedra-518b42219/" TargetMode="External"/><Relationship Id="rId4046" Type="http://schemas.openxmlformats.org/officeDocument/2006/relationships/hyperlink" Target="https://www.linkedin.com/in/anthonella-rua-7b1b351b8/" TargetMode="External"/><Relationship Id="rId4045" Type="http://schemas.openxmlformats.org/officeDocument/2006/relationships/hyperlink" Target="https://www.linkedin.com/in/tineocac/" TargetMode="External"/><Relationship Id="rId4048" Type="http://schemas.openxmlformats.org/officeDocument/2006/relationships/hyperlink" Target="https://www.linkedin.com/in/julian-linero-85a307207/" TargetMode="External"/><Relationship Id="rId4047" Type="http://schemas.openxmlformats.org/officeDocument/2006/relationships/hyperlink" Target="https://github.com/JulianLIMe" TargetMode="External"/><Relationship Id="rId4049" Type="http://schemas.openxmlformats.org/officeDocument/2006/relationships/hyperlink" Target="https://github.com/BryanMendez28" TargetMode="External"/><Relationship Id="rId4031" Type="http://schemas.openxmlformats.org/officeDocument/2006/relationships/hyperlink" Target="https://www.linkedin.com/in/leonardo-guevara-7043b2277/" TargetMode="External"/><Relationship Id="rId4030" Type="http://schemas.openxmlformats.org/officeDocument/2006/relationships/hyperlink" Target="https://www.linkedin.com/in/gabrielast/" TargetMode="External"/><Relationship Id="rId297" Type="http://schemas.openxmlformats.org/officeDocument/2006/relationships/hyperlink" Target="http://www.linkedin.com/in/victorio-sarnaglia-0bb656216" TargetMode="External"/><Relationship Id="rId4033" Type="http://schemas.openxmlformats.org/officeDocument/2006/relationships/hyperlink" Target="https://www.linkedin.com/in/h%C3%A9ctor-valenzuela-b97677b1/" TargetMode="External"/><Relationship Id="rId296" Type="http://schemas.openxmlformats.org/officeDocument/2006/relationships/hyperlink" Target="https://github.com/Victorio25" TargetMode="External"/><Relationship Id="rId4032" Type="http://schemas.openxmlformats.org/officeDocument/2006/relationships/hyperlink" Target="http://www.linkedin.com/carlos-lema" TargetMode="External"/><Relationship Id="rId295" Type="http://schemas.openxmlformats.org/officeDocument/2006/relationships/hyperlink" Target="https://www.linkedin.com/in/santiago-d-roa" TargetMode="External"/><Relationship Id="rId4035" Type="http://schemas.openxmlformats.org/officeDocument/2006/relationships/hyperlink" Target="https://github.com/joseangel151" TargetMode="External"/><Relationship Id="rId294" Type="http://schemas.openxmlformats.org/officeDocument/2006/relationships/hyperlink" Target="https://github.com/SantiagoRoa23" TargetMode="External"/><Relationship Id="rId4034" Type="http://schemas.openxmlformats.org/officeDocument/2006/relationships/hyperlink" Target="https://www.linkedin.com/in/luleheco/" TargetMode="External"/><Relationship Id="rId4037" Type="http://schemas.openxmlformats.org/officeDocument/2006/relationships/hyperlink" Target="https://github.com/plisberna" TargetMode="External"/><Relationship Id="rId4036" Type="http://schemas.openxmlformats.org/officeDocument/2006/relationships/hyperlink" Target="https://www.linkedin.com/in/josegonzalez151" TargetMode="External"/><Relationship Id="rId299" Type="http://schemas.openxmlformats.org/officeDocument/2006/relationships/hyperlink" Target="http://linkedin.com/in/pauladanielagareis/" TargetMode="External"/><Relationship Id="rId4039" Type="http://schemas.openxmlformats.org/officeDocument/2006/relationships/hyperlink" Target="https://github.com/juandpt03" TargetMode="External"/><Relationship Id="rId298" Type="http://schemas.openxmlformats.org/officeDocument/2006/relationships/hyperlink" Target="http://behance.net/paugareis" TargetMode="External"/><Relationship Id="rId4038" Type="http://schemas.openxmlformats.org/officeDocument/2006/relationships/hyperlink" Target="https://www.linkedin.com/in/bernardo-saldarriaga-577012288/" TargetMode="External"/><Relationship Id="rId4060" Type="http://schemas.openxmlformats.org/officeDocument/2006/relationships/hyperlink" Target="https://www.linkedin.com/in/juan-camilo-giraldo-62890023b/" TargetMode="External"/><Relationship Id="rId4062" Type="http://schemas.openxmlformats.org/officeDocument/2006/relationships/hyperlink" Target="https://www.linkedin.com/in/lucas-barcelo11/" TargetMode="External"/><Relationship Id="rId4061" Type="http://schemas.openxmlformats.org/officeDocument/2006/relationships/hyperlink" Target="https://github.com/lucasbarcelo11" TargetMode="External"/><Relationship Id="rId4064" Type="http://schemas.openxmlformats.org/officeDocument/2006/relationships/hyperlink" Target="https://www.linkedin.com/in/martin-avenda%C3%B1o?utm_source=share&amp;utm_campaign=share_via&amp;utm_content=profile&amp;utm_medium=android_app" TargetMode="External"/><Relationship Id="rId4063" Type="http://schemas.openxmlformats.org/officeDocument/2006/relationships/hyperlink" Target="https://www.behance.net/martinavendao1" TargetMode="External"/><Relationship Id="rId4066" Type="http://schemas.openxmlformats.org/officeDocument/2006/relationships/hyperlink" Target="https://www.linkedin.com/in/johana-martinez-574471212/" TargetMode="External"/><Relationship Id="rId4065" Type="http://schemas.openxmlformats.org/officeDocument/2006/relationships/hyperlink" Target="https://github.com/JohanaMM" TargetMode="External"/><Relationship Id="rId4068" Type="http://schemas.openxmlformats.org/officeDocument/2006/relationships/hyperlink" Target="https://www.linkedin.com/in/pablo-chiappone-9999131a2" TargetMode="External"/><Relationship Id="rId4067" Type="http://schemas.openxmlformats.org/officeDocument/2006/relationships/hyperlink" Target="https://github.com/paulochiappone" TargetMode="External"/><Relationship Id="rId4069" Type="http://schemas.openxmlformats.org/officeDocument/2006/relationships/hyperlink" Target="https://www.linkedin.com/in/karen-martina-huam%C3%A1n-centeno-ab1673212/" TargetMode="External"/><Relationship Id="rId4051" Type="http://schemas.openxmlformats.org/officeDocument/2006/relationships/hyperlink" Target="https://github.com/PixelGenetics" TargetMode="External"/><Relationship Id="rId4050" Type="http://schemas.openxmlformats.org/officeDocument/2006/relationships/hyperlink" Target="https://www.linkedin.com/in/bryan-mendez-b27458176/" TargetMode="External"/><Relationship Id="rId4053" Type="http://schemas.openxmlformats.org/officeDocument/2006/relationships/hyperlink" Target="https://github.com/MDCIrony" TargetMode="External"/><Relationship Id="rId4052" Type="http://schemas.openxmlformats.org/officeDocument/2006/relationships/hyperlink" Target="https://www.linkedin.com/in/kevinborge/" TargetMode="External"/><Relationship Id="rId4055" Type="http://schemas.openxmlformats.org/officeDocument/2006/relationships/hyperlink" Target="https://www.linkedin.com/in/lissettelindao" TargetMode="External"/><Relationship Id="rId4054" Type="http://schemas.openxmlformats.org/officeDocument/2006/relationships/hyperlink" Target="https://www.linkedin.com/in/migueldiaz2023" TargetMode="External"/><Relationship Id="rId4057" Type="http://schemas.openxmlformats.org/officeDocument/2006/relationships/hyperlink" Target="https://www.linkedin.com/in/andres-daniele-91092221a" TargetMode="External"/><Relationship Id="rId4056" Type="http://schemas.openxmlformats.org/officeDocument/2006/relationships/hyperlink" Target="https://github.com/andresdaniele" TargetMode="External"/><Relationship Id="rId4059" Type="http://schemas.openxmlformats.org/officeDocument/2006/relationships/hyperlink" Target="https://github.com/CamiloUsma2017" TargetMode="External"/><Relationship Id="rId4058" Type="http://schemas.openxmlformats.org/officeDocument/2006/relationships/hyperlink" Target="https://www.linkedin.com/in/juan-ticona-pe/" TargetMode="External"/><Relationship Id="rId4008" Type="http://schemas.openxmlformats.org/officeDocument/2006/relationships/hyperlink" Target="https://github.com/principe1973" TargetMode="External"/><Relationship Id="rId4007" Type="http://schemas.openxmlformats.org/officeDocument/2006/relationships/hyperlink" Target="https://www.linkedin.com/in/angel-isaac-meza-ix-b0069a267/" TargetMode="External"/><Relationship Id="rId4009" Type="http://schemas.openxmlformats.org/officeDocument/2006/relationships/hyperlink" Target="http://linkedin.com/in/angel-rangel-12604629a" TargetMode="External"/><Relationship Id="rId271" Type="http://schemas.openxmlformats.org/officeDocument/2006/relationships/hyperlink" Target="https://www.linkedin.com/in/leandro-gutierrez-dev/" TargetMode="External"/><Relationship Id="rId270" Type="http://schemas.openxmlformats.org/officeDocument/2006/relationships/hyperlink" Target="https://github.com/LeandroGutierrezDev" TargetMode="External"/><Relationship Id="rId269" Type="http://schemas.openxmlformats.org/officeDocument/2006/relationships/hyperlink" Target="https://ar.linkedin.com/in/vicente-bayugar" TargetMode="External"/><Relationship Id="rId264" Type="http://schemas.openxmlformats.org/officeDocument/2006/relationships/hyperlink" Target="https://www.linkedin.com/in/vidalemilia/" TargetMode="External"/><Relationship Id="rId4000" Type="http://schemas.openxmlformats.org/officeDocument/2006/relationships/hyperlink" Target="https://www.linkedin.com/in/alejo-pineiro/" TargetMode="External"/><Relationship Id="rId263" Type="http://schemas.openxmlformats.org/officeDocument/2006/relationships/hyperlink" Target="https://www.behance.net/emiliavidal3" TargetMode="External"/><Relationship Id="rId262" Type="http://schemas.openxmlformats.org/officeDocument/2006/relationships/hyperlink" Target="https://www.linkedin.com/in/julian-salva" TargetMode="External"/><Relationship Id="rId4002" Type="http://schemas.openxmlformats.org/officeDocument/2006/relationships/hyperlink" Target="https://github.com/FTwork" TargetMode="External"/><Relationship Id="rId261" Type="http://schemas.openxmlformats.org/officeDocument/2006/relationships/hyperlink" Target="https://github.com/Jsalvar124" TargetMode="External"/><Relationship Id="rId4001" Type="http://schemas.openxmlformats.org/officeDocument/2006/relationships/hyperlink" Target="http://linkedin.com/in/nicolas-alejandro-orecchia" TargetMode="External"/><Relationship Id="rId268" Type="http://schemas.openxmlformats.org/officeDocument/2006/relationships/hyperlink" Target="https://www.linkedin.com/in/rosamaria-rodriguez" TargetMode="External"/><Relationship Id="rId4004" Type="http://schemas.openxmlformats.org/officeDocument/2006/relationships/hyperlink" Target="https://github.com/Cesarpipe31" TargetMode="External"/><Relationship Id="rId267" Type="http://schemas.openxmlformats.org/officeDocument/2006/relationships/hyperlink" Target="https://www.linkedin.com/in/pablo-mart%C3%ADn-anaqu%C3%ADn-24b28825/" TargetMode="External"/><Relationship Id="rId4003" Type="http://schemas.openxmlformats.org/officeDocument/2006/relationships/hyperlink" Target="https://www.linkedin.com/in/ftallei/" TargetMode="External"/><Relationship Id="rId266" Type="http://schemas.openxmlformats.org/officeDocument/2006/relationships/hyperlink" Target="https://www.linkedin.com/in/ariadna-dalleth-uxuidesigner" TargetMode="External"/><Relationship Id="rId4006" Type="http://schemas.openxmlformats.org/officeDocument/2006/relationships/hyperlink" Target="https://github.com/angelitom20" TargetMode="External"/><Relationship Id="rId265" Type="http://schemas.openxmlformats.org/officeDocument/2006/relationships/hyperlink" Target="https://www.behance.net/dallethvazquez" TargetMode="External"/><Relationship Id="rId4005" Type="http://schemas.openxmlformats.org/officeDocument/2006/relationships/hyperlink" Target="https://www.linkedin.com/in/cesar-augusto-delgado-alvarado/" TargetMode="External"/><Relationship Id="rId260" Type="http://schemas.openxmlformats.org/officeDocument/2006/relationships/hyperlink" Target="https://www.linkedin.com/in/mirandamatias/" TargetMode="External"/><Relationship Id="rId259" Type="http://schemas.openxmlformats.org/officeDocument/2006/relationships/hyperlink" Target="https://github.com/matucavs" TargetMode="External"/><Relationship Id="rId258" Type="http://schemas.openxmlformats.org/officeDocument/2006/relationships/hyperlink" Target="https://www.linkedin.com/in/mateo-jeremias-pg/" TargetMode="External"/><Relationship Id="rId2290" Type="http://schemas.openxmlformats.org/officeDocument/2006/relationships/hyperlink" Target="https://www.behance.net/pi_chu489ce38" TargetMode="External"/><Relationship Id="rId2291" Type="http://schemas.openxmlformats.org/officeDocument/2006/relationships/hyperlink" Target="https://www.linkedin.com/in/brenda-ayelen-rius-760741207/" TargetMode="External"/><Relationship Id="rId2292" Type="http://schemas.openxmlformats.org/officeDocument/2006/relationships/hyperlink" Target="https://github.com/lucianojsanchez" TargetMode="External"/><Relationship Id="rId2293" Type="http://schemas.openxmlformats.org/officeDocument/2006/relationships/hyperlink" Target="https://linkedin.com/in/lucianojsanchez" TargetMode="External"/><Relationship Id="rId253" Type="http://schemas.openxmlformats.org/officeDocument/2006/relationships/hyperlink" Target="http://github.com/LohanaO" TargetMode="External"/><Relationship Id="rId2294" Type="http://schemas.openxmlformats.org/officeDocument/2006/relationships/hyperlink" Target="https://www.linkedin.com/in/violeta-pielvitori-449553202/" TargetMode="External"/><Relationship Id="rId252" Type="http://schemas.openxmlformats.org/officeDocument/2006/relationships/hyperlink" Target="https://www.linkedin.com/in/jesusmonroygarces/" TargetMode="External"/><Relationship Id="rId2295" Type="http://schemas.openxmlformats.org/officeDocument/2006/relationships/hyperlink" Target="https://github.com/matias-d" TargetMode="External"/><Relationship Id="rId251" Type="http://schemas.openxmlformats.org/officeDocument/2006/relationships/hyperlink" Target="https://github.com/jdmonroyg" TargetMode="External"/><Relationship Id="rId2296" Type="http://schemas.openxmlformats.org/officeDocument/2006/relationships/hyperlink" Target="https://www.linkedin.com/in/matias-e-cabrera/" TargetMode="External"/><Relationship Id="rId250" Type="http://schemas.openxmlformats.org/officeDocument/2006/relationships/hyperlink" Target="https://github.com/jeysonvelas" TargetMode="External"/><Relationship Id="rId2297" Type="http://schemas.openxmlformats.org/officeDocument/2006/relationships/hyperlink" Target="https://www.linkedin.com/in/lucas-brumatti/" TargetMode="External"/><Relationship Id="rId257" Type="http://schemas.openxmlformats.org/officeDocument/2006/relationships/hyperlink" Target="https://github.com/Argiiasd" TargetMode="External"/><Relationship Id="rId2298" Type="http://schemas.openxmlformats.org/officeDocument/2006/relationships/hyperlink" Target="http://www.linkedin.com/in/matiasrdiaz" TargetMode="External"/><Relationship Id="rId256" Type="http://schemas.openxmlformats.org/officeDocument/2006/relationships/hyperlink" Target="https://www.linkedin.com/in/mauricio-perez-885973258/" TargetMode="External"/><Relationship Id="rId2299" Type="http://schemas.openxmlformats.org/officeDocument/2006/relationships/hyperlink" Target="https://www.linkedin.com/in/yeiner-parra-bernal" TargetMode="External"/><Relationship Id="rId255" Type="http://schemas.openxmlformats.org/officeDocument/2006/relationships/hyperlink" Target="https://github.com/mauperez9918" TargetMode="External"/><Relationship Id="rId254" Type="http://schemas.openxmlformats.org/officeDocument/2006/relationships/hyperlink" Target="http://linkedin.com/in/lohana-orellano-81b242246" TargetMode="External"/><Relationship Id="rId4029" Type="http://schemas.openxmlformats.org/officeDocument/2006/relationships/hyperlink" Target="https://github.com/GabNatali" TargetMode="External"/><Relationship Id="rId293" Type="http://schemas.openxmlformats.org/officeDocument/2006/relationships/hyperlink" Target="https://www.linkedin.com/in/sebastiangarciafraga/" TargetMode="External"/><Relationship Id="rId292" Type="http://schemas.openxmlformats.org/officeDocument/2006/relationships/hyperlink" Target="https://github.com/Seba3585" TargetMode="External"/><Relationship Id="rId291" Type="http://schemas.openxmlformats.org/officeDocument/2006/relationships/hyperlink" Target="https://www.linkedin.com/in/dario-elguero/" TargetMode="External"/><Relationship Id="rId290" Type="http://schemas.openxmlformats.org/officeDocument/2006/relationships/hyperlink" Target="https://github.com/Dario-Elguero" TargetMode="External"/><Relationship Id="rId4020" Type="http://schemas.openxmlformats.org/officeDocument/2006/relationships/hyperlink" Target="https://github.com/jeremyklp" TargetMode="External"/><Relationship Id="rId286" Type="http://schemas.openxmlformats.org/officeDocument/2006/relationships/hyperlink" Target="https://www.linkedin.com/in/keven-miguel-turvi-correa-308b05160/" TargetMode="External"/><Relationship Id="rId4022" Type="http://schemas.openxmlformats.org/officeDocument/2006/relationships/hyperlink" Target="https://github.com/gonzaqepasa/" TargetMode="External"/><Relationship Id="rId285" Type="http://schemas.openxmlformats.org/officeDocument/2006/relationships/hyperlink" Target="https://github.com/keven-correa" TargetMode="External"/><Relationship Id="rId4021" Type="http://schemas.openxmlformats.org/officeDocument/2006/relationships/hyperlink" Target="https://www.linkedin.com/in/jeremy-vallejo-pisco-137165220" TargetMode="External"/><Relationship Id="rId284" Type="http://schemas.openxmlformats.org/officeDocument/2006/relationships/hyperlink" Target="https://www.linkedin.com/in/melany-goncalves-lamas/" TargetMode="External"/><Relationship Id="rId4024" Type="http://schemas.openxmlformats.org/officeDocument/2006/relationships/hyperlink" Target="https://www.linkedin.com/in/santiago-andres-aguirre-diaz-015916262" TargetMode="External"/><Relationship Id="rId283" Type="http://schemas.openxmlformats.org/officeDocument/2006/relationships/hyperlink" Target="https://github.com/MelyGoncalves" TargetMode="External"/><Relationship Id="rId4023" Type="http://schemas.openxmlformats.org/officeDocument/2006/relationships/hyperlink" Target="https://www.linkedin.com/in/gonzaqepasa/" TargetMode="External"/><Relationship Id="rId4026" Type="http://schemas.openxmlformats.org/officeDocument/2006/relationships/hyperlink" Target="https://www.linkedin.com/in/william-humberto-londo%C3%B1o-morales-30214a216/" TargetMode="External"/><Relationship Id="rId289" Type="http://schemas.openxmlformats.org/officeDocument/2006/relationships/hyperlink" Target="https://www.linkedin.com/in/diego-guzm%C3%A1n-cerveux/" TargetMode="External"/><Relationship Id="rId4025" Type="http://schemas.openxmlformats.org/officeDocument/2006/relationships/hyperlink" Target="https://github.com/Zireuz" TargetMode="External"/><Relationship Id="rId288" Type="http://schemas.openxmlformats.org/officeDocument/2006/relationships/hyperlink" Target="https://github.com/cerveux" TargetMode="External"/><Relationship Id="rId4028" Type="http://schemas.openxmlformats.org/officeDocument/2006/relationships/hyperlink" Target="https://www.linkedin.com/mwlite/in/kevin-oswaldo-rojas-velandia-73a343241" TargetMode="External"/><Relationship Id="rId287" Type="http://schemas.openxmlformats.org/officeDocument/2006/relationships/hyperlink" Target="https://www.linkedin.com/in/lucianocerullo77" TargetMode="External"/><Relationship Id="rId4027" Type="http://schemas.openxmlformats.org/officeDocument/2006/relationships/hyperlink" Target="https://github.com/NozoDev" TargetMode="External"/><Relationship Id="rId4019" Type="http://schemas.openxmlformats.org/officeDocument/2006/relationships/hyperlink" Target="https://www.linkedin.com/in/pablo-gonzalez-210810210/" TargetMode="External"/><Relationship Id="rId4018" Type="http://schemas.openxmlformats.org/officeDocument/2006/relationships/hyperlink" Target="https://github.com/ThePabloRevengeance" TargetMode="External"/><Relationship Id="rId282" Type="http://schemas.openxmlformats.org/officeDocument/2006/relationships/hyperlink" Target="https://www.linkedin.com/in/erickseis" TargetMode="External"/><Relationship Id="rId281" Type="http://schemas.openxmlformats.org/officeDocument/2006/relationships/hyperlink" Target="https://github.com/erickseis/" TargetMode="External"/><Relationship Id="rId280" Type="http://schemas.openxmlformats.org/officeDocument/2006/relationships/hyperlink" Target="https://www.linkedin.com/in/alextrdev/" TargetMode="External"/><Relationship Id="rId275" Type="http://schemas.openxmlformats.org/officeDocument/2006/relationships/hyperlink" Target="https://github.com/filburt88" TargetMode="External"/><Relationship Id="rId4011" Type="http://schemas.openxmlformats.org/officeDocument/2006/relationships/hyperlink" Target="https://github.com/dert98" TargetMode="External"/><Relationship Id="rId274" Type="http://schemas.openxmlformats.org/officeDocument/2006/relationships/hyperlink" Target="https://www.linkedin.com/in/lino-cruz-519597234" TargetMode="External"/><Relationship Id="rId4010" Type="http://schemas.openxmlformats.org/officeDocument/2006/relationships/hyperlink" Target="https://www.linkedin.com/in/eduardo-salinas-a42a3a292/" TargetMode="External"/><Relationship Id="rId273" Type="http://schemas.openxmlformats.org/officeDocument/2006/relationships/hyperlink" Target="https://github.com/LinoCruz" TargetMode="External"/><Relationship Id="rId4013" Type="http://schemas.openxmlformats.org/officeDocument/2006/relationships/hyperlink" Target="https://github.com/Esneyder98" TargetMode="External"/><Relationship Id="rId272" Type="http://schemas.openxmlformats.org/officeDocument/2006/relationships/hyperlink" Target="http://linkedin.com/in/matias-tudela" TargetMode="External"/><Relationship Id="rId4012" Type="http://schemas.openxmlformats.org/officeDocument/2006/relationships/hyperlink" Target="https://github.com/dert98" TargetMode="External"/><Relationship Id="rId279" Type="http://schemas.openxmlformats.org/officeDocument/2006/relationships/hyperlink" Target="https://github.com/AlexTRDev" TargetMode="External"/><Relationship Id="rId4015" Type="http://schemas.openxmlformats.org/officeDocument/2006/relationships/hyperlink" Target="https://github.com/nachog8" TargetMode="External"/><Relationship Id="rId278" Type="http://schemas.openxmlformats.org/officeDocument/2006/relationships/hyperlink" Target="https://www.linkedin.com/in/alejandro-alfredo-cardenas/" TargetMode="External"/><Relationship Id="rId4014" Type="http://schemas.openxmlformats.org/officeDocument/2006/relationships/hyperlink" Target="https://www.linkedin.com/in/esneyder-saavedra-cardenas/" TargetMode="External"/><Relationship Id="rId277" Type="http://schemas.openxmlformats.org/officeDocument/2006/relationships/hyperlink" Target="https://github.com/Al3x4nDr0s" TargetMode="External"/><Relationship Id="rId4017" Type="http://schemas.openxmlformats.org/officeDocument/2006/relationships/hyperlink" Target="https://github.com/analistaRoberto" TargetMode="External"/><Relationship Id="rId276" Type="http://schemas.openxmlformats.org/officeDocument/2006/relationships/hyperlink" Target="https://www.linkedin.com/in/franco-osores/" TargetMode="External"/><Relationship Id="rId4016" Type="http://schemas.openxmlformats.org/officeDocument/2006/relationships/hyperlink" Target="https://www.linkedin.com/in/guridi-ignacio?utm_source=share&amp;utm_campaign=share_via&amp;utm_content=profile&amp;utm_medium=ios_app" TargetMode="External"/><Relationship Id="rId1851" Type="http://schemas.openxmlformats.org/officeDocument/2006/relationships/hyperlink" Target="https://github.com/Mauroskyer" TargetMode="External"/><Relationship Id="rId1852" Type="http://schemas.openxmlformats.org/officeDocument/2006/relationships/hyperlink" Target="https://www.linkedin.com/in/mauro-arteaga-754543241/" TargetMode="External"/><Relationship Id="rId1853" Type="http://schemas.openxmlformats.org/officeDocument/2006/relationships/hyperlink" Target="https://github.com/OscarSolorzano" TargetMode="External"/><Relationship Id="rId1854" Type="http://schemas.openxmlformats.org/officeDocument/2006/relationships/hyperlink" Target="https://www.linkedin.com/in/oscar-solorzano/" TargetMode="External"/><Relationship Id="rId1855" Type="http://schemas.openxmlformats.org/officeDocument/2006/relationships/hyperlink" Target="https://github.com/matiascelaye" TargetMode="External"/><Relationship Id="rId1856" Type="http://schemas.openxmlformats.org/officeDocument/2006/relationships/hyperlink" Target="https://www.linkedin.com/in/matiascelaye/" TargetMode="External"/><Relationship Id="rId1857" Type="http://schemas.openxmlformats.org/officeDocument/2006/relationships/hyperlink" Target="https://portfolioemanuel-v2.web.app/" TargetMode="External"/><Relationship Id="rId1858" Type="http://schemas.openxmlformats.org/officeDocument/2006/relationships/hyperlink" Target="https://www.linkedin.com/in/emanuel-capo/" TargetMode="External"/><Relationship Id="rId1859" Type="http://schemas.openxmlformats.org/officeDocument/2006/relationships/hyperlink" Target="https://github.com/ManuFDev/" TargetMode="External"/><Relationship Id="rId1850" Type="http://schemas.openxmlformats.org/officeDocument/2006/relationships/hyperlink" Target="https://www.linkedin.com/in/suarezpamelaqa" TargetMode="External"/><Relationship Id="rId1840" Type="http://schemas.openxmlformats.org/officeDocument/2006/relationships/hyperlink" Target="https://www.linkedin.com/in/cristian-hernan-gomez-2849301b4/" TargetMode="External"/><Relationship Id="rId1841" Type="http://schemas.openxmlformats.org/officeDocument/2006/relationships/hyperlink" Target="http://www.github.com/diegonicita" TargetMode="External"/><Relationship Id="rId1842" Type="http://schemas.openxmlformats.org/officeDocument/2006/relationships/hyperlink" Target="http://www.linkedin.com/in/diegonicita" TargetMode="External"/><Relationship Id="rId1843" Type="http://schemas.openxmlformats.org/officeDocument/2006/relationships/hyperlink" Target="https://www.linkedin.com/in/jamesnoria/" TargetMode="External"/><Relationship Id="rId1844" Type="http://schemas.openxmlformats.org/officeDocument/2006/relationships/hyperlink" Target="https://github.com/crisger" TargetMode="External"/><Relationship Id="rId1845" Type="http://schemas.openxmlformats.org/officeDocument/2006/relationships/hyperlink" Target="https://www.linkedin.com/feed/" TargetMode="External"/><Relationship Id="rId1846" Type="http://schemas.openxmlformats.org/officeDocument/2006/relationships/hyperlink" Target="https://github.com/saravalentinal" TargetMode="External"/><Relationship Id="rId1847" Type="http://schemas.openxmlformats.org/officeDocument/2006/relationships/hyperlink" Target="https://www.linkedin.com/in/valentina-latyn/" TargetMode="External"/><Relationship Id="rId1848" Type="http://schemas.openxmlformats.org/officeDocument/2006/relationships/hyperlink" Target="https://github.com/ZeusPod" TargetMode="External"/><Relationship Id="rId1849" Type="http://schemas.openxmlformats.org/officeDocument/2006/relationships/hyperlink" Target="https://www.linkedin.com/in/josemorales81/" TargetMode="External"/><Relationship Id="rId1873" Type="http://schemas.openxmlformats.org/officeDocument/2006/relationships/hyperlink" Target="https://github.com/lucastabare" TargetMode="External"/><Relationship Id="rId1874" Type="http://schemas.openxmlformats.org/officeDocument/2006/relationships/hyperlink" Target="https://www.linkedin.com/in/lucas-tabare/" TargetMode="External"/><Relationship Id="rId1875" Type="http://schemas.openxmlformats.org/officeDocument/2006/relationships/hyperlink" Target="https://www.linkedin.com/in/davidmedev/" TargetMode="External"/><Relationship Id="rId1876" Type="http://schemas.openxmlformats.org/officeDocument/2006/relationships/hyperlink" Target="https://github.com/DamianSformo/" TargetMode="External"/><Relationship Id="rId1877" Type="http://schemas.openxmlformats.org/officeDocument/2006/relationships/hyperlink" Target="https://www.linkedin.com/in/dami%C3%A1n-sformo-219341120/" TargetMode="External"/><Relationship Id="rId1878" Type="http://schemas.openxmlformats.org/officeDocument/2006/relationships/hyperlink" Target="https://github.com/NadinaJauch" TargetMode="External"/><Relationship Id="rId1879" Type="http://schemas.openxmlformats.org/officeDocument/2006/relationships/hyperlink" Target="https://www.linkedin.com/in/nadina-ambar-jauch-ba520723a/" TargetMode="External"/><Relationship Id="rId1870" Type="http://schemas.openxmlformats.org/officeDocument/2006/relationships/hyperlink" Target="https://github.com/nicolemos" TargetMode="External"/><Relationship Id="rId1871" Type="http://schemas.openxmlformats.org/officeDocument/2006/relationships/hyperlink" Target="https://www.linkedin.com/in/nicolas-lemos" TargetMode="External"/><Relationship Id="rId1872" Type="http://schemas.openxmlformats.org/officeDocument/2006/relationships/hyperlink" Target="https://www.linkedin.com/in/roc%C3%ADo-flores-dur%C3%A1n-149083160" TargetMode="External"/><Relationship Id="rId1862" Type="http://schemas.openxmlformats.org/officeDocument/2006/relationships/hyperlink" Target="https://www.linkedin.com/in/nadirsanchez/" TargetMode="External"/><Relationship Id="rId1863" Type="http://schemas.openxmlformats.org/officeDocument/2006/relationships/hyperlink" Target="https://www.linkedin.com/in/lucin-perez-725921232/" TargetMode="External"/><Relationship Id="rId1864" Type="http://schemas.openxmlformats.org/officeDocument/2006/relationships/hyperlink" Target="https://pe.linkedin.com/in/kimberllynbarrazat/es" TargetMode="External"/><Relationship Id="rId1865" Type="http://schemas.openxmlformats.org/officeDocument/2006/relationships/hyperlink" Target="https://github.com/FelipePadillaM" TargetMode="External"/><Relationship Id="rId1866" Type="http://schemas.openxmlformats.org/officeDocument/2006/relationships/hyperlink" Target="http://www.linkedin.com/in/andresfpadilla" TargetMode="External"/><Relationship Id="rId1867" Type="http://schemas.openxmlformats.org/officeDocument/2006/relationships/hyperlink" Target="http://www.linkedin.com/in/sofia-munno" TargetMode="External"/><Relationship Id="rId1868" Type="http://schemas.openxmlformats.org/officeDocument/2006/relationships/hyperlink" Target="https://www.linkedin.com/in/vscapobianco/" TargetMode="External"/><Relationship Id="rId1869" Type="http://schemas.openxmlformats.org/officeDocument/2006/relationships/hyperlink" Target="http://www.linkedin.com/in/alejandro-senger" TargetMode="External"/><Relationship Id="rId1860" Type="http://schemas.openxmlformats.org/officeDocument/2006/relationships/hyperlink" Target="https://www.linkedin.com/in/emanuelfoschi/" TargetMode="External"/><Relationship Id="rId1861" Type="http://schemas.openxmlformats.org/officeDocument/2006/relationships/hyperlink" Target="https://github.com/nasanchez7" TargetMode="External"/><Relationship Id="rId1810" Type="http://schemas.openxmlformats.org/officeDocument/2006/relationships/hyperlink" Target="https://www.linkedin.com/in/hernannicolasvarela" TargetMode="External"/><Relationship Id="rId1811" Type="http://schemas.openxmlformats.org/officeDocument/2006/relationships/hyperlink" Target="https://github.com/GuidoRM" TargetMode="External"/><Relationship Id="rId1812" Type="http://schemas.openxmlformats.org/officeDocument/2006/relationships/hyperlink" Target="http://www.linkedin.com/in/guidomamani" TargetMode="External"/><Relationship Id="rId1813" Type="http://schemas.openxmlformats.org/officeDocument/2006/relationships/hyperlink" Target="https://porfolio-jostin.vercel.app" TargetMode="External"/><Relationship Id="rId1814" Type="http://schemas.openxmlformats.org/officeDocument/2006/relationships/hyperlink" Target="https://www.linkedin.com/in/jostinjerezrosa/" TargetMode="External"/><Relationship Id="rId1815" Type="http://schemas.openxmlformats.org/officeDocument/2006/relationships/hyperlink" Target="https://victorleonportfolio.vercel.app/" TargetMode="External"/><Relationship Id="rId1816" Type="http://schemas.openxmlformats.org/officeDocument/2006/relationships/hyperlink" Target="https://www.linkedin.com/public-profile/settings" TargetMode="External"/><Relationship Id="rId1817" Type="http://schemas.openxmlformats.org/officeDocument/2006/relationships/hyperlink" Target="https://github.com/leosirx" TargetMode="External"/><Relationship Id="rId1818" Type="http://schemas.openxmlformats.org/officeDocument/2006/relationships/hyperlink" Target="https://www.linkedin.com/in/leonardo-gcortes/" TargetMode="External"/><Relationship Id="rId1819" Type="http://schemas.openxmlformats.org/officeDocument/2006/relationships/hyperlink" Target="http://www.linkedin.com/in/matias-quintana-ballesteros" TargetMode="External"/><Relationship Id="rId4080" Type="http://schemas.openxmlformats.org/officeDocument/2006/relationships/hyperlink" Target="https://www.linkedin.com/in/wanda-fernandez" TargetMode="External"/><Relationship Id="rId4082" Type="http://schemas.openxmlformats.org/officeDocument/2006/relationships/hyperlink" Target="https://www.linkedin.com/in/daviidc/" TargetMode="External"/><Relationship Id="rId4081" Type="http://schemas.openxmlformats.org/officeDocument/2006/relationships/hyperlink" Target="https://github.com/DavidChaban" TargetMode="External"/><Relationship Id="rId4084" Type="http://schemas.openxmlformats.org/officeDocument/2006/relationships/hyperlink" Target="https://www.linkedin.com/in/gaston-garcia-6b7328187/" TargetMode="External"/><Relationship Id="rId4083" Type="http://schemas.openxmlformats.org/officeDocument/2006/relationships/hyperlink" Target="http://ar.linkedin.com/in/andreshoyosgarcia" TargetMode="External"/><Relationship Id="rId4086" Type="http://schemas.openxmlformats.org/officeDocument/2006/relationships/hyperlink" Target="https://www.linkedin.com/in/cnietov?utm_source=share&amp;utm_campaign=share_via&amp;utm_content=profile&amp;utm_medium=android_app" TargetMode="External"/><Relationship Id="rId4085" Type="http://schemas.openxmlformats.org/officeDocument/2006/relationships/hyperlink" Target="https://github.com/niet0006?tab=overview&amp;from=2023-11-01&amp;to=2023-11-08" TargetMode="External"/><Relationship Id="rId4088" Type="http://schemas.openxmlformats.org/officeDocument/2006/relationships/hyperlink" Target="https://www.linkedin.com/public-profile/settings?trk=d_flagship3_profile_self_view_public_profile" TargetMode="External"/><Relationship Id="rId4087" Type="http://schemas.openxmlformats.org/officeDocument/2006/relationships/hyperlink" Target="https://github.com/MatiMajul" TargetMode="External"/><Relationship Id="rId4089" Type="http://schemas.openxmlformats.org/officeDocument/2006/relationships/hyperlink" Target="https://github.com/danydeitu" TargetMode="External"/><Relationship Id="rId1800" Type="http://schemas.openxmlformats.org/officeDocument/2006/relationships/hyperlink" Target="https://github.com/dv-mata" TargetMode="External"/><Relationship Id="rId1801" Type="http://schemas.openxmlformats.org/officeDocument/2006/relationships/hyperlink" Target="https://www.linkedin.com/in/david-martinez-a51575184/" TargetMode="External"/><Relationship Id="rId1802" Type="http://schemas.openxmlformats.org/officeDocument/2006/relationships/hyperlink" Target="https://github.com/Fddibiasi" TargetMode="External"/><Relationship Id="rId1803" Type="http://schemas.openxmlformats.org/officeDocument/2006/relationships/hyperlink" Target="https://www.linkedin.com/in/santiago-rovaletti/" TargetMode="External"/><Relationship Id="rId1804" Type="http://schemas.openxmlformats.org/officeDocument/2006/relationships/hyperlink" Target="https://github.com/slorg4" TargetMode="External"/><Relationship Id="rId1805" Type="http://schemas.openxmlformats.org/officeDocument/2006/relationships/hyperlink" Target="http://www.linkedin.com/in/josue-zuniga-isc" TargetMode="External"/><Relationship Id="rId1806" Type="http://schemas.openxmlformats.org/officeDocument/2006/relationships/hyperlink" Target="https://alexnavdev.github.io/portafolio/" TargetMode="External"/><Relationship Id="rId1807" Type="http://schemas.openxmlformats.org/officeDocument/2006/relationships/hyperlink" Target="https://www.linkedin.com/in/alejandro-navarro-dev/" TargetMode="External"/><Relationship Id="rId1808" Type="http://schemas.openxmlformats.org/officeDocument/2006/relationships/hyperlink" Target="https://github.com/Christian-Cachero" TargetMode="External"/><Relationship Id="rId1809" Type="http://schemas.openxmlformats.org/officeDocument/2006/relationships/hyperlink" Target="https://www.linkedin.com/in/christian-cachero/" TargetMode="External"/><Relationship Id="rId4071" Type="http://schemas.openxmlformats.org/officeDocument/2006/relationships/hyperlink" Target="https://www.linkedin.com/in/nicol%C3%A1sgsoft" TargetMode="External"/><Relationship Id="rId4070" Type="http://schemas.openxmlformats.org/officeDocument/2006/relationships/hyperlink" Target="https://github.com/nicog33b" TargetMode="External"/><Relationship Id="rId4073" Type="http://schemas.openxmlformats.org/officeDocument/2006/relationships/hyperlink" Target="https://www.linkedin.com/in/gean-franco-saboya-rodr%C3%ADguez-57105724a/" TargetMode="External"/><Relationship Id="rId4072" Type="http://schemas.openxmlformats.org/officeDocument/2006/relationships/hyperlink" Target="https://www.linkedin.com/in/matias-arzamendia-17b4ba170" TargetMode="External"/><Relationship Id="rId4075" Type="http://schemas.openxmlformats.org/officeDocument/2006/relationships/hyperlink" Target="https://www.linkedin.com/in/karin-centenaro-98652a229/" TargetMode="External"/><Relationship Id="rId4074" Type="http://schemas.openxmlformats.org/officeDocument/2006/relationships/hyperlink" Target="https://github.com/KarinTech" TargetMode="External"/><Relationship Id="rId4077" Type="http://schemas.openxmlformats.org/officeDocument/2006/relationships/hyperlink" Target="https://www.linkedin.com/in/aleacx" TargetMode="External"/><Relationship Id="rId4076" Type="http://schemas.openxmlformats.org/officeDocument/2006/relationships/hyperlink" Target="https://www.behance.net/aleacx" TargetMode="External"/><Relationship Id="rId4079" Type="http://schemas.openxmlformats.org/officeDocument/2006/relationships/hyperlink" Target="https://www.behance.net/wandafernndez" TargetMode="External"/><Relationship Id="rId4078" Type="http://schemas.openxmlformats.org/officeDocument/2006/relationships/hyperlink" Target="https://github.com/jr335" TargetMode="External"/><Relationship Id="rId1830" Type="http://schemas.openxmlformats.org/officeDocument/2006/relationships/hyperlink" Target="https://www.linkedin.com/in/megas-vanzillotta/" TargetMode="External"/><Relationship Id="rId1831" Type="http://schemas.openxmlformats.org/officeDocument/2006/relationships/hyperlink" Target="https://www.linkedin.com/in/yonatan-palacios-5a5482203" TargetMode="External"/><Relationship Id="rId1832" Type="http://schemas.openxmlformats.org/officeDocument/2006/relationships/hyperlink" Target="https://github.com/NatachaVergara" TargetMode="External"/><Relationship Id="rId1833" Type="http://schemas.openxmlformats.org/officeDocument/2006/relationships/hyperlink" Target="https://www.linkedin.com/in/natacha-vergara" TargetMode="External"/><Relationship Id="rId1834" Type="http://schemas.openxmlformats.org/officeDocument/2006/relationships/hyperlink" Target="https://www.linkedin.com/in/santiago-neyra-8305b8216/" TargetMode="External"/><Relationship Id="rId1835" Type="http://schemas.openxmlformats.org/officeDocument/2006/relationships/hyperlink" Target="https://github.com/cjorqueravocos" TargetMode="External"/><Relationship Id="rId1836" Type="http://schemas.openxmlformats.org/officeDocument/2006/relationships/hyperlink" Target="https://www.linkedin.com/in/camila-jorquera-vocos-449327212/" TargetMode="External"/><Relationship Id="rId1837" Type="http://schemas.openxmlformats.org/officeDocument/2006/relationships/hyperlink" Target="https://www.linkedin.com/in/paulo-facundo-gaston-nievas/" TargetMode="External"/><Relationship Id="rId1838" Type="http://schemas.openxmlformats.org/officeDocument/2006/relationships/hyperlink" Target="https://www.linkedin.com/in/maximiliano-mi%C3%B1o-4876221a9" TargetMode="External"/><Relationship Id="rId1839" Type="http://schemas.openxmlformats.org/officeDocument/2006/relationships/hyperlink" Target="https://github.com/cristiangomezdev" TargetMode="External"/><Relationship Id="rId1820" Type="http://schemas.openxmlformats.org/officeDocument/2006/relationships/hyperlink" Target="https://github.com/Nahuel-a" TargetMode="External"/><Relationship Id="rId1821" Type="http://schemas.openxmlformats.org/officeDocument/2006/relationships/hyperlink" Target="https://www.linkedin.com/in/nahuel-arrieta-239431223/" TargetMode="External"/><Relationship Id="rId1822" Type="http://schemas.openxmlformats.org/officeDocument/2006/relationships/hyperlink" Target="https://alejohurtadotesta.netlify.app" TargetMode="External"/><Relationship Id="rId1823" Type="http://schemas.openxmlformats.org/officeDocument/2006/relationships/hyperlink" Target="https://www.linkedin.com/in/alejo-hurtado-testa-53b14a216/" TargetMode="External"/><Relationship Id="rId1824" Type="http://schemas.openxmlformats.org/officeDocument/2006/relationships/hyperlink" Target="https://github.com/SantyOhaco" TargetMode="External"/><Relationship Id="rId1825" Type="http://schemas.openxmlformats.org/officeDocument/2006/relationships/hyperlink" Target="https://www.linkedin.com/in/ohacos/" TargetMode="External"/><Relationship Id="rId1826" Type="http://schemas.openxmlformats.org/officeDocument/2006/relationships/hyperlink" Target="https://github.com/CaesARG72" TargetMode="External"/><Relationship Id="rId1827" Type="http://schemas.openxmlformats.org/officeDocument/2006/relationships/hyperlink" Target="https://www.linkedin.com/in/cesarg-araujo" TargetMode="External"/><Relationship Id="rId1828" Type="http://schemas.openxmlformats.org/officeDocument/2006/relationships/hyperlink" Target="https://github.com/MarielaAbrego" TargetMode="External"/><Relationship Id="rId1829" Type="http://schemas.openxmlformats.org/officeDocument/2006/relationships/hyperlink" Target="https://www.linkedin.com/in/mariela-abrego-4183a722a/" TargetMode="External"/><Relationship Id="rId4091" Type="http://schemas.openxmlformats.org/officeDocument/2006/relationships/hyperlink" Target="https://www.linkedin.com/in/agustin-facundo-tavano-a1aa94219/" TargetMode="External"/><Relationship Id="rId4090" Type="http://schemas.openxmlformats.org/officeDocument/2006/relationships/hyperlink" Target="https://www.linkedin.com/in/daniel-rodriguez-852b21174" TargetMode="External"/><Relationship Id="rId4093" Type="http://schemas.openxmlformats.org/officeDocument/2006/relationships/hyperlink" Target="https://www.linkedin.com/in/dieguidev/" TargetMode="External"/><Relationship Id="rId4092" Type="http://schemas.openxmlformats.org/officeDocument/2006/relationships/hyperlink" Target="https://github.com/Dieguidev" TargetMode="External"/><Relationship Id="rId4095" Type="http://schemas.openxmlformats.org/officeDocument/2006/relationships/hyperlink" Target="https://github.com/victor-dev-code/" TargetMode="External"/><Relationship Id="rId4094" Type="http://schemas.openxmlformats.org/officeDocument/2006/relationships/hyperlink" Target="https://www.linkedin.com/in/brian-juan/" TargetMode="External"/><Relationship Id="rId4097" Type="http://schemas.openxmlformats.org/officeDocument/2006/relationships/hyperlink" Target="https://github.com/MartinCba" TargetMode="External"/><Relationship Id="rId4096" Type="http://schemas.openxmlformats.org/officeDocument/2006/relationships/hyperlink" Target="http://www.linkedin.com/in/owen-ruiz-diaz" TargetMode="External"/><Relationship Id="rId4099" Type="http://schemas.openxmlformats.org/officeDocument/2006/relationships/hyperlink" Target="https://www.linkedin.com/in/marcos-guzman-nazareno/" TargetMode="External"/><Relationship Id="rId4098" Type="http://schemas.openxmlformats.org/officeDocument/2006/relationships/hyperlink" Target="https://www.linkedin.com/in/martin-hernandez-a92362218/" TargetMode="External"/><Relationship Id="rId2302" Type="http://schemas.openxmlformats.org/officeDocument/2006/relationships/hyperlink" Target="https://www.linkedin.com/mwlite/in/lorena-alibertti-822852243" TargetMode="External"/><Relationship Id="rId3634" Type="http://schemas.openxmlformats.org/officeDocument/2006/relationships/hyperlink" Target="https://www.linkedin.com/in/robert-romero-07472179/" TargetMode="External"/><Relationship Id="rId2303" Type="http://schemas.openxmlformats.org/officeDocument/2006/relationships/hyperlink" Target="https://github.com/bobony97" TargetMode="External"/><Relationship Id="rId3633" Type="http://schemas.openxmlformats.org/officeDocument/2006/relationships/hyperlink" Target="https://github.com/Kromatic97" TargetMode="External"/><Relationship Id="rId2304" Type="http://schemas.openxmlformats.org/officeDocument/2006/relationships/hyperlink" Target="https://www.linkedin.com/in/fernando-perez-0152a323b/" TargetMode="External"/><Relationship Id="rId3636" Type="http://schemas.openxmlformats.org/officeDocument/2006/relationships/hyperlink" Target="https://github.com/MarcosDiazYGD" TargetMode="External"/><Relationship Id="rId2305" Type="http://schemas.openxmlformats.org/officeDocument/2006/relationships/hyperlink" Target="https://github.com/AnimeCommunity" TargetMode="External"/><Relationship Id="rId3635" Type="http://schemas.openxmlformats.org/officeDocument/2006/relationships/hyperlink" Target="https://www.linkedin.com/in/tomas-villagra-381a8a24b/" TargetMode="External"/><Relationship Id="rId2306" Type="http://schemas.openxmlformats.org/officeDocument/2006/relationships/hyperlink" Target="https://portafoliosantiago.pythonanywhere.com/index" TargetMode="External"/><Relationship Id="rId3638" Type="http://schemas.openxmlformats.org/officeDocument/2006/relationships/hyperlink" Target="https://github.com/LuisacnyBaudin" TargetMode="External"/><Relationship Id="rId2307" Type="http://schemas.openxmlformats.org/officeDocument/2006/relationships/hyperlink" Target="http://github.com/Esplenio79" TargetMode="External"/><Relationship Id="rId3637" Type="http://schemas.openxmlformats.org/officeDocument/2006/relationships/hyperlink" Target="https://www.linkedin.com/in/marcos-alape-diaz-68997b248/" TargetMode="External"/><Relationship Id="rId2308" Type="http://schemas.openxmlformats.org/officeDocument/2006/relationships/hyperlink" Target="http://linkedin.com/in/Pablo-lopez-chiapero" TargetMode="External"/><Relationship Id="rId2309" Type="http://schemas.openxmlformats.org/officeDocument/2006/relationships/hyperlink" Target="https://www.behance.net/belenmuoz12" TargetMode="External"/><Relationship Id="rId3639" Type="http://schemas.openxmlformats.org/officeDocument/2006/relationships/hyperlink" Target="https://www.linkedin.com/in/luisacny-baudin-front-end-developer/" TargetMode="External"/><Relationship Id="rId3630" Type="http://schemas.openxmlformats.org/officeDocument/2006/relationships/hyperlink" Target="https://www.linkedin.com/in/jorge-ezequiel-tricarico" TargetMode="External"/><Relationship Id="rId2300" Type="http://schemas.openxmlformats.org/officeDocument/2006/relationships/hyperlink" Target="https://github.com/yeinwillie" TargetMode="External"/><Relationship Id="rId3632" Type="http://schemas.openxmlformats.org/officeDocument/2006/relationships/hyperlink" Target="https://www.linkedin.com/in/martin-otero-fullstack/" TargetMode="External"/><Relationship Id="rId2301" Type="http://schemas.openxmlformats.org/officeDocument/2006/relationships/hyperlink" Target="https://www.linkedin.com/in/yein-e-734a7a233/" TargetMode="External"/><Relationship Id="rId3631" Type="http://schemas.openxmlformats.org/officeDocument/2006/relationships/hyperlink" Target="https://github.com/C0d3Drak3" TargetMode="External"/><Relationship Id="rId3623" Type="http://schemas.openxmlformats.org/officeDocument/2006/relationships/hyperlink" Target="https://github.com/agustinmedina" TargetMode="External"/><Relationship Id="rId3622" Type="http://schemas.openxmlformats.org/officeDocument/2006/relationships/hyperlink" Target="https://www.linkedin.com/in/juan-cruz-ises/" TargetMode="External"/><Relationship Id="rId3625" Type="http://schemas.openxmlformats.org/officeDocument/2006/relationships/hyperlink" Target="http://www.linkedin.com/in/juan-felipe-chilito-banguero7" TargetMode="External"/><Relationship Id="rId3624" Type="http://schemas.openxmlformats.org/officeDocument/2006/relationships/hyperlink" Target="https://www.linkedin.com/in/agustin-medina-soto-a1a2a7132/" TargetMode="External"/><Relationship Id="rId3627" Type="http://schemas.openxmlformats.org/officeDocument/2006/relationships/hyperlink" Target="https://www.linkedin.com/in/luis-morales-barillas/" TargetMode="External"/><Relationship Id="rId3626" Type="http://schemas.openxmlformats.org/officeDocument/2006/relationships/hyperlink" Target="https://github.com/luisfernandob87" TargetMode="External"/><Relationship Id="rId3629" Type="http://schemas.openxmlformats.org/officeDocument/2006/relationships/hyperlink" Target="https://github.com/JorgeTricarico" TargetMode="External"/><Relationship Id="rId3628" Type="http://schemas.openxmlformats.org/officeDocument/2006/relationships/hyperlink" Target="https://www.linkedin.com/in/andruabdala/" TargetMode="External"/><Relationship Id="rId3621" Type="http://schemas.openxmlformats.org/officeDocument/2006/relationships/hyperlink" Target="https://github.com/JuanCruzIses" TargetMode="External"/><Relationship Id="rId3620" Type="http://schemas.openxmlformats.org/officeDocument/2006/relationships/hyperlink" Target="https://www.linkedin.com/in/edinson-david-bola%C3%B1os-perdomo-293624212/" TargetMode="External"/><Relationship Id="rId2324" Type="http://schemas.openxmlformats.org/officeDocument/2006/relationships/hyperlink" Target="https://www.linkedin.com/in/matias-nicolas-figueroa/" TargetMode="External"/><Relationship Id="rId3656" Type="http://schemas.openxmlformats.org/officeDocument/2006/relationships/hyperlink" Target="https://www.linkedin.com/in/jassira-fuentes" TargetMode="External"/><Relationship Id="rId2325" Type="http://schemas.openxmlformats.org/officeDocument/2006/relationships/hyperlink" Target="https://github.com/Dota43ver" TargetMode="External"/><Relationship Id="rId3655" Type="http://schemas.openxmlformats.org/officeDocument/2006/relationships/hyperlink" Target="https://www.linkedin.com/in/jorge-cal-c/" TargetMode="External"/><Relationship Id="rId2326" Type="http://schemas.openxmlformats.org/officeDocument/2006/relationships/hyperlink" Target="https://www.linkedin.com/in/facundo-nicolas-aguero/" TargetMode="External"/><Relationship Id="rId3658" Type="http://schemas.openxmlformats.org/officeDocument/2006/relationships/hyperlink" Target="https://www.linkedin.com/in/victormaye-data-scientist/" TargetMode="External"/><Relationship Id="rId2327" Type="http://schemas.openxmlformats.org/officeDocument/2006/relationships/hyperlink" Target="https://www.linkedin.com/in/marinariegner/" TargetMode="External"/><Relationship Id="rId3657" Type="http://schemas.openxmlformats.org/officeDocument/2006/relationships/hyperlink" Target="https://github.com/valec3" TargetMode="External"/><Relationship Id="rId2328" Type="http://schemas.openxmlformats.org/officeDocument/2006/relationships/hyperlink" Target="https://github.com/Nydas16" TargetMode="External"/><Relationship Id="rId2329" Type="http://schemas.openxmlformats.org/officeDocument/2006/relationships/hyperlink" Target="https://www.linkedin.com/in/fapazca/" TargetMode="External"/><Relationship Id="rId3659" Type="http://schemas.openxmlformats.org/officeDocument/2006/relationships/hyperlink" Target="https://github.com/ZapataCamilo" TargetMode="External"/><Relationship Id="rId3650" Type="http://schemas.openxmlformats.org/officeDocument/2006/relationships/hyperlink" Target="https://www.behance.net/ailindalffaro" TargetMode="External"/><Relationship Id="rId2320" Type="http://schemas.openxmlformats.org/officeDocument/2006/relationships/hyperlink" Target="https://github.com/IgnacioMarucco" TargetMode="External"/><Relationship Id="rId3652" Type="http://schemas.openxmlformats.org/officeDocument/2006/relationships/hyperlink" Target="https://github.com/zhark34" TargetMode="External"/><Relationship Id="rId2321" Type="http://schemas.openxmlformats.org/officeDocument/2006/relationships/hyperlink" Target="https://www.linkedin.com/in/ignacio-marucco/" TargetMode="External"/><Relationship Id="rId3651" Type="http://schemas.openxmlformats.org/officeDocument/2006/relationships/hyperlink" Target="https://www.linkedin.com/in/ailindalffaro/" TargetMode="External"/><Relationship Id="rId2322" Type="http://schemas.openxmlformats.org/officeDocument/2006/relationships/hyperlink" Target="https://www.linkedin.com/in/leandro-insfran-488409169/" TargetMode="External"/><Relationship Id="rId3654" Type="http://schemas.openxmlformats.org/officeDocument/2006/relationships/hyperlink" Target="https://github.com/JorgeCal123" TargetMode="External"/><Relationship Id="rId2323" Type="http://schemas.openxmlformats.org/officeDocument/2006/relationships/hyperlink" Target="https://github.com/matifigueroa98" TargetMode="External"/><Relationship Id="rId3653" Type="http://schemas.openxmlformats.org/officeDocument/2006/relationships/hyperlink" Target="https://www.linkedin.com/mwlite/in/gonzalo-undefined-32850324b" TargetMode="External"/><Relationship Id="rId2313" Type="http://schemas.openxmlformats.org/officeDocument/2006/relationships/hyperlink" Target="https://www.behance.net/sergioarancibia3" TargetMode="External"/><Relationship Id="rId3645" Type="http://schemas.openxmlformats.org/officeDocument/2006/relationships/hyperlink" Target="https://www.linkedin.com/in/pedro-saavedra-657519256/" TargetMode="External"/><Relationship Id="rId2314" Type="http://schemas.openxmlformats.org/officeDocument/2006/relationships/hyperlink" Target="https://www.linkedin.com/in/sergio-arancibia-517345237/" TargetMode="External"/><Relationship Id="rId3644" Type="http://schemas.openxmlformats.org/officeDocument/2006/relationships/hyperlink" Target="https://www.linkedin.com/mwlite/in/jacklyn-cubillan-b7626362" TargetMode="External"/><Relationship Id="rId2315" Type="http://schemas.openxmlformats.org/officeDocument/2006/relationships/hyperlink" Target="http://www.uxzuniga.com" TargetMode="External"/><Relationship Id="rId3647" Type="http://schemas.openxmlformats.org/officeDocument/2006/relationships/hyperlink" Target="https://www.linkedin.com/in/cristianvasquezc" TargetMode="External"/><Relationship Id="rId2316" Type="http://schemas.openxmlformats.org/officeDocument/2006/relationships/hyperlink" Target="https://www.linkedin.com/in/eileen-zu%C3%B1iga/" TargetMode="External"/><Relationship Id="rId3646" Type="http://schemas.openxmlformats.org/officeDocument/2006/relationships/hyperlink" Target="https://github.com/cristianvasquezc" TargetMode="External"/><Relationship Id="rId2317" Type="http://schemas.openxmlformats.org/officeDocument/2006/relationships/hyperlink" Target="https://github.com/CarlosV319" TargetMode="External"/><Relationship Id="rId3649" Type="http://schemas.openxmlformats.org/officeDocument/2006/relationships/hyperlink" Target="https://www.linkedin.com/in/christian-omar-ortiz-salvador-a12114202/" TargetMode="External"/><Relationship Id="rId2318" Type="http://schemas.openxmlformats.org/officeDocument/2006/relationships/hyperlink" Target="https://www.linkedin.com/in/carlos-valerio-91b697218/" TargetMode="External"/><Relationship Id="rId3648" Type="http://schemas.openxmlformats.org/officeDocument/2006/relationships/hyperlink" Target="https://github.com/cric992010" TargetMode="External"/><Relationship Id="rId2319" Type="http://schemas.openxmlformats.org/officeDocument/2006/relationships/hyperlink" Target="https://www.linkedin.com/in/stratozoma/" TargetMode="External"/><Relationship Id="rId3641" Type="http://schemas.openxmlformats.org/officeDocument/2006/relationships/hyperlink" Target="https://www.linkedin.com/in/pablo-mejillone-98b07425a/" TargetMode="External"/><Relationship Id="rId2310" Type="http://schemas.openxmlformats.org/officeDocument/2006/relationships/hyperlink" Target="https://github.com/Eynar92" TargetMode="External"/><Relationship Id="rId3640" Type="http://schemas.openxmlformats.org/officeDocument/2006/relationships/hyperlink" Target="https://github.com/pablex72" TargetMode="External"/><Relationship Id="rId2311" Type="http://schemas.openxmlformats.org/officeDocument/2006/relationships/hyperlink" Target="https://www.linkedin.com/in/eynaralvarez/" TargetMode="External"/><Relationship Id="rId3643" Type="http://schemas.openxmlformats.org/officeDocument/2006/relationships/hyperlink" Target="https://www.linkedin.com/mwlite/in/rocio-livingston" TargetMode="External"/><Relationship Id="rId2312" Type="http://schemas.openxmlformats.org/officeDocument/2006/relationships/hyperlink" Target="https://www.linkedin.com/dhessycabrera" TargetMode="External"/><Relationship Id="rId3642" Type="http://schemas.openxmlformats.org/officeDocument/2006/relationships/hyperlink" Target="https://docs.google.com/presentation/d/1OuFVsd3Kk4e1kDKCXHFks5KGfN8MTTUhuIbVNChBUA0/edit" TargetMode="External"/><Relationship Id="rId1895" Type="http://schemas.openxmlformats.org/officeDocument/2006/relationships/hyperlink" Target="https://github.com/rossmery-garcia" TargetMode="External"/><Relationship Id="rId1896" Type="http://schemas.openxmlformats.org/officeDocument/2006/relationships/hyperlink" Target="https://www.linkedin.com/in/rossmerygarcia/" TargetMode="External"/><Relationship Id="rId1897" Type="http://schemas.openxmlformats.org/officeDocument/2006/relationships/hyperlink" Target="https://linkedin.com/in/lucianopinol" TargetMode="External"/><Relationship Id="rId1898" Type="http://schemas.openxmlformats.org/officeDocument/2006/relationships/hyperlink" Target="https://github.com/davidfcopozo" TargetMode="External"/><Relationship Id="rId1899" Type="http://schemas.openxmlformats.org/officeDocument/2006/relationships/hyperlink" Target="https://www.linkedin.com/in/davidfranciscopozo" TargetMode="External"/><Relationship Id="rId1890" Type="http://schemas.openxmlformats.org/officeDocument/2006/relationships/hyperlink" Target="https://www.linkedin.com/in/dayana-zeledon-a19a59226" TargetMode="External"/><Relationship Id="rId1891" Type="http://schemas.openxmlformats.org/officeDocument/2006/relationships/hyperlink" Target="https://www.behance.net/martinanimco" TargetMode="External"/><Relationship Id="rId1892" Type="http://schemas.openxmlformats.org/officeDocument/2006/relationships/hyperlink" Target="https://www.linkedin.com/in/martinanimco/" TargetMode="External"/><Relationship Id="rId1893" Type="http://schemas.openxmlformats.org/officeDocument/2006/relationships/hyperlink" Target="https://github.com/JulianRiedinger7" TargetMode="External"/><Relationship Id="rId1894" Type="http://schemas.openxmlformats.org/officeDocument/2006/relationships/hyperlink" Target="https://www.linkedin.com/in/julian-riedinger/" TargetMode="External"/><Relationship Id="rId1884" Type="http://schemas.openxmlformats.org/officeDocument/2006/relationships/hyperlink" Target="https://www.linkedin.com/in/gaston-avogadro/" TargetMode="External"/><Relationship Id="rId1885" Type="http://schemas.openxmlformats.org/officeDocument/2006/relationships/hyperlink" Target="https://github.com/brayanCast" TargetMode="External"/><Relationship Id="rId1886" Type="http://schemas.openxmlformats.org/officeDocument/2006/relationships/hyperlink" Target="https://www.linkedin.com/in/brayan-castillo-figueredo" TargetMode="External"/><Relationship Id="rId1887" Type="http://schemas.openxmlformats.org/officeDocument/2006/relationships/hyperlink" Target="https://www.behance.net/uirodriruiz" TargetMode="External"/><Relationship Id="rId1888" Type="http://schemas.openxmlformats.org/officeDocument/2006/relationships/hyperlink" Target="https://www.linkedin.com/in/uirodriruiz" TargetMode="External"/><Relationship Id="rId1889" Type="http://schemas.openxmlformats.org/officeDocument/2006/relationships/hyperlink" Target="https://www.behance.net/48edfe84" TargetMode="External"/><Relationship Id="rId1880" Type="http://schemas.openxmlformats.org/officeDocument/2006/relationships/hyperlink" Target="http://linkedin.com/in/denamorado" TargetMode="External"/><Relationship Id="rId1881" Type="http://schemas.openxmlformats.org/officeDocument/2006/relationships/hyperlink" Target="https://github.com/RoberthLopez" TargetMode="External"/><Relationship Id="rId1882" Type="http://schemas.openxmlformats.org/officeDocument/2006/relationships/hyperlink" Target="https://www.linkedin.com/in/roberth-lopez/" TargetMode="External"/><Relationship Id="rId1883" Type="http://schemas.openxmlformats.org/officeDocument/2006/relationships/hyperlink" Target="https://github.com/GastonAvogadro" TargetMode="External"/><Relationship Id="rId3612" Type="http://schemas.openxmlformats.org/officeDocument/2006/relationships/hyperlink" Target="https://www.linkedin.com/in/alejandro-mattias/" TargetMode="External"/><Relationship Id="rId3611" Type="http://schemas.openxmlformats.org/officeDocument/2006/relationships/hyperlink" Target="https://github.com/AJMattias" TargetMode="External"/><Relationship Id="rId3614" Type="http://schemas.openxmlformats.org/officeDocument/2006/relationships/hyperlink" Target="http://www.linkedin.com/in/hernan-esquivel" TargetMode="External"/><Relationship Id="rId3613" Type="http://schemas.openxmlformats.org/officeDocument/2006/relationships/hyperlink" Target="https://github.com/hernan97carp" TargetMode="External"/><Relationship Id="rId3616" Type="http://schemas.openxmlformats.org/officeDocument/2006/relationships/hyperlink" Target="https://www.linkedin.com/in/eileen-zu%C3%B1iga?utm_source=share&amp;utm_campaign=share_via&amp;utm_content=profile&amp;utm_medium=ios_app" TargetMode="External"/><Relationship Id="rId3615" Type="http://schemas.openxmlformats.org/officeDocument/2006/relationships/hyperlink" Target="http://www.uxzuniga.com" TargetMode="External"/><Relationship Id="rId3618" Type="http://schemas.openxmlformats.org/officeDocument/2006/relationships/hyperlink" Target="https://www.linkedin.com/in/ramiro-cosa-10b98a213/" TargetMode="External"/><Relationship Id="rId3617" Type="http://schemas.openxmlformats.org/officeDocument/2006/relationships/hyperlink" Target="https://github.com/RadikeCosa" TargetMode="External"/><Relationship Id="rId3619" Type="http://schemas.openxmlformats.org/officeDocument/2006/relationships/hyperlink" Target="https://github.com/Monosen" TargetMode="External"/><Relationship Id="rId3610" Type="http://schemas.openxmlformats.org/officeDocument/2006/relationships/hyperlink" Target="https://www.linkedin.com/in/ail%C3%A9ndaniela-martinezrosica/" TargetMode="External"/><Relationship Id="rId3601" Type="http://schemas.openxmlformats.org/officeDocument/2006/relationships/hyperlink" Target="https://github.com/Bagse" TargetMode="External"/><Relationship Id="rId3600" Type="http://schemas.openxmlformats.org/officeDocument/2006/relationships/hyperlink" Target="https://www.linkedin.com/in/martin-tamola/" TargetMode="External"/><Relationship Id="rId3603" Type="http://schemas.openxmlformats.org/officeDocument/2006/relationships/hyperlink" Target="https://github.com/cric992010" TargetMode="External"/><Relationship Id="rId3602" Type="http://schemas.openxmlformats.org/officeDocument/2006/relationships/hyperlink" Target="https://www.linkedin.com/in/brian-ar%C3%B3n-g%C3%B3mez-sequeiros/" TargetMode="External"/><Relationship Id="rId3605" Type="http://schemas.openxmlformats.org/officeDocument/2006/relationships/hyperlink" Target="https://github.com/HesherDev" TargetMode="External"/><Relationship Id="rId3604" Type="http://schemas.openxmlformats.org/officeDocument/2006/relationships/hyperlink" Target="https://www.linkedin.com/in/christian-omar-ortiz-salvador-a12114202/" TargetMode="External"/><Relationship Id="rId3607" Type="http://schemas.openxmlformats.org/officeDocument/2006/relationships/hyperlink" Target="https://www.github.com/jorgea-hn" TargetMode="External"/><Relationship Id="rId3606" Type="http://schemas.openxmlformats.org/officeDocument/2006/relationships/hyperlink" Target="http://www.linkedin.com/in/nicolasarteagadev" TargetMode="External"/><Relationship Id="rId3609" Type="http://schemas.openxmlformats.org/officeDocument/2006/relationships/hyperlink" Target="https://www.notion.so/Portfolio-Ail-n-Martinez-acd244c4c61e41189daf851bbbecbad5?pvs=4" TargetMode="External"/><Relationship Id="rId3608" Type="http://schemas.openxmlformats.org/officeDocument/2006/relationships/hyperlink" Target="https://www.linkedin.com/in/jorge-henriquez-novoa?utm_source=share&amp;utm_campaign=share_via&amp;utm_content=profile&amp;utm_medium=android_app" TargetMode="External"/><Relationship Id="rId1059" Type="http://schemas.openxmlformats.org/officeDocument/2006/relationships/hyperlink" Target="https://www.linkedin.com/in/kelvyn-loreto-978006241/" TargetMode="External"/><Relationship Id="rId228" Type="http://schemas.openxmlformats.org/officeDocument/2006/relationships/hyperlink" Target="https://www.linkedin.com/in/yarumisginanrm" TargetMode="External"/><Relationship Id="rId227" Type="http://schemas.openxmlformats.org/officeDocument/2006/relationships/hyperlink" Target="https://github.com/YarumisGinanRMhttps://www.linkedin.com/in/yarumisginanrm" TargetMode="External"/><Relationship Id="rId226" Type="http://schemas.openxmlformats.org/officeDocument/2006/relationships/hyperlink" Target="https://www.linkedin.com/in/jorge-ardila" TargetMode="External"/><Relationship Id="rId225" Type="http://schemas.openxmlformats.org/officeDocument/2006/relationships/hyperlink" Target="https://www.linkedin.com/in/marcos-godoy92/" TargetMode="External"/><Relationship Id="rId2380" Type="http://schemas.openxmlformats.org/officeDocument/2006/relationships/hyperlink" Target="https://github.com/MayderC" TargetMode="External"/><Relationship Id="rId229" Type="http://schemas.openxmlformats.org/officeDocument/2006/relationships/hyperlink" Target="https://www.behance.net/CristianMOrlando" TargetMode="External"/><Relationship Id="rId1050" Type="http://schemas.openxmlformats.org/officeDocument/2006/relationships/hyperlink" Target="https://www.linkedin.com/in/braian-marquez-8741071b2" TargetMode="External"/><Relationship Id="rId2381" Type="http://schemas.openxmlformats.org/officeDocument/2006/relationships/hyperlink" Target="https://www.linkedin.com/in/mayderc/" TargetMode="External"/><Relationship Id="rId220" Type="http://schemas.openxmlformats.org/officeDocument/2006/relationships/hyperlink" Target="https://www.linkedin.com/in/alan-ezequiel-vargas-263075229/" TargetMode="External"/><Relationship Id="rId1051" Type="http://schemas.openxmlformats.org/officeDocument/2006/relationships/hyperlink" Target="https://www.linkedin.com/in/gonzalo-latierro-14470729" TargetMode="External"/><Relationship Id="rId2382" Type="http://schemas.openxmlformats.org/officeDocument/2006/relationships/hyperlink" Target="https://www.linkedin.com/in/federico-gabriel-santoro/" TargetMode="External"/><Relationship Id="rId1052" Type="http://schemas.openxmlformats.org/officeDocument/2006/relationships/hyperlink" Target="https://www.behance.net/andreacacciatore" TargetMode="External"/><Relationship Id="rId2383" Type="http://schemas.openxmlformats.org/officeDocument/2006/relationships/hyperlink" Target="https://www.linkedin.com/in/alexander-garzo/" TargetMode="External"/><Relationship Id="rId1053" Type="http://schemas.openxmlformats.org/officeDocument/2006/relationships/hyperlink" Target="https://www.linkedin.com/in/andrea-cacciatore/" TargetMode="External"/><Relationship Id="rId2384" Type="http://schemas.openxmlformats.org/officeDocument/2006/relationships/hyperlink" Target="https://github.com/Bfix40" TargetMode="External"/><Relationship Id="rId1054" Type="http://schemas.openxmlformats.org/officeDocument/2006/relationships/hyperlink" Target="https://www.linkedin.com/in/zayra-velasco" TargetMode="External"/><Relationship Id="rId2385" Type="http://schemas.openxmlformats.org/officeDocument/2006/relationships/hyperlink" Target="https://www.linkedin.com/in/billy-campagnoli-221621223/" TargetMode="External"/><Relationship Id="rId224" Type="http://schemas.openxmlformats.org/officeDocument/2006/relationships/hyperlink" Target="https://github.com/MarcosEstebanDev" TargetMode="External"/><Relationship Id="rId1055" Type="http://schemas.openxmlformats.org/officeDocument/2006/relationships/hyperlink" Target="http://linkedin.com/in/leandro-vizgarra/" TargetMode="External"/><Relationship Id="rId2386" Type="http://schemas.openxmlformats.org/officeDocument/2006/relationships/hyperlink" Target="https://github.com/Agustina-Flores" TargetMode="External"/><Relationship Id="rId223" Type="http://schemas.openxmlformats.org/officeDocument/2006/relationships/hyperlink" Target="http://www.linkedin.com/in/malejandragaitana" TargetMode="External"/><Relationship Id="rId1056" Type="http://schemas.openxmlformats.org/officeDocument/2006/relationships/hyperlink" Target="https://github.com/AleVedoya" TargetMode="External"/><Relationship Id="rId2387" Type="http://schemas.openxmlformats.org/officeDocument/2006/relationships/hyperlink" Target="https://github.com/LucioBurella" TargetMode="External"/><Relationship Id="rId222" Type="http://schemas.openxmlformats.org/officeDocument/2006/relationships/hyperlink" Target="http://github.com/Maga8005" TargetMode="External"/><Relationship Id="rId1057" Type="http://schemas.openxmlformats.org/officeDocument/2006/relationships/hyperlink" Target="https://www.linkedin.com/in/alejandravedoya/" TargetMode="External"/><Relationship Id="rId2388" Type="http://schemas.openxmlformats.org/officeDocument/2006/relationships/hyperlink" Target="https://www.linkedin.com/in/lucio-burella-500965209/" TargetMode="External"/><Relationship Id="rId221" Type="http://schemas.openxmlformats.org/officeDocument/2006/relationships/hyperlink" Target="https://www.linkedin.com/in/jose-luis-reartes/" TargetMode="External"/><Relationship Id="rId1058" Type="http://schemas.openxmlformats.org/officeDocument/2006/relationships/hyperlink" Target="https://github.com/kelvynloreto/" TargetMode="External"/><Relationship Id="rId2389" Type="http://schemas.openxmlformats.org/officeDocument/2006/relationships/hyperlink" Target="https://github.com/courfedra" TargetMode="External"/><Relationship Id="rId1048" Type="http://schemas.openxmlformats.org/officeDocument/2006/relationships/hyperlink" Target="https://ar.linkedin.com/in/fnanoia/" TargetMode="External"/><Relationship Id="rId2379" Type="http://schemas.openxmlformats.org/officeDocument/2006/relationships/hyperlink" Target="https://www.linkedin.com/in/facurz/" TargetMode="External"/><Relationship Id="rId1049" Type="http://schemas.openxmlformats.org/officeDocument/2006/relationships/hyperlink" Target="https://github.com/Braian-Marquez" TargetMode="External"/><Relationship Id="rId217" Type="http://schemas.openxmlformats.org/officeDocument/2006/relationships/hyperlink" Target="https://www.behance.net/danielarodz" TargetMode="External"/><Relationship Id="rId216" Type="http://schemas.openxmlformats.org/officeDocument/2006/relationships/hyperlink" Target="https://www.linkedin.com/in/bruno-corrao/" TargetMode="External"/><Relationship Id="rId215" Type="http://schemas.openxmlformats.org/officeDocument/2006/relationships/hyperlink" Target="https://github.com/imnotseneca" TargetMode="External"/><Relationship Id="rId214" Type="http://schemas.openxmlformats.org/officeDocument/2006/relationships/hyperlink" Target="https://www.linkedin.com/in/malena-hern%C3%A1ndez-b36057188" TargetMode="External"/><Relationship Id="rId219" Type="http://schemas.openxmlformats.org/officeDocument/2006/relationships/hyperlink" Target="https://github.com/AlanEzequielVargas?tab=repositories" TargetMode="External"/><Relationship Id="rId218" Type="http://schemas.openxmlformats.org/officeDocument/2006/relationships/hyperlink" Target="https://www.linkedin.com/in/daniela-rodr%C3%ADguez-53681724b/" TargetMode="External"/><Relationship Id="rId2370" Type="http://schemas.openxmlformats.org/officeDocument/2006/relationships/hyperlink" Target="https://www.linkedin.com/in/miguel-verap/" TargetMode="External"/><Relationship Id="rId1040" Type="http://schemas.openxmlformats.org/officeDocument/2006/relationships/hyperlink" Target="http://github.com/leandrofrossi" TargetMode="External"/><Relationship Id="rId2371" Type="http://schemas.openxmlformats.org/officeDocument/2006/relationships/hyperlink" Target="https://github.com/Agustingalvan02/" TargetMode="External"/><Relationship Id="rId1041" Type="http://schemas.openxmlformats.org/officeDocument/2006/relationships/hyperlink" Target="http://www.linkedin.com/in/leandro-rossi-a964a020/" TargetMode="External"/><Relationship Id="rId2372" Type="http://schemas.openxmlformats.org/officeDocument/2006/relationships/hyperlink" Target="https://www.linkedin.com/in/agustin-galvan-30592715a/" TargetMode="External"/><Relationship Id="rId1042" Type="http://schemas.openxmlformats.org/officeDocument/2006/relationships/hyperlink" Target="https://github.com/abrilrod" TargetMode="External"/><Relationship Id="rId2373" Type="http://schemas.openxmlformats.org/officeDocument/2006/relationships/hyperlink" Target="https://www.linkedin.com/mwlite/in/juan-isaias-meza-conde-45722a238" TargetMode="External"/><Relationship Id="rId1043" Type="http://schemas.openxmlformats.org/officeDocument/2006/relationships/hyperlink" Target="https://www.linkedin.com/me?trk=p_mwlite_feed_updates-secondary_nav" TargetMode="External"/><Relationship Id="rId2374" Type="http://schemas.openxmlformats.org/officeDocument/2006/relationships/hyperlink" Target="https://github.com/Aizendaisho" TargetMode="External"/><Relationship Id="rId213" Type="http://schemas.openxmlformats.org/officeDocument/2006/relationships/hyperlink" Target="https://www.behance.net/malenahernndez1" TargetMode="External"/><Relationship Id="rId1044" Type="http://schemas.openxmlformats.org/officeDocument/2006/relationships/hyperlink" Target="https://github.com/GuidoMaxier" TargetMode="External"/><Relationship Id="rId2375" Type="http://schemas.openxmlformats.org/officeDocument/2006/relationships/hyperlink" Target="https://www.linkedin.com/in/araldi-ulises-garcia-feliz-434772a8/" TargetMode="External"/><Relationship Id="rId212" Type="http://schemas.openxmlformats.org/officeDocument/2006/relationships/hyperlink" Target="https://www.linkedin.com/in/salinatomass/" TargetMode="External"/><Relationship Id="rId1045" Type="http://schemas.openxmlformats.org/officeDocument/2006/relationships/hyperlink" Target="https://www.linkedin.com/in/mcalderonbuono/" TargetMode="External"/><Relationship Id="rId2376" Type="http://schemas.openxmlformats.org/officeDocument/2006/relationships/hyperlink" Target="https://github.com/gaboducuara" TargetMode="External"/><Relationship Id="rId211" Type="http://schemas.openxmlformats.org/officeDocument/2006/relationships/hyperlink" Target="https://github.com/salinatomass/" TargetMode="External"/><Relationship Id="rId1046" Type="http://schemas.openxmlformats.org/officeDocument/2006/relationships/hyperlink" Target="https://www.linkedin.com/in/juan-molina-0000/" TargetMode="External"/><Relationship Id="rId2377" Type="http://schemas.openxmlformats.org/officeDocument/2006/relationships/hyperlink" Target="https://www.linkedin.com/in/gabriel-mancilla-ducuara-37b337212/" TargetMode="External"/><Relationship Id="rId210" Type="http://schemas.openxmlformats.org/officeDocument/2006/relationships/hyperlink" Target="http://www.linkedin.com/in/santiagocastellani" TargetMode="External"/><Relationship Id="rId1047" Type="http://schemas.openxmlformats.org/officeDocument/2006/relationships/hyperlink" Target="https://github.com/fnanoia" TargetMode="External"/><Relationship Id="rId2378" Type="http://schemas.openxmlformats.org/officeDocument/2006/relationships/hyperlink" Target="https://github.com/facurz" TargetMode="External"/><Relationship Id="rId4107" Type="http://schemas.openxmlformats.org/officeDocument/2006/relationships/hyperlink" Target="https://www.linkedin.com/giovana-cardo" TargetMode="External"/><Relationship Id="rId4106" Type="http://schemas.openxmlformats.org/officeDocument/2006/relationships/hyperlink" Target="https://www.linkedin.com/in/juan-rodriguez167/" TargetMode="External"/><Relationship Id="rId4109" Type="http://schemas.openxmlformats.org/officeDocument/2006/relationships/hyperlink" Target="https://www.linkedin.com/in/angel-cellillo/" TargetMode="External"/><Relationship Id="rId4108" Type="http://schemas.openxmlformats.org/officeDocument/2006/relationships/hyperlink" Target="https://www.github.com/Ankelo-nqn" TargetMode="External"/><Relationship Id="rId249" Type="http://schemas.openxmlformats.org/officeDocument/2006/relationships/hyperlink" Target="https://www.linkedin.com/in/josueramonzorrilla/" TargetMode="External"/><Relationship Id="rId248" Type="http://schemas.openxmlformats.org/officeDocument/2006/relationships/hyperlink" Target="https://github.com/josuejs23" TargetMode="External"/><Relationship Id="rId247" Type="http://schemas.openxmlformats.org/officeDocument/2006/relationships/hyperlink" Target="https://www.linkedin.com/in/matias-zarate-developer/" TargetMode="External"/><Relationship Id="rId1070" Type="http://schemas.openxmlformats.org/officeDocument/2006/relationships/hyperlink" Target="https://www.linkedin.com/in/agustin-adrian-palavecino/" TargetMode="External"/><Relationship Id="rId1071" Type="http://schemas.openxmlformats.org/officeDocument/2006/relationships/hyperlink" Target="https://github.com/TomasAybar" TargetMode="External"/><Relationship Id="rId1072" Type="http://schemas.openxmlformats.org/officeDocument/2006/relationships/hyperlink" Target="https://www.linkedin.com/in/tomasaybar/" TargetMode="External"/><Relationship Id="rId242" Type="http://schemas.openxmlformats.org/officeDocument/2006/relationships/hyperlink" Target="https://denise-ux.notion.site/denise-ux/Hola-Soy-Denise-Esquivel-Arias-dise-adora-UX-UI-fb62fe310d9044daae7170f9c8689a75" TargetMode="External"/><Relationship Id="rId1073" Type="http://schemas.openxmlformats.org/officeDocument/2006/relationships/hyperlink" Target="http://www.linkedin.com/in/carolinacirillo" TargetMode="External"/><Relationship Id="rId241" Type="http://schemas.openxmlformats.org/officeDocument/2006/relationships/hyperlink" Target="https://www.linkedin.com/in/lucas-fern%C3%A1ndez-137186243/" TargetMode="External"/><Relationship Id="rId1074" Type="http://schemas.openxmlformats.org/officeDocument/2006/relationships/hyperlink" Target="https://github.com/JJAlvarez2000" TargetMode="External"/><Relationship Id="rId240" Type="http://schemas.openxmlformats.org/officeDocument/2006/relationships/hyperlink" Target="https://github.com/lucasferdal" TargetMode="External"/><Relationship Id="rId1075" Type="http://schemas.openxmlformats.org/officeDocument/2006/relationships/hyperlink" Target="https://www.linkedin.com/in/alvarezjjulio/" TargetMode="External"/><Relationship Id="rId4101" Type="http://schemas.openxmlformats.org/officeDocument/2006/relationships/hyperlink" Target="https://github.com/DaniSaid" TargetMode="External"/><Relationship Id="rId1076" Type="http://schemas.openxmlformats.org/officeDocument/2006/relationships/hyperlink" Target="https://github.com/ezkript" TargetMode="External"/><Relationship Id="rId4100" Type="http://schemas.openxmlformats.org/officeDocument/2006/relationships/hyperlink" Target="https://www.linkedin.com/in/nicole-a-h-71688b182/" TargetMode="External"/><Relationship Id="rId246" Type="http://schemas.openxmlformats.org/officeDocument/2006/relationships/hyperlink" Target="https://github.com/redmor1" TargetMode="External"/><Relationship Id="rId1077" Type="http://schemas.openxmlformats.org/officeDocument/2006/relationships/hyperlink" Target="https://www.linkedin.com/in/gonzalo-david-balboa-0a234522a/" TargetMode="External"/><Relationship Id="rId4103" Type="http://schemas.openxmlformats.org/officeDocument/2006/relationships/hyperlink" Target="https://www.linkedin.com/in/jessica-solano-morantes-838631ba/" TargetMode="External"/><Relationship Id="rId245" Type="http://schemas.openxmlformats.org/officeDocument/2006/relationships/hyperlink" Target="https://www.linkedin.com/in/nicolas-a-ortiz/" TargetMode="External"/><Relationship Id="rId1078" Type="http://schemas.openxmlformats.org/officeDocument/2006/relationships/hyperlink" Target="https://www.linkedin.com/in/carolina-camila-quevedo/" TargetMode="External"/><Relationship Id="rId4102" Type="http://schemas.openxmlformats.org/officeDocument/2006/relationships/hyperlink" Target="https://www.linkedin.com/in/daniela-gavil%C3%A1n-bba28122a/" TargetMode="External"/><Relationship Id="rId244" Type="http://schemas.openxmlformats.org/officeDocument/2006/relationships/hyperlink" Target="https://github.com/nico-ortiz" TargetMode="External"/><Relationship Id="rId1079" Type="http://schemas.openxmlformats.org/officeDocument/2006/relationships/hyperlink" Target="https://github.com/Nico9934" TargetMode="External"/><Relationship Id="rId4105" Type="http://schemas.openxmlformats.org/officeDocument/2006/relationships/hyperlink" Target="https://www.linkedin.com/in/leonardo-alvez/" TargetMode="External"/><Relationship Id="rId243" Type="http://schemas.openxmlformats.org/officeDocument/2006/relationships/hyperlink" Target="https://www.linkedin.com/mwlite/in/denisesquivelarias" TargetMode="External"/><Relationship Id="rId4104" Type="http://schemas.openxmlformats.org/officeDocument/2006/relationships/hyperlink" Target="https://github.com/leoalvezmdz" TargetMode="External"/><Relationship Id="rId239" Type="http://schemas.openxmlformats.org/officeDocument/2006/relationships/hyperlink" Target="https://linkedin.com/in/leonardo-ui/" TargetMode="External"/><Relationship Id="rId238" Type="http://schemas.openxmlformats.org/officeDocument/2006/relationships/hyperlink" Target="https://github.com/cavera" TargetMode="External"/><Relationship Id="rId237" Type="http://schemas.openxmlformats.org/officeDocument/2006/relationships/hyperlink" Target="https://www.linkedin.com/in/adriandelosreyess/" TargetMode="External"/><Relationship Id="rId236" Type="http://schemas.openxmlformats.org/officeDocument/2006/relationships/hyperlink" Target="https://adriandelosreyes.vercel.app/" TargetMode="External"/><Relationship Id="rId2390" Type="http://schemas.openxmlformats.org/officeDocument/2006/relationships/hyperlink" Target="https://www.linkedin.com/in/franandres/" TargetMode="External"/><Relationship Id="rId1060" Type="http://schemas.openxmlformats.org/officeDocument/2006/relationships/hyperlink" Target="https://github.com/HerreraCesar" TargetMode="External"/><Relationship Id="rId2391" Type="http://schemas.openxmlformats.org/officeDocument/2006/relationships/hyperlink" Target="https://github.com/EmaPaul" TargetMode="External"/><Relationship Id="rId1061" Type="http://schemas.openxmlformats.org/officeDocument/2006/relationships/hyperlink" Target="https://www.linkedin.com/in/herrera-cesar/" TargetMode="External"/><Relationship Id="rId2392" Type="http://schemas.openxmlformats.org/officeDocument/2006/relationships/hyperlink" Target="https://www.linkedin.com/in/emmanuel-pa%C3%BAl-carrillo-carpio/" TargetMode="External"/><Relationship Id="rId231" Type="http://schemas.openxmlformats.org/officeDocument/2006/relationships/hyperlink" Target="https://www.linkedin.com/in/evelyn-carvajal-posso-9670b415a/" TargetMode="External"/><Relationship Id="rId1062" Type="http://schemas.openxmlformats.org/officeDocument/2006/relationships/hyperlink" Target="https://github.com/alandelleore" TargetMode="External"/><Relationship Id="rId2393" Type="http://schemas.openxmlformats.org/officeDocument/2006/relationships/hyperlink" Target="https://github.com/ederromero28" TargetMode="External"/><Relationship Id="rId230" Type="http://schemas.openxmlformats.org/officeDocument/2006/relationships/hyperlink" Target="https://www.linkedin.com/in/cristianmarianoorlando/" TargetMode="External"/><Relationship Id="rId1063" Type="http://schemas.openxmlformats.org/officeDocument/2006/relationships/hyperlink" Target="https://www.linkedin.com/in/alandelleore" TargetMode="External"/><Relationship Id="rId2394" Type="http://schemas.openxmlformats.org/officeDocument/2006/relationships/hyperlink" Target="https://www.linkedin.com/in/eder-romero-marcas-04b7621aa/" TargetMode="External"/><Relationship Id="rId1064" Type="http://schemas.openxmlformats.org/officeDocument/2006/relationships/hyperlink" Target="https://www.linkedin.com/in/paulo-crosetti" TargetMode="External"/><Relationship Id="rId2395" Type="http://schemas.openxmlformats.org/officeDocument/2006/relationships/hyperlink" Target="https://www.linkedin.com/in/diego-nieves-04b409242/" TargetMode="External"/><Relationship Id="rId1065" Type="http://schemas.openxmlformats.org/officeDocument/2006/relationships/hyperlink" Target="https://github.com/DanteSandDev" TargetMode="External"/><Relationship Id="rId2396" Type="http://schemas.openxmlformats.org/officeDocument/2006/relationships/hyperlink" Target="https://www.linkedin.com/in/laila-aquillos" TargetMode="External"/><Relationship Id="rId235" Type="http://schemas.openxmlformats.org/officeDocument/2006/relationships/hyperlink" Target="https://www.linkedin.com/in/laura-svid/" TargetMode="External"/><Relationship Id="rId1066" Type="http://schemas.openxmlformats.org/officeDocument/2006/relationships/hyperlink" Target="https://www.linkedin.com/in/dantesanddev/" TargetMode="External"/><Relationship Id="rId2397" Type="http://schemas.openxmlformats.org/officeDocument/2006/relationships/hyperlink" Target="https://github.com/LucasAbbona" TargetMode="External"/><Relationship Id="rId234" Type="http://schemas.openxmlformats.org/officeDocument/2006/relationships/hyperlink" Target="https://www.behance.net/laurasvid" TargetMode="External"/><Relationship Id="rId1067" Type="http://schemas.openxmlformats.org/officeDocument/2006/relationships/hyperlink" Target="https://github.com/FaustoSav" TargetMode="External"/><Relationship Id="rId2398" Type="http://schemas.openxmlformats.org/officeDocument/2006/relationships/hyperlink" Target="https://www.linkedin.com/in/lucas-abbona-0234b1259" TargetMode="External"/><Relationship Id="rId233" Type="http://schemas.openxmlformats.org/officeDocument/2006/relationships/hyperlink" Target="https://www.linkedin.com/in/matias-rodriguez-ovejero/" TargetMode="External"/><Relationship Id="rId1068" Type="http://schemas.openxmlformats.org/officeDocument/2006/relationships/hyperlink" Target="https://www.linkedin.com/in/fausto-savoya-768197218/" TargetMode="External"/><Relationship Id="rId2399" Type="http://schemas.openxmlformats.org/officeDocument/2006/relationships/hyperlink" Target="https://github.com/gabrielalfredoboaglio" TargetMode="External"/><Relationship Id="rId232" Type="http://schemas.openxmlformats.org/officeDocument/2006/relationships/hyperlink" Target="https://github.com/matias141201" TargetMode="External"/><Relationship Id="rId1069" Type="http://schemas.openxmlformats.org/officeDocument/2006/relationships/hyperlink" Target="https://github.com/agupalavecino97" TargetMode="External"/><Relationship Id="rId1015" Type="http://schemas.openxmlformats.org/officeDocument/2006/relationships/hyperlink" Target="https://www.linkedin.com/in/nurivictoria/" TargetMode="External"/><Relationship Id="rId2346" Type="http://schemas.openxmlformats.org/officeDocument/2006/relationships/hyperlink" Target="https://github.com/PadillaTom" TargetMode="External"/><Relationship Id="rId3678" Type="http://schemas.openxmlformats.org/officeDocument/2006/relationships/hyperlink" Target="https://github.com/Sebastianlenza2021" TargetMode="External"/><Relationship Id="rId1016" Type="http://schemas.openxmlformats.org/officeDocument/2006/relationships/hyperlink" Target="https://github.com/Jass2693" TargetMode="External"/><Relationship Id="rId2347" Type="http://schemas.openxmlformats.org/officeDocument/2006/relationships/hyperlink" Target="https://www.linkedin.com/in/padillatom/" TargetMode="External"/><Relationship Id="rId3677" Type="http://schemas.openxmlformats.org/officeDocument/2006/relationships/hyperlink" Target="https://www.linkedin.com/in/javier-moron-de-oliveira-a7504218a/" TargetMode="External"/><Relationship Id="rId1017" Type="http://schemas.openxmlformats.org/officeDocument/2006/relationships/hyperlink" Target="https://www.linkedin.com/in/ariel-sotelo-sartoris-6a66b8170/" TargetMode="External"/><Relationship Id="rId2348" Type="http://schemas.openxmlformats.org/officeDocument/2006/relationships/hyperlink" Target="https://github.com/eudeslimaar" TargetMode="External"/><Relationship Id="rId1018" Type="http://schemas.openxmlformats.org/officeDocument/2006/relationships/hyperlink" Target="https://github.com/LuisGReyesM" TargetMode="External"/><Relationship Id="rId2349" Type="http://schemas.openxmlformats.org/officeDocument/2006/relationships/hyperlink" Target="https://www.microsoft.com/en-us/videoplayer/embed/RE4DoHP" TargetMode="External"/><Relationship Id="rId3679" Type="http://schemas.openxmlformats.org/officeDocument/2006/relationships/hyperlink" Target="https://www.linkedin.com/in/sebasti%C3%A1n-lenza-330205148/" TargetMode="External"/><Relationship Id="rId1019" Type="http://schemas.openxmlformats.org/officeDocument/2006/relationships/hyperlink" Target="https://www.linkedin.com/in/luis-reyes-b291b5265/" TargetMode="External"/><Relationship Id="rId3670" Type="http://schemas.openxmlformats.org/officeDocument/2006/relationships/hyperlink" Target="https://www.linkedin.com/in/sebastianmosquera/" TargetMode="External"/><Relationship Id="rId2340" Type="http://schemas.openxmlformats.org/officeDocument/2006/relationships/hyperlink" Target="https://www.linkedin.com/in/david-cicconi-dev/" TargetMode="External"/><Relationship Id="rId3672" Type="http://schemas.openxmlformats.org/officeDocument/2006/relationships/hyperlink" Target="http://www.linkedin.com/in/emmanuel-trassani-86a86516a" TargetMode="External"/><Relationship Id="rId1010" Type="http://schemas.openxmlformats.org/officeDocument/2006/relationships/hyperlink" Target="https://www.behance.net/moiradesign" TargetMode="External"/><Relationship Id="rId2341" Type="http://schemas.openxmlformats.org/officeDocument/2006/relationships/hyperlink" Target="https://github.com/nicobonder/" TargetMode="External"/><Relationship Id="rId3671" Type="http://schemas.openxmlformats.org/officeDocument/2006/relationships/hyperlink" Target="https://github.com/Emaroca" TargetMode="External"/><Relationship Id="rId1011" Type="http://schemas.openxmlformats.org/officeDocument/2006/relationships/hyperlink" Target="https://www.linkedin.com/in/moira-echeverr%C3%ADa/" TargetMode="External"/><Relationship Id="rId2342" Type="http://schemas.openxmlformats.org/officeDocument/2006/relationships/hyperlink" Target="https://www.linkedin.com/in/nicobonder/" TargetMode="External"/><Relationship Id="rId3674" Type="http://schemas.openxmlformats.org/officeDocument/2006/relationships/hyperlink" Target="https://www.linkedin.com/in/yuliana-bravo-27056b169" TargetMode="External"/><Relationship Id="rId1012" Type="http://schemas.openxmlformats.org/officeDocument/2006/relationships/hyperlink" Target="https://github.com/VictorZ94" TargetMode="External"/><Relationship Id="rId2343" Type="http://schemas.openxmlformats.org/officeDocument/2006/relationships/hyperlink" Target="https://github.com/paodesign" TargetMode="External"/><Relationship Id="rId3673" Type="http://schemas.openxmlformats.org/officeDocument/2006/relationships/hyperlink" Target="https://www.linkedin.com/in/martin-fontana-a9585a58/" TargetMode="External"/><Relationship Id="rId1013" Type="http://schemas.openxmlformats.org/officeDocument/2006/relationships/hyperlink" Target="https://www.linkedin.com/in/victorzuluaga/" TargetMode="External"/><Relationship Id="rId2344" Type="http://schemas.openxmlformats.org/officeDocument/2006/relationships/hyperlink" Target="https://www.linkedin.com/in/paola-medina-58bb76186/" TargetMode="External"/><Relationship Id="rId3676" Type="http://schemas.openxmlformats.org/officeDocument/2006/relationships/hyperlink" Target="https://www.linkedin.com/in/dsovalle/" TargetMode="External"/><Relationship Id="rId1014" Type="http://schemas.openxmlformats.org/officeDocument/2006/relationships/hyperlink" Target="https://github.com/NuriTasilla" TargetMode="External"/><Relationship Id="rId2345" Type="http://schemas.openxmlformats.org/officeDocument/2006/relationships/hyperlink" Target="https://www.linkedin.com/in/alejandro-falkenhagen-52189871" TargetMode="External"/><Relationship Id="rId3675" Type="http://schemas.openxmlformats.org/officeDocument/2006/relationships/hyperlink" Target="https://www.linkedin.com/in/melina-ibarra-a487a2b4" TargetMode="External"/><Relationship Id="rId1004" Type="http://schemas.openxmlformats.org/officeDocument/2006/relationships/hyperlink" Target="https://www.linkedin.com/in/jara-franco/" TargetMode="External"/><Relationship Id="rId2335" Type="http://schemas.openxmlformats.org/officeDocument/2006/relationships/hyperlink" Target="https://github.com/RRicardoBlazquez" TargetMode="External"/><Relationship Id="rId3667" Type="http://schemas.openxmlformats.org/officeDocument/2006/relationships/hyperlink" Target="http://github.com/Lestradez" TargetMode="External"/><Relationship Id="rId1005" Type="http://schemas.openxmlformats.org/officeDocument/2006/relationships/hyperlink" Target="https://github.com/WebDevCod" TargetMode="External"/><Relationship Id="rId2336" Type="http://schemas.openxmlformats.org/officeDocument/2006/relationships/hyperlink" Target="http://www.linkedin.com/in/ricardo-blazquez-desarrollorwebfullstack" TargetMode="External"/><Relationship Id="rId3666" Type="http://schemas.openxmlformats.org/officeDocument/2006/relationships/hyperlink" Target="https://www.linkedin.com/in/franco-deanquin/" TargetMode="External"/><Relationship Id="rId1006" Type="http://schemas.openxmlformats.org/officeDocument/2006/relationships/hyperlink" Target="https://www.linkedin.com/in/jpabloaquino/" TargetMode="External"/><Relationship Id="rId2337" Type="http://schemas.openxmlformats.org/officeDocument/2006/relationships/hyperlink" Target="https://github.com/AlanProgrammer93" TargetMode="External"/><Relationship Id="rId3669" Type="http://schemas.openxmlformats.org/officeDocument/2006/relationships/hyperlink" Target="https://github.com/z4myk" TargetMode="External"/><Relationship Id="rId1007" Type="http://schemas.openxmlformats.org/officeDocument/2006/relationships/hyperlink" Target="https://www.linkedin.com/in/david-dos-santos/" TargetMode="External"/><Relationship Id="rId2338" Type="http://schemas.openxmlformats.org/officeDocument/2006/relationships/hyperlink" Target="https://www.linkedin.com/in/alan-zurita/" TargetMode="External"/><Relationship Id="rId3668" Type="http://schemas.openxmlformats.org/officeDocument/2006/relationships/hyperlink" Target="https://www.linkedin.com/mwlite/in/omar-lestrade" TargetMode="External"/><Relationship Id="rId1008" Type="http://schemas.openxmlformats.org/officeDocument/2006/relationships/hyperlink" Target="https://www.behance.net/gastondobler1" TargetMode="External"/><Relationship Id="rId2339" Type="http://schemas.openxmlformats.org/officeDocument/2006/relationships/hyperlink" Target="https://github.com/davidcicconi94" TargetMode="External"/><Relationship Id="rId1009" Type="http://schemas.openxmlformats.org/officeDocument/2006/relationships/hyperlink" Target="https://www.linkedin.com/in/dobler-gaston/" TargetMode="External"/><Relationship Id="rId3661" Type="http://schemas.openxmlformats.org/officeDocument/2006/relationships/hyperlink" Target="http://linkedin.com/in/ramonvallejas" TargetMode="External"/><Relationship Id="rId2330" Type="http://schemas.openxmlformats.org/officeDocument/2006/relationships/hyperlink" Target="http://www.linkedin.com/in/solesimondi" TargetMode="External"/><Relationship Id="rId3660" Type="http://schemas.openxmlformats.org/officeDocument/2006/relationships/hyperlink" Target="http://github.com/user98" TargetMode="External"/><Relationship Id="rId1000" Type="http://schemas.openxmlformats.org/officeDocument/2006/relationships/hyperlink" Target="https://www.linkedin.com/in/jesus-chacon-b54b4a223/" TargetMode="External"/><Relationship Id="rId2331" Type="http://schemas.openxmlformats.org/officeDocument/2006/relationships/hyperlink" Target="https://www.linkedin.com/in/german-anselmo" TargetMode="External"/><Relationship Id="rId3663" Type="http://schemas.openxmlformats.org/officeDocument/2006/relationships/hyperlink" Target="https://github.com/pedrovillasboa" TargetMode="External"/><Relationship Id="rId1001" Type="http://schemas.openxmlformats.org/officeDocument/2006/relationships/hyperlink" Target="https://www.behance.net/romina-raso" TargetMode="External"/><Relationship Id="rId2332" Type="http://schemas.openxmlformats.org/officeDocument/2006/relationships/hyperlink" Target="https://github.com/Bogaralex135" TargetMode="External"/><Relationship Id="rId3662" Type="http://schemas.openxmlformats.org/officeDocument/2006/relationships/hyperlink" Target="http://github.com/AnthonyMendez2" TargetMode="External"/><Relationship Id="rId1002" Type="http://schemas.openxmlformats.org/officeDocument/2006/relationships/hyperlink" Target="https://www.linkedin.com/in/romina-raso/" TargetMode="External"/><Relationship Id="rId2333" Type="http://schemas.openxmlformats.org/officeDocument/2006/relationships/hyperlink" Target="https://github.com/BrayanFSanchez" TargetMode="External"/><Relationship Id="rId3665" Type="http://schemas.openxmlformats.org/officeDocument/2006/relationships/hyperlink" Target="https://github.com/Francodeanquin" TargetMode="External"/><Relationship Id="rId1003" Type="http://schemas.openxmlformats.org/officeDocument/2006/relationships/hyperlink" Target="https://github.com/Franco-19" TargetMode="External"/><Relationship Id="rId2334" Type="http://schemas.openxmlformats.org/officeDocument/2006/relationships/hyperlink" Target="https://www.linkedin.com/in/brayan-sanchez-2355b1199/" TargetMode="External"/><Relationship Id="rId3664" Type="http://schemas.openxmlformats.org/officeDocument/2006/relationships/hyperlink" Target="https://www.linkedin.com/in/pedro-villasboa-9290a6138" TargetMode="External"/><Relationship Id="rId1037" Type="http://schemas.openxmlformats.org/officeDocument/2006/relationships/hyperlink" Target="https://www.linkedin.com/in/matias-luengo-190bbb245/" TargetMode="External"/><Relationship Id="rId2368" Type="http://schemas.openxmlformats.org/officeDocument/2006/relationships/hyperlink" Target="https://www.linkedin.com/in/julio-sevillano/" TargetMode="External"/><Relationship Id="rId1038" Type="http://schemas.openxmlformats.org/officeDocument/2006/relationships/hyperlink" Target="https://github.com/Alexiz0r0" TargetMode="External"/><Relationship Id="rId2369" Type="http://schemas.openxmlformats.org/officeDocument/2006/relationships/hyperlink" Target="https://github.com/mianvep" TargetMode="External"/><Relationship Id="rId3699" Type="http://schemas.openxmlformats.org/officeDocument/2006/relationships/hyperlink" Target="https://github.com/LindaPerea" TargetMode="External"/><Relationship Id="rId1039" Type="http://schemas.openxmlformats.org/officeDocument/2006/relationships/hyperlink" Target="https://www.linkedin.com/in/jaobisgreat/" TargetMode="External"/><Relationship Id="rId206" Type="http://schemas.openxmlformats.org/officeDocument/2006/relationships/hyperlink" Target="https://www.linkedin.com/in/mariamassi/" TargetMode="External"/><Relationship Id="rId205" Type="http://schemas.openxmlformats.org/officeDocument/2006/relationships/hyperlink" Target="https://github.com/mariahat" TargetMode="External"/><Relationship Id="rId204" Type="http://schemas.openxmlformats.org/officeDocument/2006/relationships/hyperlink" Target="https://www.linkedin.com/in/marco-allegri/" TargetMode="External"/><Relationship Id="rId203" Type="http://schemas.openxmlformats.org/officeDocument/2006/relationships/hyperlink" Target="https://github.com/AllegriM" TargetMode="External"/><Relationship Id="rId209" Type="http://schemas.openxmlformats.org/officeDocument/2006/relationships/hyperlink" Target="https://www.linkedin.com/in/pako-cardenas-sanchez/" TargetMode="External"/><Relationship Id="rId208" Type="http://schemas.openxmlformats.org/officeDocument/2006/relationships/hyperlink" Target="https://github.com/pakorro2" TargetMode="External"/><Relationship Id="rId3690" Type="http://schemas.openxmlformats.org/officeDocument/2006/relationships/hyperlink" Target="https://www.linkedin.com/in/santiagolavigna1/" TargetMode="External"/><Relationship Id="rId207" Type="http://schemas.openxmlformats.org/officeDocument/2006/relationships/hyperlink" Target="https://linkedin.com/in/jonathangn" TargetMode="External"/><Relationship Id="rId2360" Type="http://schemas.openxmlformats.org/officeDocument/2006/relationships/hyperlink" Target="https://www.linkedin.com/in/as-ez/" TargetMode="External"/><Relationship Id="rId3692" Type="http://schemas.openxmlformats.org/officeDocument/2006/relationships/hyperlink" Target="https://github.com/matokor" TargetMode="External"/><Relationship Id="rId1030" Type="http://schemas.openxmlformats.org/officeDocument/2006/relationships/hyperlink" Target="https://oscar-araujo-disenador-web.framer.ai/" TargetMode="External"/><Relationship Id="rId2361" Type="http://schemas.openxmlformats.org/officeDocument/2006/relationships/hyperlink" Target="https://github.com/PCalderon77" TargetMode="External"/><Relationship Id="rId3691" Type="http://schemas.openxmlformats.org/officeDocument/2006/relationships/hyperlink" Target="http://www.linkedin.com/in/asernacalle" TargetMode="External"/><Relationship Id="rId1031" Type="http://schemas.openxmlformats.org/officeDocument/2006/relationships/hyperlink" Target="https://www.linkedin.com/in/oscar-araujo-05303a30" TargetMode="External"/><Relationship Id="rId2362" Type="http://schemas.openxmlformats.org/officeDocument/2006/relationships/hyperlink" Target="https://www.linkedin.com/in/pablo-calderon-66aaa41a9/" TargetMode="External"/><Relationship Id="rId3694" Type="http://schemas.openxmlformats.org/officeDocument/2006/relationships/hyperlink" Target="https://github.com/MirpoCasas" TargetMode="External"/><Relationship Id="rId1032" Type="http://schemas.openxmlformats.org/officeDocument/2006/relationships/hyperlink" Target="https://github.com/ARGEEK1" TargetMode="External"/><Relationship Id="rId2363" Type="http://schemas.openxmlformats.org/officeDocument/2006/relationships/hyperlink" Target="http://www.linkedin.com/in/matias-jacinto-347420197" TargetMode="External"/><Relationship Id="rId3693" Type="http://schemas.openxmlformats.org/officeDocument/2006/relationships/hyperlink" Target="https://www.linkedin.com/in/matokor/" TargetMode="External"/><Relationship Id="rId202" Type="http://schemas.openxmlformats.org/officeDocument/2006/relationships/hyperlink" Target="https://www.linkedin.com/in/emiliano-ivaldi-641559251" TargetMode="External"/><Relationship Id="rId1033" Type="http://schemas.openxmlformats.org/officeDocument/2006/relationships/hyperlink" Target="https://www.linkedin.com/in/antonio-rodr%C3%ADguez-toro/" TargetMode="External"/><Relationship Id="rId2364" Type="http://schemas.openxmlformats.org/officeDocument/2006/relationships/hyperlink" Target="https://www.linkedin.com/in/rumualdopablo/" TargetMode="External"/><Relationship Id="rId3696" Type="http://schemas.openxmlformats.org/officeDocument/2006/relationships/hyperlink" Target="https://github.com/vemoarrozypollo" TargetMode="External"/><Relationship Id="rId201" Type="http://schemas.openxmlformats.org/officeDocument/2006/relationships/hyperlink" Target="https://www.linkedin.com/in/od-gonzalez/" TargetMode="External"/><Relationship Id="rId1034" Type="http://schemas.openxmlformats.org/officeDocument/2006/relationships/hyperlink" Target="https://github.com/brandonSG6A" TargetMode="External"/><Relationship Id="rId2365" Type="http://schemas.openxmlformats.org/officeDocument/2006/relationships/hyperlink" Target="https://github.com/EmelyNoelia" TargetMode="External"/><Relationship Id="rId3695" Type="http://schemas.openxmlformats.org/officeDocument/2006/relationships/hyperlink" Target="https://www.linkedin.com/in/martinfcasas/" TargetMode="External"/><Relationship Id="rId200" Type="http://schemas.openxmlformats.org/officeDocument/2006/relationships/hyperlink" Target="https://www.linkedin.com/in/ediazjz/" TargetMode="External"/><Relationship Id="rId1035" Type="http://schemas.openxmlformats.org/officeDocument/2006/relationships/hyperlink" Target="https://www.linkedin.com/in/rocio-alcala-784174185/" TargetMode="External"/><Relationship Id="rId2366" Type="http://schemas.openxmlformats.org/officeDocument/2006/relationships/hyperlink" Target="http://www.linkedin.com/in/emelyarteaga" TargetMode="External"/><Relationship Id="rId3698" Type="http://schemas.openxmlformats.org/officeDocument/2006/relationships/hyperlink" Target="https://www.linkedin.com/in/ruben-rojas-roman-05a55b205" TargetMode="External"/><Relationship Id="rId1036" Type="http://schemas.openxmlformats.org/officeDocument/2006/relationships/hyperlink" Target="https://matiasluengo.com/" TargetMode="External"/><Relationship Id="rId2367" Type="http://schemas.openxmlformats.org/officeDocument/2006/relationships/hyperlink" Target="https://github.com/AcirDeveloper" TargetMode="External"/><Relationship Id="rId3697" Type="http://schemas.openxmlformats.org/officeDocument/2006/relationships/hyperlink" Target="https://www.linkedin.com/in/omar-vera-a74b71249/" TargetMode="External"/><Relationship Id="rId1026" Type="http://schemas.openxmlformats.org/officeDocument/2006/relationships/hyperlink" Target="https://github.com/nestorduqueduque" TargetMode="External"/><Relationship Id="rId2357" Type="http://schemas.openxmlformats.org/officeDocument/2006/relationships/hyperlink" Target="https://github.com/santi-777?tab=repositories" TargetMode="External"/><Relationship Id="rId3689" Type="http://schemas.openxmlformats.org/officeDocument/2006/relationships/hyperlink" Target="https://github.com/santiagolavigna" TargetMode="External"/><Relationship Id="rId1027" Type="http://schemas.openxmlformats.org/officeDocument/2006/relationships/hyperlink" Target="https://www.linkedin.com/in/nestorduqueduque/" TargetMode="External"/><Relationship Id="rId2358" Type="http://schemas.openxmlformats.org/officeDocument/2006/relationships/hyperlink" Target="https://www.linkedin.com/in/santiagorossi7" TargetMode="External"/><Relationship Id="rId3688" Type="http://schemas.openxmlformats.org/officeDocument/2006/relationships/hyperlink" Target="https://www.linkedin.com/in/florencio-quelca-mamani-8741ba84/" TargetMode="External"/><Relationship Id="rId1028" Type="http://schemas.openxmlformats.org/officeDocument/2006/relationships/hyperlink" Target="https://www.linkedin.com/in/andres-timaure/" TargetMode="External"/><Relationship Id="rId2359" Type="http://schemas.openxmlformats.org/officeDocument/2006/relationships/hyperlink" Target="https://github.com/as-ez" TargetMode="External"/><Relationship Id="rId1029" Type="http://schemas.openxmlformats.org/officeDocument/2006/relationships/hyperlink" Target="https://www.linkedin.com/in/soyisabelmm/" TargetMode="External"/><Relationship Id="rId3681" Type="http://schemas.openxmlformats.org/officeDocument/2006/relationships/hyperlink" Target="https://www.linkedin.com/in/cuello-ariel/" TargetMode="External"/><Relationship Id="rId2350" Type="http://schemas.openxmlformats.org/officeDocument/2006/relationships/hyperlink" Target="https://www.linkedin.com/in/piero-merino-carpio-187328224/" TargetMode="External"/><Relationship Id="rId3680" Type="http://schemas.openxmlformats.org/officeDocument/2006/relationships/hyperlink" Target="https://github.com/cuelloariel" TargetMode="External"/><Relationship Id="rId1020" Type="http://schemas.openxmlformats.org/officeDocument/2006/relationships/hyperlink" Target="https://github.com/kypexfly" TargetMode="External"/><Relationship Id="rId2351" Type="http://schemas.openxmlformats.org/officeDocument/2006/relationships/hyperlink" Target="https://github.com/SergioCepeda" TargetMode="External"/><Relationship Id="rId3683" Type="http://schemas.openxmlformats.org/officeDocument/2006/relationships/hyperlink" Target="http://linkedin.com/in/ignacio-perez-8986a3224/" TargetMode="External"/><Relationship Id="rId1021" Type="http://schemas.openxmlformats.org/officeDocument/2006/relationships/hyperlink" Target="https://www.linkedin.com/in/ricardochuzheng/" TargetMode="External"/><Relationship Id="rId2352" Type="http://schemas.openxmlformats.org/officeDocument/2006/relationships/hyperlink" Target="https://www.linkedin.com/in/sergio-cepeda-dev" TargetMode="External"/><Relationship Id="rId3682" Type="http://schemas.openxmlformats.org/officeDocument/2006/relationships/hyperlink" Target="https://www.linkedin.com/in/lucas-abdalalules" TargetMode="External"/><Relationship Id="rId1022" Type="http://schemas.openxmlformats.org/officeDocument/2006/relationships/hyperlink" Target="https://github.com/facundomassa" TargetMode="External"/><Relationship Id="rId2353" Type="http://schemas.openxmlformats.org/officeDocument/2006/relationships/hyperlink" Target="https://github.com/Exeq10" TargetMode="External"/><Relationship Id="rId3685" Type="http://schemas.openxmlformats.org/officeDocument/2006/relationships/hyperlink" Target="https://www.linkedin.com/in/gonzalo-barra-valle/" TargetMode="External"/><Relationship Id="rId1023" Type="http://schemas.openxmlformats.org/officeDocument/2006/relationships/hyperlink" Target="https://www.linkedin.com/in/facundo-massa/" TargetMode="External"/><Relationship Id="rId2354" Type="http://schemas.openxmlformats.org/officeDocument/2006/relationships/hyperlink" Target="https://www.linkedin.com/in/exequiel-schiavo" TargetMode="External"/><Relationship Id="rId3684" Type="http://schemas.openxmlformats.org/officeDocument/2006/relationships/hyperlink" Target="https://github.com/Gonzalo-Barra" TargetMode="External"/><Relationship Id="rId1024" Type="http://schemas.openxmlformats.org/officeDocument/2006/relationships/hyperlink" Target="https://github.com/AgustinGonzalez1" TargetMode="External"/><Relationship Id="rId2355" Type="http://schemas.openxmlformats.org/officeDocument/2006/relationships/hyperlink" Target="https://github.com/rivers249501" TargetMode="External"/><Relationship Id="rId3687" Type="http://schemas.openxmlformats.org/officeDocument/2006/relationships/hyperlink" Target="https://github.com/FlorencioQuelca" TargetMode="External"/><Relationship Id="rId1025" Type="http://schemas.openxmlformats.org/officeDocument/2006/relationships/hyperlink" Target="https://www.linkedin.com/in/ricardoagustingonzalez/" TargetMode="External"/><Relationship Id="rId2356" Type="http://schemas.openxmlformats.org/officeDocument/2006/relationships/hyperlink" Target="https://www.linkedin.com/in/rivers-emmanuel-m-5567a2100/" TargetMode="External"/><Relationship Id="rId3686" Type="http://schemas.openxmlformats.org/officeDocument/2006/relationships/hyperlink" Target="https://www.linkedin.com/in/claudio-agust%C3%ADn-sandoval-78b83222a/" TargetMode="External"/><Relationship Id="rId4161" Type="http://schemas.openxmlformats.org/officeDocument/2006/relationships/hyperlink" Target="https://www.linkedin.com/in/benjaminpadros/" TargetMode="External"/><Relationship Id="rId4160" Type="http://schemas.openxmlformats.org/officeDocument/2006/relationships/hyperlink" Target="https://github.com/bpadros" TargetMode="External"/><Relationship Id="rId4163" Type="http://schemas.openxmlformats.org/officeDocument/2006/relationships/hyperlink" Target="https://www.linkedin.com/in/giulianaborgo" TargetMode="External"/><Relationship Id="rId4162" Type="http://schemas.openxmlformats.org/officeDocument/2006/relationships/hyperlink" Target="https://github.com/GiulianaBorgo" TargetMode="External"/><Relationship Id="rId4165" Type="http://schemas.openxmlformats.org/officeDocument/2006/relationships/hyperlink" Target="http://www.linkedin.com/in/wualfrearroyo" TargetMode="External"/><Relationship Id="rId4164" Type="http://schemas.openxmlformats.org/officeDocument/2006/relationships/hyperlink" Target="https://github.com/Wualfre" TargetMode="External"/><Relationship Id="rId4167" Type="http://schemas.openxmlformats.org/officeDocument/2006/relationships/hyperlink" Target="https://www.linkedin.com/in/benzum566?utm_source=share&amp;utm_campaign=share_via&amp;utm_content=profile&amp;utm_medium=android_app" TargetMode="External"/><Relationship Id="rId4166" Type="http://schemas.openxmlformats.org/officeDocument/2006/relationships/hyperlink" Target="https://github.com/BenZumaran" TargetMode="External"/><Relationship Id="rId4169" Type="http://schemas.openxmlformats.org/officeDocument/2006/relationships/hyperlink" Target="https://www.linkedin.com/in/edisanthony" TargetMode="External"/><Relationship Id="rId4168" Type="http://schemas.openxmlformats.org/officeDocument/2006/relationships/hyperlink" Target="https://github.com/XitusDev" TargetMode="External"/><Relationship Id="rId4150" Type="http://schemas.openxmlformats.org/officeDocument/2006/relationships/hyperlink" Target="https://www.linkedin.com/in/erika-arriola/" TargetMode="External"/><Relationship Id="rId4152" Type="http://schemas.openxmlformats.org/officeDocument/2006/relationships/hyperlink" Target="http://linkedin.com/in/love-louidor/" TargetMode="External"/><Relationship Id="rId4151" Type="http://schemas.openxmlformats.org/officeDocument/2006/relationships/hyperlink" Target="https://github.com/Louidor-Love" TargetMode="External"/><Relationship Id="rId4154" Type="http://schemas.openxmlformats.org/officeDocument/2006/relationships/hyperlink" Target="https://www.linkedin.com/in/alejandro-ramos-/" TargetMode="External"/><Relationship Id="rId4153" Type="http://schemas.openxmlformats.org/officeDocument/2006/relationships/hyperlink" Target="https://github.com/ale336" TargetMode="External"/><Relationship Id="rId4156" Type="http://schemas.openxmlformats.org/officeDocument/2006/relationships/hyperlink" Target="http://www.linkedin.com/in/alann3009200330092003/" TargetMode="External"/><Relationship Id="rId4155" Type="http://schemas.openxmlformats.org/officeDocument/2006/relationships/hyperlink" Target="http://github.com/L-A-M-J-O" TargetMode="External"/><Relationship Id="rId4158" Type="http://schemas.openxmlformats.org/officeDocument/2006/relationships/hyperlink" Target="https://www.linkedin.com/in/victoria-stancic-31b909222/" TargetMode="External"/><Relationship Id="rId4157" Type="http://schemas.openxmlformats.org/officeDocument/2006/relationships/hyperlink" Target="https://github.com/VickyStancic" TargetMode="External"/><Relationship Id="rId4159" Type="http://schemas.openxmlformats.org/officeDocument/2006/relationships/hyperlink" Target="http://www.linkedin.com/in/gladysvilaro622" TargetMode="External"/><Relationship Id="rId1910" Type="http://schemas.openxmlformats.org/officeDocument/2006/relationships/hyperlink" Target="https://www.linkedin.com/in/victoria-t-026656103" TargetMode="External"/><Relationship Id="rId1911" Type="http://schemas.openxmlformats.org/officeDocument/2006/relationships/hyperlink" Target="https://github.com/Alan-brandan" TargetMode="External"/><Relationship Id="rId1912" Type="http://schemas.openxmlformats.org/officeDocument/2006/relationships/hyperlink" Target="https://www.linkedin.com/in/alan-brandan/" TargetMode="External"/><Relationship Id="rId1913" Type="http://schemas.openxmlformats.org/officeDocument/2006/relationships/hyperlink" Target="https://github.com/davidms5" TargetMode="External"/><Relationship Id="rId1914" Type="http://schemas.openxmlformats.org/officeDocument/2006/relationships/hyperlink" Target="https://www.linkedin.com/in/david-medina-435a50199" TargetMode="External"/><Relationship Id="rId1915" Type="http://schemas.openxmlformats.org/officeDocument/2006/relationships/hyperlink" Target="https://github.com/dimantos/" TargetMode="External"/><Relationship Id="rId1916" Type="http://schemas.openxmlformats.org/officeDocument/2006/relationships/hyperlink" Target="https://www.linkedin.com/in/dimantos/" TargetMode="External"/><Relationship Id="rId1917" Type="http://schemas.openxmlformats.org/officeDocument/2006/relationships/hyperlink" Target="https://github.com/Adhemirsab" TargetMode="External"/><Relationship Id="rId1918" Type="http://schemas.openxmlformats.org/officeDocument/2006/relationships/hyperlink" Target="https://www.linkedin.com/in/adhemirsabino" TargetMode="External"/><Relationship Id="rId1919" Type="http://schemas.openxmlformats.org/officeDocument/2006/relationships/hyperlink" Target="https://www.behance.net/francocantarini" TargetMode="External"/><Relationship Id="rId4181" Type="http://schemas.openxmlformats.org/officeDocument/2006/relationships/hyperlink" Target="https://www.linkedin.com/in/luciaarmellini/" TargetMode="External"/><Relationship Id="rId4180" Type="http://schemas.openxmlformats.org/officeDocument/2006/relationships/hyperlink" Target="https://github.com/larmellini" TargetMode="External"/><Relationship Id="rId4183" Type="http://schemas.openxmlformats.org/officeDocument/2006/relationships/hyperlink" Target="https://www.linkedin.com/in/h%C3%A9ctor-jr-caba-3107b6196" TargetMode="External"/><Relationship Id="rId4182" Type="http://schemas.openxmlformats.org/officeDocument/2006/relationships/hyperlink" Target="https://www.behance.net/juniorcaba" TargetMode="External"/><Relationship Id="rId4185" Type="http://schemas.openxmlformats.org/officeDocument/2006/relationships/hyperlink" Target="https://github.com/FacuBobarini" TargetMode="External"/><Relationship Id="rId4184" Type="http://schemas.openxmlformats.org/officeDocument/2006/relationships/hyperlink" Target="https://www.linkedin.com/in/ignacio-pegels-8207a0175/?originalSubdomain=ar" TargetMode="External"/><Relationship Id="rId4187" Type="http://schemas.openxmlformats.org/officeDocument/2006/relationships/hyperlink" Target="https://www.linkedin.com/in/florencia-carugno-554a91202/" TargetMode="External"/><Relationship Id="rId4186" Type="http://schemas.openxmlformats.org/officeDocument/2006/relationships/hyperlink" Target="https://www.linkedin.com/in/facundobobarini/" TargetMode="External"/><Relationship Id="rId4189" Type="http://schemas.openxmlformats.org/officeDocument/2006/relationships/hyperlink" Target="https://www.linkedin.com/in/sergio-alonso-tejada-duenas/" TargetMode="External"/><Relationship Id="rId4188" Type="http://schemas.openxmlformats.org/officeDocument/2006/relationships/hyperlink" Target="https://github.com/SergioTd29" TargetMode="External"/><Relationship Id="rId1900" Type="http://schemas.openxmlformats.org/officeDocument/2006/relationships/hyperlink" Target="https://github.com/eugenia1984" TargetMode="External"/><Relationship Id="rId1901" Type="http://schemas.openxmlformats.org/officeDocument/2006/relationships/hyperlink" Target="https://www.linkedin.com/in/mar%C3%ADaeugeniacosta/" TargetMode="External"/><Relationship Id="rId1902" Type="http://schemas.openxmlformats.org/officeDocument/2006/relationships/hyperlink" Target="https://github.com/LopezA93/" TargetMode="External"/><Relationship Id="rId1903" Type="http://schemas.openxmlformats.org/officeDocument/2006/relationships/hyperlink" Target="https://www.linkedin.com/in/lopeza93/" TargetMode="External"/><Relationship Id="rId1904" Type="http://schemas.openxmlformats.org/officeDocument/2006/relationships/hyperlink" Target="https://github.com/matuumdq" TargetMode="External"/><Relationship Id="rId1905" Type="http://schemas.openxmlformats.org/officeDocument/2006/relationships/hyperlink" Target="https://www.linkedin.com/in/mateosalinas/" TargetMode="External"/><Relationship Id="rId1906" Type="http://schemas.openxmlformats.org/officeDocument/2006/relationships/hyperlink" Target="https://github.com/alvisEcheverria" TargetMode="External"/><Relationship Id="rId1907" Type="http://schemas.openxmlformats.org/officeDocument/2006/relationships/hyperlink" Target="https://www.linkedin.com/in/alvis-echeverria-555202244/" TargetMode="External"/><Relationship Id="rId1908" Type="http://schemas.openxmlformats.org/officeDocument/2006/relationships/hyperlink" Target="https://www.linkedin.com/in/matias-teijeiro/" TargetMode="External"/><Relationship Id="rId1909" Type="http://schemas.openxmlformats.org/officeDocument/2006/relationships/hyperlink" Target="https://www.behance.net/rociofidelio" TargetMode="External"/><Relationship Id="rId4170" Type="http://schemas.openxmlformats.org/officeDocument/2006/relationships/hyperlink" Target="https://github.com/dmaceda" TargetMode="External"/><Relationship Id="rId4172" Type="http://schemas.openxmlformats.org/officeDocument/2006/relationships/hyperlink" Target="https://www.linkedin.com/in/maria-silvana-tijera/" TargetMode="External"/><Relationship Id="rId4171" Type="http://schemas.openxmlformats.org/officeDocument/2006/relationships/hyperlink" Target="https://www.linkedin.com/in/dmaceda/" TargetMode="External"/><Relationship Id="rId4174" Type="http://schemas.openxmlformats.org/officeDocument/2006/relationships/hyperlink" Target="https://github.com/RicardoIsaac" TargetMode="External"/><Relationship Id="rId4173" Type="http://schemas.openxmlformats.org/officeDocument/2006/relationships/hyperlink" Target="https://www.linkedin.com/in/juanrubenc/" TargetMode="External"/><Relationship Id="rId4176" Type="http://schemas.openxmlformats.org/officeDocument/2006/relationships/hyperlink" Target="https://github.com/joagaloppo" TargetMode="External"/><Relationship Id="rId4175" Type="http://schemas.openxmlformats.org/officeDocument/2006/relationships/hyperlink" Target="https://www.linkedin.com/in/ricardo-isaac-espinosa/" TargetMode="External"/><Relationship Id="rId4178" Type="http://schemas.openxmlformats.org/officeDocument/2006/relationships/hyperlink" Target="https://github.com/Bayronvillanea" TargetMode="External"/><Relationship Id="rId4177" Type="http://schemas.openxmlformats.org/officeDocument/2006/relationships/hyperlink" Target="https://www.linkedin.com/in/joagaloppo" TargetMode="External"/><Relationship Id="rId4179" Type="http://schemas.openxmlformats.org/officeDocument/2006/relationships/hyperlink" Target="https://www.linkedin.com/in/bayron-villanea-a95277174/" TargetMode="External"/><Relationship Id="rId4129" Type="http://schemas.openxmlformats.org/officeDocument/2006/relationships/hyperlink" Target="https://www.linkedin.com/in/jonathan-chorolque/" TargetMode="External"/><Relationship Id="rId4128" Type="http://schemas.openxmlformats.org/officeDocument/2006/relationships/hyperlink" Target="https://github.com/Jonijech96/" TargetMode="External"/><Relationship Id="rId1090" Type="http://schemas.openxmlformats.org/officeDocument/2006/relationships/hyperlink" Target="https://www.linkedin.com/in/manuel-firman/" TargetMode="External"/><Relationship Id="rId1091" Type="http://schemas.openxmlformats.org/officeDocument/2006/relationships/hyperlink" Target="https://www.notion.so/maxi-barbosa-proyects/Maxi-Barbosa-39420ce4122a468692e1367ef17ff6e9?pvs=4" TargetMode="External"/><Relationship Id="rId1092" Type="http://schemas.openxmlformats.org/officeDocument/2006/relationships/hyperlink" Target="https://www.linkedin.com/in/maxi-barbosa/" TargetMode="External"/><Relationship Id="rId1093" Type="http://schemas.openxmlformats.org/officeDocument/2006/relationships/hyperlink" Target="https://www.behance.net/santiagodelacruz" TargetMode="External"/><Relationship Id="rId1094" Type="http://schemas.openxmlformats.org/officeDocument/2006/relationships/hyperlink" Target="https://www.linkedin.com/in/santiagodlc" TargetMode="External"/><Relationship Id="rId1095" Type="http://schemas.openxmlformats.org/officeDocument/2006/relationships/hyperlink" Target="https://www.behance.net/luciapinna1" TargetMode="External"/><Relationship Id="rId4121" Type="http://schemas.openxmlformats.org/officeDocument/2006/relationships/hyperlink" Target="https://www.linkedin.com/in/natasha-barbaruk-70b71019a/" TargetMode="External"/><Relationship Id="rId1096" Type="http://schemas.openxmlformats.org/officeDocument/2006/relationships/hyperlink" Target="https://www.linkedin.com/in/lucia-pinna-58a7101a5" TargetMode="External"/><Relationship Id="rId4120" Type="http://schemas.openxmlformats.org/officeDocument/2006/relationships/hyperlink" Target="https://github.com/TashBrk" TargetMode="External"/><Relationship Id="rId1097" Type="http://schemas.openxmlformats.org/officeDocument/2006/relationships/hyperlink" Target="http://github.com/lautarolombardi" TargetMode="External"/><Relationship Id="rId4123" Type="http://schemas.openxmlformats.org/officeDocument/2006/relationships/hyperlink" Target="http://linkedin.com/in/jrcamachoc" TargetMode="External"/><Relationship Id="rId1098" Type="http://schemas.openxmlformats.org/officeDocument/2006/relationships/hyperlink" Target="http://linkedin.com/in/lautarolombardi" TargetMode="External"/><Relationship Id="rId4122" Type="http://schemas.openxmlformats.org/officeDocument/2006/relationships/hyperlink" Target="https://www.linkedin.com/in/omarardila/" TargetMode="External"/><Relationship Id="rId1099" Type="http://schemas.openxmlformats.org/officeDocument/2006/relationships/hyperlink" Target="https://www.behance.net/andreaquintero16" TargetMode="External"/><Relationship Id="rId4125" Type="http://schemas.openxmlformats.org/officeDocument/2006/relationships/hyperlink" Target="https://www.linkedin.com/in/mromero21" TargetMode="External"/><Relationship Id="rId4124" Type="http://schemas.openxmlformats.org/officeDocument/2006/relationships/hyperlink" Target="https://github.com/ingrafaelmartinez" TargetMode="External"/><Relationship Id="rId4127" Type="http://schemas.openxmlformats.org/officeDocument/2006/relationships/hyperlink" Target="https://www.linkedin.com/in/alexander-windecker-938771242/" TargetMode="External"/><Relationship Id="rId4126" Type="http://schemas.openxmlformats.org/officeDocument/2006/relationships/hyperlink" Target="https://github.com/AlexanderWindecker" TargetMode="External"/><Relationship Id="rId4118" Type="http://schemas.openxmlformats.org/officeDocument/2006/relationships/hyperlink" Target="https://github.com/BelenCecere" TargetMode="External"/><Relationship Id="rId4117" Type="http://schemas.openxmlformats.org/officeDocument/2006/relationships/hyperlink" Target="https://www.linkedin.com/in/francisco-andres-sierra-soto-96976b242" TargetMode="External"/><Relationship Id="rId4119" Type="http://schemas.openxmlformats.org/officeDocument/2006/relationships/hyperlink" Target="https://www.linkedin.com/in/belen-cecere/" TargetMode="External"/><Relationship Id="rId1080" Type="http://schemas.openxmlformats.org/officeDocument/2006/relationships/hyperlink" Target="https://www.linkedin.com/in/nicolas-rolon/" TargetMode="External"/><Relationship Id="rId1081" Type="http://schemas.openxmlformats.org/officeDocument/2006/relationships/hyperlink" Target="https://www.linkedin.com/in/passaliaivan/" TargetMode="External"/><Relationship Id="rId1082" Type="http://schemas.openxmlformats.org/officeDocument/2006/relationships/hyperlink" Target="https://lihuel.framer.ai/" TargetMode="External"/><Relationship Id="rId1083" Type="http://schemas.openxmlformats.org/officeDocument/2006/relationships/hyperlink" Target="https://www.linkedin.com/in/lihuelmujica/" TargetMode="External"/><Relationship Id="rId1084" Type="http://schemas.openxmlformats.org/officeDocument/2006/relationships/hyperlink" Target="https://github.com/david-ponc" TargetMode="External"/><Relationship Id="rId4110" Type="http://schemas.openxmlformats.org/officeDocument/2006/relationships/hyperlink" Target="https://github.com/Lucas182777" TargetMode="External"/><Relationship Id="rId1085" Type="http://schemas.openxmlformats.org/officeDocument/2006/relationships/hyperlink" Target="https://www.linkedin.com/in/david-ponc/" TargetMode="External"/><Relationship Id="rId1086" Type="http://schemas.openxmlformats.org/officeDocument/2006/relationships/hyperlink" Target="https://github.com/MatiasBarengo" TargetMode="External"/><Relationship Id="rId4112" Type="http://schemas.openxmlformats.org/officeDocument/2006/relationships/hyperlink" Target="https://github.com/LuiggiMera" TargetMode="External"/><Relationship Id="rId1087" Type="http://schemas.openxmlformats.org/officeDocument/2006/relationships/hyperlink" Target="https://www.linkedin.com/in/matias-barengo-dev/" TargetMode="External"/><Relationship Id="rId4111" Type="http://schemas.openxmlformats.org/officeDocument/2006/relationships/hyperlink" Target="https://www.linkedin.com/in/lucasdipasquale/" TargetMode="External"/><Relationship Id="rId1088" Type="http://schemas.openxmlformats.org/officeDocument/2006/relationships/hyperlink" Target="https://linkedin.com/in/alansanchez96" TargetMode="External"/><Relationship Id="rId4114" Type="http://schemas.openxmlformats.org/officeDocument/2006/relationships/hyperlink" Target="https://github.com/miguel8arivera" TargetMode="External"/><Relationship Id="rId1089" Type="http://schemas.openxmlformats.org/officeDocument/2006/relationships/hyperlink" Target="https://github.com/manuelfirman" TargetMode="External"/><Relationship Id="rId4113" Type="http://schemas.openxmlformats.org/officeDocument/2006/relationships/hyperlink" Target="http://linkedin.com/in/luiggi-mera-782926211" TargetMode="External"/><Relationship Id="rId4116" Type="http://schemas.openxmlformats.org/officeDocument/2006/relationships/hyperlink" Target="https://github.com/fandres62" TargetMode="External"/><Relationship Id="rId4115" Type="http://schemas.openxmlformats.org/officeDocument/2006/relationships/hyperlink" Target="https://www.linkedin.com/in/miguel-angel-ochoa-rivera-547750208/" TargetMode="External"/><Relationship Id="rId4141" Type="http://schemas.openxmlformats.org/officeDocument/2006/relationships/hyperlink" Target="https://github.com/GabrielGirotti" TargetMode="External"/><Relationship Id="rId4140" Type="http://schemas.openxmlformats.org/officeDocument/2006/relationships/hyperlink" Target="https://www.linkedin.com/in/michelcruz-me/" TargetMode="External"/><Relationship Id="rId4143" Type="http://schemas.openxmlformats.org/officeDocument/2006/relationships/hyperlink" Target="https://github.com/Lean65" TargetMode="External"/><Relationship Id="rId4142" Type="http://schemas.openxmlformats.org/officeDocument/2006/relationships/hyperlink" Target="https://www.linkedin.com/in/gabriel-girotti/" TargetMode="External"/><Relationship Id="rId4145" Type="http://schemas.openxmlformats.org/officeDocument/2006/relationships/hyperlink" Target="https://www.linkedin.com/in/leonel-eloy-dagostino/" TargetMode="External"/><Relationship Id="rId4144" Type="http://schemas.openxmlformats.org/officeDocument/2006/relationships/hyperlink" Target="https://www.linkedin.com/in/leandro-melerio/" TargetMode="External"/><Relationship Id="rId4147" Type="http://schemas.openxmlformats.org/officeDocument/2006/relationships/hyperlink" Target="https://www.linkedin.com/in/alvaro-deveze" TargetMode="External"/><Relationship Id="rId4146" Type="http://schemas.openxmlformats.org/officeDocument/2006/relationships/hyperlink" Target="https://github.com/alvarodvc" TargetMode="External"/><Relationship Id="rId4149" Type="http://schemas.openxmlformats.org/officeDocument/2006/relationships/hyperlink" Target="https://www.linkedin.com/in/walter-franz-08712aa9/" TargetMode="External"/><Relationship Id="rId4148" Type="http://schemas.openxmlformats.org/officeDocument/2006/relationships/hyperlink" Target="https://github.com/walter-wf" TargetMode="External"/><Relationship Id="rId4139" Type="http://schemas.openxmlformats.org/officeDocument/2006/relationships/hyperlink" Target="http://linkedin.com/in/ger-ortega" TargetMode="External"/><Relationship Id="rId4130" Type="http://schemas.openxmlformats.org/officeDocument/2006/relationships/hyperlink" Target="https://www.linkedin.com/in/gszcode/" TargetMode="External"/><Relationship Id="rId4132" Type="http://schemas.openxmlformats.org/officeDocument/2006/relationships/hyperlink" Target="https://www.linkedin.com/in/jose-rojas-caballero" TargetMode="External"/><Relationship Id="rId4131" Type="http://schemas.openxmlformats.org/officeDocument/2006/relationships/hyperlink" Target="https://github.com/rocnail23" TargetMode="External"/><Relationship Id="rId4134" Type="http://schemas.openxmlformats.org/officeDocument/2006/relationships/hyperlink" Target="https://www.linkedin.com/in/rolandomartinez16" TargetMode="External"/><Relationship Id="rId4133" Type="http://schemas.openxmlformats.org/officeDocument/2006/relationships/hyperlink" Target="https://github.com/sakura2108" TargetMode="External"/><Relationship Id="rId4136" Type="http://schemas.openxmlformats.org/officeDocument/2006/relationships/hyperlink" Target="https://github.com/AdnerbImohan1107" TargetMode="External"/><Relationship Id="rId4135" Type="http://schemas.openxmlformats.org/officeDocument/2006/relationships/hyperlink" Target="https://www.linkedin.com/in/nahuel-d-bogado-690201200/" TargetMode="External"/><Relationship Id="rId4138" Type="http://schemas.openxmlformats.org/officeDocument/2006/relationships/hyperlink" Target="http://github.com/geredor" TargetMode="External"/><Relationship Id="rId4137" Type="http://schemas.openxmlformats.org/officeDocument/2006/relationships/hyperlink" Target="https://www.linkedin.com/in/brendanahomi/" TargetMode="External"/><Relationship Id="rId1972" Type="http://schemas.openxmlformats.org/officeDocument/2006/relationships/hyperlink" Target="https://github.com/goraydev" TargetMode="External"/><Relationship Id="rId1973" Type="http://schemas.openxmlformats.org/officeDocument/2006/relationships/hyperlink" Target="https://www.linkedin.com/in/gerson-aguedo-yanac-aa949b1b5/" TargetMode="External"/><Relationship Id="rId1974" Type="http://schemas.openxmlformats.org/officeDocument/2006/relationships/hyperlink" Target="https://www.behance.net/bryanmartinez1" TargetMode="External"/><Relationship Id="rId1975" Type="http://schemas.openxmlformats.org/officeDocument/2006/relationships/hyperlink" Target="https://www.linkedin.com/in/bryan-martinez-ux-ui/" TargetMode="External"/><Relationship Id="rId1976" Type="http://schemas.openxmlformats.org/officeDocument/2006/relationships/hyperlink" Target="https://github.com/CaronlineArg" TargetMode="External"/><Relationship Id="rId1977" Type="http://schemas.openxmlformats.org/officeDocument/2006/relationships/hyperlink" Target="https://www.linkedin.com/in/carolina-estefania-medina-mdq/" TargetMode="External"/><Relationship Id="rId1978" Type="http://schemas.openxmlformats.org/officeDocument/2006/relationships/hyperlink" Target="http://github.com/grunsho" TargetMode="External"/><Relationship Id="rId1979" Type="http://schemas.openxmlformats.org/officeDocument/2006/relationships/hyperlink" Target="http://linkedin.com/in/alvaro-manterola-lazcano" TargetMode="External"/><Relationship Id="rId1970" Type="http://schemas.openxmlformats.org/officeDocument/2006/relationships/hyperlink" Target="https://github.com/fermuzadev" TargetMode="External"/><Relationship Id="rId1971" Type="http://schemas.openxmlformats.org/officeDocument/2006/relationships/hyperlink" Target="https://linkedin.com/in/fermuzadev" TargetMode="External"/><Relationship Id="rId1961" Type="http://schemas.openxmlformats.org/officeDocument/2006/relationships/hyperlink" Target="http://www.linkedin.com/in/dalianaguirre" TargetMode="External"/><Relationship Id="rId1962" Type="http://schemas.openxmlformats.org/officeDocument/2006/relationships/hyperlink" Target="https://github.com/Norayma/Norayma" TargetMode="External"/><Relationship Id="rId1963" Type="http://schemas.openxmlformats.org/officeDocument/2006/relationships/hyperlink" Target="https://www.linkedin.com/in/norayma-sanchez-203282133" TargetMode="External"/><Relationship Id="rId1964" Type="http://schemas.openxmlformats.org/officeDocument/2006/relationships/hyperlink" Target="http://linkedin.com/in/georgiethnasser" TargetMode="External"/><Relationship Id="rId1965" Type="http://schemas.openxmlformats.org/officeDocument/2006/relationships/hyperlink" Target="https://github.com/michiqueli" TargetMode="External"/><Relationship Id="rId1966" Type="http://schemas.openxmlformats.org/officeDocument/2006/relationships/hyperlink" Target="https://www.linkedin.com/in/nicol%C3%A1s-m-22585018b/" TargetMode="External"/><Relationship Id="rId1967" Type="http://schemas.openxmlformats.org/officeDocument/2006/relationships/hyperlink" Target="https://www.linkedin.com/in/mercedesgdes/" TargetMode="External"/><Relationship Id="rId1968" Type="http://schemas.openxmlformats.org/officeDocument/2006/relationships/hyperlink" Target="https://github.com/Jerick97" TargetMode="External"/><Relationship Id="rId1969" Type="http://schemas.openxmlformats.org/officeDocument/2006/relationships/hyperlink" Target="https://www.linkedin.com/in/emerson-suarez97" TargetMode="External"/><Relationship Id="rId1960" Type="http://schemas.openxmlformats.org/officeDocument/2006/relationships/hyperlink" Target="https://portafolio-dalian-aguirre.vercel.app/" TargetMode="External"/><Relationship Id="rId1994" Type="http://schemas.openxmlformats.org/officeDocument/2006/relationships/hyperlink" Target="https://github.com/ortega-pablo" TargetMode="External"/><Relationship Id="rId1995" Type="http://schemas.openxmlformats.org/officeDocument/2006/relationships/hyperlink" Target="https://www.linkedin.com/in/ortega-pablo/" TargetMode="External"/><Relationship Id="rId1996" Type="http://schemas.openxmlformats.org/officeDocument/2006/relationships/hyperlink" Target="https://www.linkedin.com/in/mariokarajallo/" TargetMode="External"/><Relationship Id="rId1997" Type="http://schemas.openxmlformats.org/officeDocument/2006/relationships/hyperlink" Target="http://www.linkedin.com/in/osbely-lugo" TargetMode="External"/><Relationship Id="rId1998" Type="http://schemas.openxmlformats.org/officeDocument/2006/relationships/hyperlink" Target="https://github.com/SantiagoEzequielMunioz" TargetMode="External"/><Relationship Id="rId1999" Type="http://schemas.openxmlformats.org/officeDocument/2006/relationships/hyperlink" Target="https://www.linkedin.com/in/santiago-m-b4833a236/" TargetMode="External"/><Relationship Id="rId1990" Type="http://schemas.openxmlformats.org/officeDocument/2006/relationships/hyperlink" Target="https://www.linkedin.com/in/matiasmalonso" TargetMode="External"/><Relationship Id="rId1991" Type="http://schemas.openxmlformats.org/officeDocument/2006/relationships/hyperlink" Target="https://github.com/mveez" TargetMode="External"/><Relationship Id="rId1992" Type="http://schemas.openxmlformats.org/officeDocument/2006/relationships/hyperlink" Target="https://www.linkedin.com/in/maria-ver%C3%B3nica-linares-urbina-b7569023b/" TargetMode="External"/><Relationship Id="rId1993" Type="http://schemas.openxmlformats.org/officeDocument/2006/relationships/hyperlink" Target="https://www.linkedin.com/in/rcristian/" TargetMode="External"/><Relationship Id="rId1983" Type="http://schemas.openxmlformats.org/officeDocument/2006/relationships/hyperlink" Target="https://github.com/OlandoNeris" TargetMode="External"/><Relationship Id="rId1984" Type="http://schemas.openxmlformats.org/officeDocument/2006/relationships/hyperlink" Target="https://www.linkedin.com/in/orlandoneris823/" TargetMode="External"/><Relationship Id="rId1985" Type="http://schemas.openxmlformats.org/officeDocument/2006/relationships/hyperlink" Target="https://www.linkedin.com/in/micaela-navarro-1901" TargetMode="External"/><Relationship Id="rId1986" Type="http://schemas.openxmlformats.org/officeDocument/2006/relationships/hyperlink" Target="https://github.com/Exequiel65" TargetMode="External"/><Relationship Id="rId1987" Type="http://schemas.openxmlformats.org/officeDocument/2006/relationships/hyperlink" Target="https://www.linkedin.com/in/marcos-britos/" TargetMode="External"/><Relationship Id="rId1988" Type="http://schemas.openxmlformats.org/officeDocument/2006/relationships/hyperlink" Target="https://www.linkedin.com/in/danielalbanez/" TargetMode="External"/><Relationship Id="rId1989" Type="http://schemas.openxmlformats.org/officeDocument/2006/relationships/hyperlink" Target="https://github.com/matias5804" TargetMode="External"/><Relationship Id="rId1980" Type="http://schemas.openxmlformats.org/officeDocument/2006/relationships/hyperlink" Target="https://alan-porfolio-web.netlify.app/" TargetMode="External"/><Relationship Id="rId1981" Type="http://schemas.openxmlformats.org/officeDocument/2006/relationships/hyperlink" Target="https://www.linkedin.com/in/alan-rios/" TargetMode="External"/><Relationship Id="rId1982" Type="http://schemas.openxmlformats.org/officeDocument/2006/relationships/hyperlink" Target="https://www.linkedin.com/in/jennifer-durrling" TargetMode="External"/><Relationship Id="rId1930" Type="http://schemas.openxmlformats.org/officeDocument/2006/relationships/hyperlink" Target="https://github.com/Cemb93" TargetMode="External"/><Relationship Id="rId1931" Type="http://schemas.openxmlformats.org/officeDocument/2006/relationships/hyperlink" Target="https://www.linkedin.com/in/carlos-mart%C3%ADnez-7491776a/" TargetMode="External"/><Relationship Id="rId1932" Type="http://schemas.openxmlformats.org/officeDocument/2006/relationships/hyperlink" Target="https://github.com/arondiaz" TargetMode="External"/><Relationship Id="rId1933" Type="http://schemas.openxmlformats.org/officeDocument/2006/relationships/hyperlink" Target="https://www.linkedin.com/in/arondiaz/" TargetMode="External"/><Relationship Id="rId1934" Type="http://schemas.openxmlformats.org/officeDocument/2006/relationships/hyperlink" Target="https://www.behance.net/e0899810" TargetMode="External"/><Relationship Id="rId1935" Type="http://schemas.openxmlformats.org/officeDocument/2006/relationships/hyperlink" Target="https://www.linkedin.com/in/leo-caceres" TargetMode="External"/><Relationship Id="rId1936" Type="http://schemas.openxmlformats.org/officeDocument/2006/relationships/hyperlink" Target="http://www.github.com/JavierBrizuela" TargetMode="External"/><Relationship Id="rId1937" Type="http://schemas.openxmlformats.org/officeDocument/2006/relationships/hyperlink" Target="https://www.linkedin.com/in/javier-brizuela1976" TargetMode="External"/><Relationship Id="rId1938" Type="http://schemas.openxmlformats.org/officeDocument/2006/relationships/hyperlink" Target="https://www.behance.net/daianajulieta16" TargetMode="External"/><Relationship Id="rId1939" Type="http://schemas.openxmlformats.org/officeDocument/2006/relationships/hyperlink" Target="https://www.linkedin.com/in/daiana-julieta-garibotto/" TargetMode="External"/><Relationship Id="rId1920" Type="http://schemas.openxmlformats.org/officeDocument/2006/relationships/hyperlink" Target="https://www.linkedin.com/in/francocantarini-" TargetMode="External"/><Relationship Id="rId1921" Type="http://schemas.openxmlformats.org/officeDocument/2006/relationships/hyperlink" Target="https://www.linkedin.com/mwlite/in/miguel-rivas-6839b421" TargetMode="External"/><Relationship Id="rId1922" Type="http://schemas.openxmlformats.org/officeDocument/2006/relationships/hyperlink" Target="https://www.linkedin.com/in/santiago-jos%C3%A9-rueda-valencia-23b000180/" TargetMode="External"/><Relationship Id="rId1923" Type="http://schemas.openxmlformats.org/officeDocument/2006/relationships/hyperlink" Target="https://www.behance.net/johancaviedes" TargetMode="External"/><Relationship Id="rId1924" Type="http://schemas.openxmlformats.org/officeDocument/2006/relationships/hyperlink" Target="http://linkedin.com/in/johancaviedes" TargetMode="External"/><Relationship Id="rId1925" Type="http://schemas.openxmlformats.org/officeDocument/2006/relationships/hyperlink" Target="https://github.com/eliasvelazquezdev" TargetMode="External"/><Relationship Id="rId1926" Type="http://schemas.openxmlformats.org/officeDocument/2006/relationships/hyperlink" Target="https://www.linkedin.com/in/eliassvelazquez/" TargetMode="External"/><Relationship Id="rId1927" Type="http://schemas.openxmlformats.org/officeDocument/2006/relationships/hyperlink" Target="https://www.linkedin.com/in/david-policastro-214894219" TargetMode="External"/><Relationship Id="rId1928" Type="http://schemas.openxmlformats.org/officeDocument/2006/relationships/hyperlink" Target="https://www.behance.net/sofiaallegretti2" TargetMode="External"/><Relationship Id="rId1929" Type="http://schemas.openxmlformats.org/officeDocument/2006/relationships/hyperlink" Target="https://www.linkedin.com/in/sofia-allegretti/" TargetMode="External"/><Relationship Id="rId4190" Type="http://schemas.openxmlformats.org/officeDocument/2006/relationships/hyperlink" Target="https://www.linkedin.com/in/dubrashka-garcia-310976124/" TargetMode="External"/><Relationship Id="rId4192" Type="http://schemas.openxmlformats.org/officeDocument/2006/relationships/hyperlink" Target="https://www.linkedin.com/in/jailer-dev-frontend/" TargetMode="External"/><Relationship Id="rId4191" Type="http://schemas.openxmlformats.org/officeDocument/2006/relationships/hyperlink" Target="https://github.com/JailerWebdeveloper" TargetMode="External"/><Relationship Id="rId4194" Type="http://schemas.openxmlformats.org/officeDocument/2006/relationships/hyperlink" Target="https://www.linkedin.com/in/saravia-agustin" TargetMode="External"/><Relationship Id="rId4193" Type="http://schemas.openxmlformats.org/officeDocument/2006/relationships/hyperlink" Target="https://www.github.com/AgusSaravia" TargetMode="External"/><Relationship Id="rId4196" Type="http://schemas.openxmlformats.org/officeDocument/2006/relationships/hyperlink" Target="https://github.com/vandeldiegoc" TargetMode="External"/><Relationship Id="rId4195" Type="http://schemas.openxmlformats.org/officeDocument/2006/relationships/hyperlink" Target="https://www.linkedin.com/in/frishlin" TargetMode="External"/><Relationship Id="rId4198" Type="http://schemas.openxmlformats.org/officeDocument/2006/relationships/hyperlink" Target="https://www.linkedin.com/in/erasmorojastech/" TargetMode="External"/><Relationship Id="rId4197" Type="http://schemas.openxmlformats.org/officeDocument/2006/relationships/hyperlink" Target="https://www.linkedin.com/in/diego-vivius" TargetMode="External"/><Relationship Id="rId4199" Type="http://schemas.openxmlformats.org/officeDocument/2006/relationships/hyperlink" Target="https://www.linkedin.com/in/fabricio-zabala-a6084020b" TargetMode="External"/><Relationship Id="rId1950" Type="http://schemas.openxmlformats.org/officeDocument/2006/relationships/hyperlink" Target="https://leonardofvp.github.io/proyecto-2-cod-latam/" TargetMode="External"/><Relationship Id="rId1951" Type="http://schemas.openxmlformats.org/officeDocument/2006/relationships/hyperlink" Target="https://www.linkedin.com/in/leonardo-vargas1/" TargetMode="External"/><Relationship Id="rId1952" Type="http://schemas.openxmlformats.org/officeDocument/2006/relationships/hyperlink" Target="https://github.com/NezziY" TargetMode="External"/><Relationship Id="rId1953" Type="http://schemas.openxmlformats.org/officeDocument/2006/relationships/hyperlink" Target="https://www.linkedin.com/in/bertha-vanessa-s%C3%A1nchez-posadas-5b05a9208/" TargetMode="External"/><Relationship Id="rId1954" Type="http://schemas.openxmlformats.org/officeDocument/2006/relationships/hyperlink" Target="https://www.linkedin.com/in/victoria-castro-00822525b" TargetMode="External"/><Relationship Id="rId1955" Type="http://schemas.openxmlformats.org/officeDocument/2006/relationships/hyperlink" Target="https://www.linkedin.com/in/jos%C3%A9-puente-96214619b/" TargetMode="External"/><Relationship Id="rId1956" Type="http://schemas.openxmlformats.org/officeDocument/2006/relationships/hyperlink" Target="https://github.com/BROC95" TargetMode="External"/><Relationship Id="rId1957" Type="http://schemas.openxmlformats.org/officeDocument/2006/relationships/hyperlink" Target="https://www.linkedin.com/in/breyner-ocampo-c%C3%A1rdenas-physprogram/" TargetMode="External"/><Relationship Id="rId1958" Type="http://schemas.openxmlformats.org/officeDocument/2006/relationships/hyperlink" Target="https://www.behance.net/DaianaBCaffiero" TargetMode="External"/><Relationship Id="rId1959" Type="http://schemas.openxmlformats.org/officeDocument/2006/relationships/hyperlink" Target="https://www.linkedin.com/in/daiana-b-caffiero/" TargetMode="External"/><Relationship Id="rId1940" Type="http://schemas.openxmlformats.org/officeDocument/2006/relationships/hyperlink" Target="https://www.behance.net/luisboccoux" TargetMode="External"/><Relationship Id="rId1941" Type="http://schemas.openxmlformats.org/officeDocument/2006/relationships/hyperlink" Target="https://www.linkedin.com/in/luisboccoux/" TargetMode="External"/><Relationship Id="rId1942" Type="http://schemas.openxmlformats.org/officeDocument/2006/relationships/hyperlink" Target="https://github.com/SturnioloBruno" TargetMode="External"/><Relationship Id="rId1943" Type="http://schemas.openxmlformats.org/officeDocument/2006/relationships/hyperlink" Target="https://www.linkedin.com/in/bruno-sturniolo-aa8074234/" TargetMode="External"/><Relationship Id="rId1944" Type="http://schemas.openxmlformats.org/officeDocument/2006/relationships/hyperlink" Target="https://github.com/darkendord" TargetMode="External"/><Relationship Id="rId1945" Type="http://schemas.openxmlformats.org/officeDocument/2006/relationships/hyperlink" Target="https://www.linkedin.com/in/adonis-paniagua/" TargetMode="External"/><Relationship Id="rId1946" Type="http://schemas.openxmlformats.org/officeDocument/2006/relationships/hyperlink" Target="https://github.com/emanuelgauler" TargetMode="External"/><Relationship Id="rId1947" Type="http://schemas.openxmlformats.org/officeDocument/2006/relationships/hyperlink" Target="https://linkedin.com/in/emanuelgauler" TargetMode="External"/><Relationship Id="rId1948" Type="http://schemas.openxmlformats.org/officeDocument/2006/relationships/hyperlink" Target="https://github.com/nzaeta" TargetMode="External"/><Relationship Id="rId1949" Type="http://schemas.openxmlformats.org/officeDocument/2006/relationships/hyperlink" Target="https://www.linkedin.com/in/zaetanicolas/" TargetMode="External"/><Relationship Id="rId2423" Type="http://schemas.openxmlformats.org/officeDocument/2006/relationships/hyperlink" Target="https://www.linkedin.com/in/ariel-jaime/" TargetMode="External"/><Relationship Id="rId3755" Type="http://schemas.openxmlformats.org/officeDocument/2006/relationships/hyperlink" Target="https://www.linkedin.com/in/f-gabriel/" TargetMode="External"/><Relationship Id="rId2424" Type="http://schemas.openxmlformats.org/officeDocument/2006/relationships/hyperlink" Target="https://github.com/hectordsol" TargetMode="External"/><Relationship Id="rId3754" Type="http://schemas.openxmlformats.org/officeDocument/2006/relationships/hyperlink" Target="https://github.com/hernan-figueroa" TargetMode="External"/><Relationship Id="rId2425" Type="http://schemas.openxmlformats.org/officeDocument/2006/relationships/hyperlink" Target="https://www.linkedin.com/in/hectordariosol/" TargetMode="External"/><Relationship Id="rId3757" Type="http://schemas.openxmlformats.org/officeDocument/2006/relationships/hyperlink" Target="https://www.linkedin.com/in/rocio-lamberti-7030a7133/" TargetMode="External"/><Relationship Id="rId2426" Type="http://schemas.openxmlformats.org/officeDocument/2006/relationships/hyperlink" Target="https://www.behance.net/ireneporro16" TargetMode="External"/><Relationship Id="rId3756" Type="http://schemas.openxmlformats.org/officeDocument/2006/relationships/hyperlink" Target="https://github.com/rociolamberti" TargetMode="External"/><Relationship Id="rId2427" Type="http://schemas.openxmlformats.org/officeDocument/2006/relationships/hyperlink" Target="https://www.linkedin.com/in/ireneporro16/" TargetMode="External"/><Relationship Id="rId3759" Type="http://schemas.openxmlformats.org/officeDocument/2006/relationships/hyperlink" Target="https://www.linkedin.com/in/klear-madera" TargetMode="External"/><Relationship Id="rId2428" Type="http://schemas.openxmlformats.org/officeDocument/2006/relationships/hyperlink" Target="https://www.behance.net/santiagogarciaa" TargetMode="External"/><Relationship Id="rId3758" Type="http://schemas.openxmlformats.org/officeDocument/2006/relationships/hyperlink" Target="https://www.linkedin.com/in/sergio-moyano07" TargetMode="External"/><Relationship Id="rId2429" Type="http://schemas.openxmlformats.org/officeDocument/2006/relationships/hyperlink" Target="https://www.linkedin.com/in/santiagogarciaa/" TargetMode="External"/><Relationship Id="rId509" Type="http://schemas.openxmlformats.org/officeDocument/2006/relationships/hyperlink" Target="https://www.linkedin.com/in/sergioezequielsarmiento" TargetMode="External"/><Relationship Id="rId508" Type="http://schemas.openxmlformats.org/officeDocument/2006/relationships/hyperlink" Target="https://www.linkedin.com/in/pablo-nicolas-murillo" TargetMode="External"/><Relationship Id="rId503" Type="http://schemas.openxmlformats.org/officeDocument/2006/relationships/hyperlink" Target="https://www.linkedin.com/in/mastoreto/" TargetMode="External"/><Relationship Id="rId502" Type="http://schemas.openxmlformats.org/officeDocument/2006/relationships/hyperlink" Target="https://github.com/mastoreto" TargetMode="External"/><Relationship Id="rId501" Type="http://schemas.openxmlformats.org/officeDocument/2006/relationships/hyperlink" Target="https://www.linkedin.com/in/oscar-andres-lobaton-salas/" TargetMode="External"/><Relationship Id="rId500" Type="http://schemas.openxmlformats.org/officeDocument/2006/relationships/hyperlink" Target="https://github.com/ovas04" TargetMode="External"/><Relationship Id="rId507" Type="http://schemas.openxmlformats.org/officeDocument/2006/relationships/hyperlink" Target="https://linkedin.com/in/ruben-mantilla" TargetMode="External"/><Relationship Id="rId506" Type="http://schemas.openxmlformats.org/officeDocument/2006/relationships/hyperlink" Target="https://rubenmantilladev.github.io/portfolio/" TargetMode="External"/><Relationship Id="rId505" Type="http://schemas.openxmlformats.org/officeDocument/2006/relationships/hyperlink" Target="https://www.linkedin.com/in/kevintea/" TargetMode="External"/><Relationship Id="rId504" Type="http://schemas.openxmlformats.org/officeDocument/2006/relationships/hyperlink" Target="https://www.github.com/kevintea" TargetMode="External"/><Relationship Id="rId3751" Type="http://schemas.openxmlformats.org/officeDocument/2006/relationships/hyperlink" Target="https://github.com/oliveravictor" TargetMode="External"/><Relationship Id="rId2420" Type="http://schemas.openxmlformats.org/officeDocument/2006/relationships/hyperlink" Target="https://github.com/FranBaca" TargetMode="External"/><Relationship Id="rId3750" Type="http://schemas.openxmlformats.org/officeDocument/2006/relationships/hyperlink" Target="https://www.linkedin.com/in/alexis-estrada-evangelista-a69224211/" TargetMode="External"/><Relationship Id="rId2421" Type="http://schemas.openxmlformats.org/officeDocument/2006/relationships/hyperlink" Target="https://www.linkedin.com/in/franciscobaca/" TargetMode="External"/><Relationship Id="rId3753" Type="http://schemas.openxmlformats.org/officeDocument/2006/relationships/hyperlink" Target="https://www.linkedin.com/in/jonathanbolatti" TargetMode="External"/><Relationship Id="rId2422" Type="http://schemas.openxmlformats.org/officeDocument/2006/relationships/hyperlink" Target="https://github.com/nedder3" TargetMode="External"/><Relationship Id="rId3752" Type="http://schemas.openxmlformats.org/officeDocument/2006/relationships/hyperlink" Target="https://www.linkedin.com/in/victor-olivera/" TargetMode="External"/><Relationship Id="rId2412" Type="http://schemas.openxmlformats.org/officeDocument/2006/relationships/hyperlink" Target="https://www.linkedin.com/in/marcodromero/" TargetMode="External"/><Relationship Id="rId3744" Type="http://schemas.openxmlformats.org/officeDocument/2006/relationships/hyperlink" Target="https://github.com/AJMattias" TargetMode="External"/><Relationship Id="rId2413" Type="http://schemas.openxmlformats.org/officeDocument/2006/relationships/hyperlink" Target="https://www.linkedin.com/in/eduardo-r-814908256/" TargetMode="External"/><Relationship Id="rId3743" Type="http://schemas.openxmlformats.org/officeDocument/2006/relationships/hyperlink" Target="https://www.linkedin.com/in/mateocorsi" TargetMode="External"/><Relationship Id="rId2414" Type="http://schemas.openxmlformats.org/officeDocument/2006/relationships/hyperlink" Target="https://github.com/j3v1t0" TargetMode="External"/><Relationship Id="rId3746" Type="http://schemas.openxmlformats.org/officeDocument/2006/relationships/hyperlink" Target="https://github.com/OsvaldoRamirez97" TargetMode="External"/><Relationship Id="rId2415" Type="http://schemas.openxmlformats.org/officeDocument/2006/relationships/hyperlink" Target="https://www.linkedin.com/in/alfonso-almonte-a7640485/" TargetMode="External"/><Relationship Id="rId3745" Type="http://schemas.openxmlformats.org/officeDocument/2006/relationships/hyperlink" Target="https://www.linkedin.com/in/alejandro-mattias/" TargetMode="External"/><Relationship Id="rId2416" Type="http://schemas.openxmlformats.org/officeDocument/2006/relationships/hyperlink" Target="http://linkedin.com/in/cristian-gabriel-mesiano" TargetMode="External"/><Relationship Id="rId3748" Type="http://schemas.openxmlformats.org/officeDocument/2006/relationships/hyperlink" Target="https://www.linkedin.com/in/ana-maria-studler/" TargetMode="External"/><Relationship Id="rId2417" Type="http://schemas.openxmlformats.org/officeDocument/2006/relationships/hyperlink" Target="https://www.linkedin.com/in/ludmila-torres-giovannini" TargetMode="External"/><Relationship Id="rId3747" Type="http://schemas.openxmlformats.org/officeDocument/2006/relationships/hyperlink" Target="https://www.linkedin.com/in/osvaldo-g-ramirez/" TargetMode="External"/><Relationship Id="rId2418" Type="http://schemas.openxmlformats.org/officeDocument/2006/relationships/hyperlink" Target="https://github.com/Jhonatan-Larico?tab=repositories" TargetMode="External"/><Relationship Id="rId2419" Type="http://schemas.openxmlformats.org/officeDocument/2006/relationships/hyperlink" Target="https://www.linkedin.com/in/jhonatanlarico/" TargetMode="External"/><Relationship Id="rId3749" Type="http://schemas.openxmlformats.org/officeDocument/2006/relationships/hyperlink" Target="https://www.linkedin.com/in/maya-franchi" TargetMode="External"/><Relationship Id="rId3740" Type="http://schemas.openxmlformats.org/officeDocument/2006/relationships/hyperlink" Target="https://github.com/matias1812" TargetMode="External"/><Relationship Id="rId2410" Type="http://schemas.openxmlformats.org/officeDocument/2006/relationships/hyperlink" Target="https://github.com/Joseacode" TargetMode="External"/><Relationship Id="rId3742" Type="http://schemas.openxmlformats.org/officeDocument/2006/relationships/hyperlink" Target="https://github.com/Mateofront" TargetMode="External"/><Relationship Id="rId2411" Type="http://schemas.openxmlformats.org/officeDocument/2006/relationships/hyperlink" Target="https://www.linkedin.com/in/joseamiro/" TargetMode="External"/><Relationship Id="rId3741" Type="http://schemas.openxmlformats.org/officeDocument/2006/relationships/hyperlink" Target="http://www.linkedin.com/in/matias-torres-developer-freelance" TargetMode="External"/><Relationship Id="rId1114" Type="http://schemas.openxmlformats.org/officeDocument/2006/relationships/hyperlink" Target="https://www.behance.net/estefaniarena" TargetMode="External"/><Relationship Id="rId2445" Type="http://schemas.openxmlformats.org/officeDocument/2006/relationships/hyperlink" Target="https://github.com/Tiin24" TargetMode="External"/><Relationship Id="rId3777" Type="http://schemas.openxmlformats.org/officeDocument/2006/relationships/hyperlink" Target="https://www.linkedin.com/in/josemanuel-hernandez/" TargetMode="External"/><Relationship Id="rId1115" Type="http://schemas.openxmlformats.org/officeDocument/2006/relationships/hyperlink" Target="https://www.linkedin.com/in/estefan%C3%ADaarena/" TargetMode="External"/><Relationship Id="rId2446" Type="http://schemas.openxmlformats.org/officeDocument/2006/relationships/hyperlink" Target="https://www.linkedin.com/in/isaias-romero/" TargetMode="External"/><Relationship Id="rId3776" Type="http://schemas.openxmlformats.org/officeDocument/2006/relationships/hyperlink" Target="https://github.com/joseMHernandez" TargetMode="External"/><Relationship Id="rId1116" Type="http://schemas.openxmlformats.org/officeDocument/2006/relationships/hyperlink" Target="https://www.behance.net/luisfhoyos" TargetMode="External"/><Relationship Id="rId2447" Type="http://schemas.openxmlformats.org/officeDocument/2006/relationships/hyperlink" Target="https://github.com/Santiago-Aquino" TargetMode="External"/><Relationship Id="rId3779" Type="http://schemas.openxmlformats.org/officeDocument/2006/relationships/hyperlink" Target="https://www.linkedin.com/in/martin-merino-b12151285/" TargetMode="External"/><Relationship Id="rId1117" Type="http://schemas.openxmlformats.org/officeDocument/2006/relationships/hyperlink" Target="https://www.linkedin.com/in/lfhoyos/" TargetMode="External"/><Relationship Id="rId2448" Type="http://schemas.openxmlformats.org/officeDocument/2006/relationships/hyperlink" Target="https://www.linkedin.com/in/santiagoaquino-desarrollador/" TargetMode="External"/><Relationship Id="rId3778" Type="http://schemas.openxmlformats.org/officeDocument/2006/relationships/hyperlink" Target="https://github.com/PiensaMcfly" TargetMode="External"/><Relationship Id="rId1118" Type="http://schemas.openxmlformats.org/officeDocument/2006/relationships/hyperlink" Target="https://github.com/lucio1907" TargetMode="External"/><Relationship Id="rId2449" Type="http://schemas.openxmlformats.org/officeDocument/2006/relationships/hyperlink" Target="https://www.linkedin.com/in/gabriel-mendoza-a1a077227/" TargetMode="External"/><Relationship Id="rId1119" Type="http://schemas.openxmlformats.org/officeDocument/2006/relationships/hyperlink" Target="https://www.linkedin.com/in/luciogastellu/" TargetMode="External"/><Relationship Id="rId525" Type="http://schemas.openxmlformats.org/officeDocument/2006/relationships/hyperlink" Target="https://diegorivasdev.github.io" TargetMode="External"/><Relationship Id="rId524" Type="http://schemas.openxmlformats.org/officeDocument/2006/relationships/hyperlink" Target="http://www.linkedin.com/in/stixbunny/" TargetMode="External"/><Relationship Id="rId523" Type="http://schemas.openxmlformats.org/officeDocument/2006/relationships/hyperlink" Target="https://www.linkedin.com/in/hernan-garcia-fullstack/" TargetMode="External"/><Relationship Id="rId522" Type="http://schemas.openxmlformats.org/officeDocument/2006/relationships/hyperlink" Target="https://www.linkedin.com/in/luca-terzariol-63711239" TargetMode="External"/><Relationship Id="rId529" Type="http://schemas.openxmlformats.org/officeDocument/2006/relationships/hyperlink" Target="https://co.linkedin.com/in/samuelbernal44" TargetMode="External"/><Relationship Id="rId528" Type="http://schemas.openxmlformats.org/officeDocument/2006/relationships/hyperlink" Target="https://www.linkedin.com/in/sofidev/" TargetMode="External"/><Relationship Id="rId527" Type="http://schemas.openxmlformats.org/officeDocument/2006/relationships/hyperlink" Target="https://sofidev-portfolio-astro.vercel.app/" TargetMode="External"/><Relationship Id="rId526" Type="http://schemas.openxmlformats.org/officeDocument/2006/relationships/hyperlink" Target="http://linkedin.com/in/diego-rivas-96215129a" TargetMode="External"/><Relationship Id="rId3771" Type="http://schemas.openxmlformats.org/officeDocument/2006/relationships/hyperlink" Target="https://www.linkedin.com/in/grisel-sequeira-a3821920a/" TargetMode="External"/><Relationship Id="rId2440" Type="http://schemas.openxmlformats.org/officeDocument/2006/relationships/hyperlink" Target="http://www.linkedin.com/in/leonel-rodriguez-6729b5211" TargetMode="External"/><Relationship Id="rId3770" Type="http://schemas.openxmlformats.org/officeDocument/2006/relationships/hyperlink" Target="https://www.linkedin.com/in/ivan-litt/" TargetMode="External"/><Relationship Id="rId521" Type="http://schemas.openxmlformats.org/officeDocument/2006/relationships/hyperlink" Target="https://github.com/Teradriel" TargetMode="External"/><Relationship Id="rId1110" Type="http://schemas.openxmlformats.org/officeDocument/2006/relationships/hyperlink" Target="http://www.linkedin.com/in/gared-lyon-194b21222/" TargetMode="External"/><Relationship Id="rId2441" Type="http://schemas.openxmlformats.org/officeDocument/2006/relationships/hyperlink" Target="https://github.com/brunoosuna8" TargetMode="External"/><Relationship Id="rId3773" Type="http://schemas.openxmlformats.org/officeDocument/2006/relationships/hyperlink" Target="https://github.com/Thalhuen" TargetMode="External"/><Relationship Id="rId520" Type="http://schemas.openxmlformats.org/officeDocument/2006/relationships/hyperlink" Target="http://www.linkedin.com/in/cecilia-alsina-3670aa207" TargetMode="External"/><Relationship Id="rId1111" Type="http://schemas.openxmlformats.org/officeDocument/2006/relationships/hyperlink" Target="https://www.linkedin.com/in/rafael-strongoli" TargetMode="External"/><Relationship Id="rId2442" Type="http://schemas.openxmlformats.org/officeDocument/2006/relationships/hyperlink" Target="https://www.linkedin.com/in/bruno-osuna/" TargetMode="External"/><Relationship Id="rId3772" Type="http://schemas.openxmlformats.org/officeDocument/2006/relationships/hyperlink" Target="https://www.linkedin.com/in/alan-zurita-web/" TargetMode="External"/><Relationship Id="rId1112" Type="http://schemas.openxmlformats.org/officeDocument/2006/relationships/hyperlink" Target="https://macarenadiaz.portfoliobox.net/" TargetMode="External"/><Relationship Id="rId2443" Type="http://schemas.openxmlformats.org/officeDocument/2006/relationships/hyperlink" Target="https://www.behance.net/Mariela-Erramuspe" TargetMode="External"/><Relationship Id="rId3775" Type="http://schemas.openxmlformats.org/officeDocument/2006/relationships/hyperlink" Target="https://www.linkedin.com/in/waltercontrerasv/" TargetMode="External"/><Relationship Id="rId1113" Type="http://schemas.openxmlformats.org/officeDocument/2006/relationships/hyperlink" Target="https://macarenadiaz.portfoliobox.net/" TargetMode="External"/><Relationship Id="rId2444" Type="http://schemas.openxmlformats.org/officeDocument/2006/relationships/hyperlink" Target="https://www.linkedin.com/in/mariela-sol-erramuspe/" TargetMode="External"/><Relationship Id="rId3774" Type="http://schemas.openxmlformats.org/officeDocument/2006/relationships/hyperlink" Target="https://www.linkedin.com/in/ricardothalhuen/" TargetMode="External"/><Relationship Id="rId1103" Type="http://schemas.openxmlformats.org/officeDocument/2006/relationships/hyperlink" Target="https://www.linkedin.com/in/joaquinpedraza962?utm_source=share&amp;utm_campaign=share_via&amp;utm_content=profile&amp;utm_medium=android_app" TargetMode="External"/><Relationship Id="rId2434" Type="http://schemas.openxmlformats.org/officeDocument/2006/relationships/hyperlink" Target="https://www.linkedin.com/in/ivan-mieres/" TargetMode="External"/><Relationship Id="rId3766" Type="http://schemas.openxmlformats.org/officeDocument/2006/relationships/hyperlink" Target="https://www.linkedin.com/in/gerson-flores-narciso-52628b256/" TargetMode="External"/><Relationship Id="rId1104" Type="http://schemas.openxmlformats.org/officeDocument/2006/relationships/hyperlink" Target="https://github.com/juanjfarina" TargetMode="External"/><Relationship Id="rId2435" Type="http://schemas.openxmlformats.org/officeDocument/2006/relationships/hyperlink" Target="https://github.com/JuanBianchi" TargetMode="External"/><Relationship Id="rId3765" Type="http://schemas.openxmlformats.org/officeDocument/2006/relationships/hyperlink" Target="https://github.com/GersonFlores03" TargetMode="External"/><Relationship Id="rId1105" Type="http://schemas.openxmlformats.org/officeDocument/2006/relationships/hyperlink" Target="https://linkedin.com/in/juanjosefarina" TargetMode="External"/><Relationship Id="rId2436" Type="http://schemas.openxmlformats.org/officeDocument/2006/relationships/hyperlink" Target="https://www.linkedin.com/mwlite/in/juan-pablo-bianchi" TargetMode="External"/><Relationship Id="rId3768" Type="http://schemas.openxmlformats.org/officeDocument/2006/relationships/hyperlink" Target="https://www.linkedin.com/in/eugenia-gramajo/" TargetMode="External"/><Relationship Id="rId1106" Type="http://schemas.openxmlformats.org/officeDocument/2006/relationships/hyperlink" Target="https://github.com/Deivison81" TargetMode="External"/><Relationship Id="rId2437" Type="http://schemas.openxmlformats.org/officeDocument/2006/relationships/hyperlink" Target="https://github.com/Facutomba122" TargetMode="External"/><Relationship Id="rId3767" Type="http://schemas.openxmlformats.org/officeDocument/2006/relationships/hyperlink" Target="https://github.com/EugeniaGramajo" TargetMode="External"/><Relationship Id="rId1107" Type="http://schemas.openxmlformats.org/officeDocument/2006/relationships/hyperlink" Target="https://www.linkedin.com/in/deivison-jimenez" TargetMode="External"/><Relationship Id="rId2438" Type="http://schemas.openxmlformats.org/officeDocument/2006/relationships/hyperlink" Target="https://www.linkedin.com/in/facundopinazo/" TargetMode="External"/><Relationship Id="rId1108" Type="http://schemas.openxmlformats.org/officeDocument/2006/relationships/hyperlink" Target="http://www.github.com/ferffloress" TargetMode="External"/><Relationship Id="rId2439" Type="http://schemas.openxmlformats.org/officeDocument/2006/relationships/hyperlink" Target="https://github.com/Leonel0805" TargetMode="External"/><Relationship Id="rId3769" Type="http://schemas.openxmlformats.org/officeDocument/2006/relationships/hyperlink" Target="https://github.com/ivanlitt8" TargetMode="External"/><Relationship Id="rId1109" Type="http://schemas.openxmlformats.org/officeDocument/2006/relationships/hyperlink" Target="http://www.linkedin.com/in/ferffloress" TargetMode="External"/><Relationship Id="rId519" Type="http://schemas.openxmlformats.org/officeDocument/2006/relationships/hyperlink" Target="https://www.linkedin.com/in/sofia-krause-b09257207/" TargetMode="External"/><Relationship Id="rId514" Type="http://schemas.openxmlformats.org/officeDocument/2006/relationships/hyperlink" Target="https://www.behance.net/giuliantregnag" TargetMode="External"/><Relationship Id="rId513" Type="http://schemas.openxmlformats.org/officeDocument/2006/relationships/hyperlink" Target="https://www.linkedin.com/in/juan-emilio-busalmen-50ba30220/" TargetMode="External"/><Relationship Id="rId512" Type="http://schemas.openxmlformats.org/officeDocument/2006/relationships/hyperlink" Target="https://github.com/jebius76/" TargetMode="External"/><Relationship Id="rId511" Type="http://schemas.openxmlformats.org/officeDocument/2006/relationships/hyperlink" Target="https://www.linkedin.com/in/paula-velez/" TargetMode="External"/><Relationship Id="rId518" Type="http://schemas.openxmlformats.org/officeDocument/2006/relationships/hyperlink" Target="https://www.behance.net/watashiwachuli" TargetMode="External"/><Relationship Id="rId517" Type="http://schemas.openxmlformats.org/officeDocument/2006/relationships/hyperlink" Target="https://www.linkedin.com/in/francisco-perezdev" TargetMode="External"/><Relationship Id="rId516" Type="http://schemas.openxmlformats.org/officeDocument/2006/relationships/hyperlink" Target="https://github.com/FranprzDev" TargetMode="External"/><Relationship Id="rId515" Type="http://schemas.openxmlformats.org/officeDocument/2006/relationships/hyperlink" Target="http://www.linkedin.com/in/giuliana-tregnaghi" TargetMode="External"/><Relationship Id="rId3760" Type="http://schemas.openxmlformats.org/officeDocument/2006/relationships/hyperlink" Target="https://www.linkedin.com/in/domingo-gentilini" TargetMode="External"/><Relationship Id="rId510" Type="http://schemas.openxmlformats.org/officeDocument/2006/relationships/hyperlink" Target="https://github.com/PaulaVelezz" TargetMode="External"/><Relationship Id="rId2430" Type="http://schemas.openxmlformats.org/officeDocument/2006/relationships/hyperlink" Target="http://www.linkedin.com/in/juan-pablo-passadore-denis-105349116" TargetMode="External"/><Relationship Id="rId3762" Type="http://schemas.openxmlformats.org/officeDocument/2006/relationships/hyperlink" Target="https://www.linkedin.com/in/eduardo-arevalo-/" TargetMode="External"/><Relationship Id="rId1100" Type="http://schemas.openxmlformats.org/officeDocument/2006/relationships/hyperlink" Target="https://www.linkedin.com/in/andreaquinteroherrera" TargetMode="External"/><Relationship Id="rId2431" Type="http://schemas.openxmlformats.org/officeDocument/2006/relationships/hyperlink" Target="https://www.behance.net/sofianegri1" TargetMode="External"/><Relationship Id="rId3761" Type="http://schemas.openxmlformats.org/officeDocument/2006/relationships/hyperlink" Target="https://github.com/Edu568" TargetMode="External"/><Relationship Id="rId1101" Type="http://schemas.openxmlformats.org/officeDocument/2006/relationships/hyperlink" Target="https://www.behance.net/elmatthew" TargetMode="External"/><Relationship Id="rId2432" Type="http://schemas.openxmlformats.org/officeDocument/2006/relationships/hyperlink" Target="https://www.linkedin.com/in/sof%C3%ADa-negri-6983b9128" TargetMode="External"/><Relationship Id="rId3764" Type="http://schemas.openxmlformats.org/officeDocument/2006/relationships/hyperlink" Target="https://www.linkedin.com/in/lauti-santillan/" TargetMode="External"/><Relationship Id="rId1102" Type="http://schemas.openxmlformats.org/officeDocument/2006/relationships/hyperlink" Target="https://www.linkedin.com/in/elmatthew/" TargetMode="External"/><Relationship Id="rId2433" Type="http://schemas.openxmlformats.org/officeDocument/2006/relationships/hyperlink" Target="http://www.linkedin.com/in/emiliaquintana" TargetMode="External"/><Relationship Id="rId3763" Type="http://schemas.openxmlformats.org/officeDocument/2006/relationships/hyperlink" Target="https://github.com/LautiSantillan" TargetMode="External"/><Relationship Id="rId3711" Type="http://schemas.openxmlformats.org/officeDocument/2006/relationships/hyperlink" Target="https://www.linkedin.com/in/lina-gabriela-diaz" TargetMode="External"/><Relationship Id="rId3710" Type="http://schemas.openxmlformats.org/officeDocument/2006/relationships/hyperlink" Target="https://www.linkedin.com/in/yoselin-salazar-08374916b/" TargetMode="External"/><Relationship Id="rId3713" Type="http://schemas.openxmlformats.org/officeDocument/2006/relationships/hyperlink" Target="https://github.com/enrique434" TargetMode="External"/><Relationship Id="rId3712" Type="http://schemas.openxmlformats.org/officeDocument/2006/relationships/hyperlink" Target="https://www.linkedin.com/in/agust%C3%ADn-c%C3%B3rdoba-010a34205/" TargetMode="External"/><Relationship Id="rId3715" Type="http://schemas.openxmlformats.org/officeDocument/2006/relationships/hyperlink" Target="https://github.com/kida10-tech" TargetMode="External"/><Relationship Id="rId3714" Type="http://schemas.openxmlformats.org/officeDocument/2006/relationships/hyperlink" Target="https://www.linkedin.com/in/enrique-moreira-23189b216/" TargetMode="External"/><Relationship Id="rId3717" Type="http://schemas.openxmlformats.org/officeDocument/2006/relationships/hyperlink" Target="http://linkedin.com/in/almendra-maravi" TargetMode="External"/><Relationship Id="rId3716" Type="http://schemas.openxmlformats.org/officeDocument/2006/relationships/hyperlink" Target="https://www.linkedin.com/in/martinezgiardinidiego/" TargetMode="External"/><Relationship Id="rId3719" Type="http://schemas.openxmlformats.org/officeDocument/2006/relationships/hyperlink" Target="https://github.com/rjosias2022" TargetMode="External"/><Relationship Id="rId3718" Type="http://schemas.openxmlformats.org/officeDocument/2006/relationships/hyperlink" Target="https://www.linkedin.com/in/nazarenogabrielbastanzo/" TargetMode="External"/><Relationship Id="rId3700" Type="http://schemas.openxmlformats.org/officeDocument/2006/relationships/hyperlink" Target="https://www.linkedin.com/in/linda-perea/" TargetMode="External"/><Relationship Id="rId3702" Type="http://schemas.openxmlformats.org/officeDocument/2006/relationships/hyperlink" Target="https://www.linkedin.com/in/fernandoweisheim/" TargetMode="External"/><Relationship Id="rId3701" Type="http://schemas.openxmlformats.org/officeDocument/2006/relationships/hyperlink" Target="https://github.com/FerWeisheim" TargetMode="External"/><Relationship Id="rId3704" Type="http://schemas.openxmlformats.org/officeDocument/2006/relationships/hyperlink" Target="https://www.linkedin.com/in/eliasmontauti/" TargetMode="External"/><Relationship Id="rId3703" Type="http://schemas.openxmlformats.org/officeDocument/2006/relationships/hyperlink" Target="https://github.com/Grayfox147?tab=repositories" TargetMode="External"/><Relationship Id="rId3706" Type="http://schemas.openxmlformats.org/officeDocument/2006/relationships/hyperlink" Target="https://www.linkedin.com/mwlite/in/david-jose-moreno-castilla" TargetMode="External"/><Relationship Id="rId3705" Type="http://schemas.openxmlformats.org/officeDocument/2006/relationships/hyperlink" Target="https://github.com/davidjmcxl" TargetMode="External"/><Relationship Id="rId3708" Type="http://schemas.openxmlformats.org/officeDocument/2006/relationships/hyperlink" Target="https://www.linkedin.com/in/walter-tomas-castagno" TargetMode="External"/><Relationship Id="rId3707" Type="http://schemas.openxmlformats.org/officeDocument/2006/relationships/hyperlink" Target="https://github.com/TomasCastagno" TargetMode="External"/><Relationship Id="rId3709" Type="http://schemas.openxmlformats.org/officeDocument/2006/relationships/hyperlink" Target="https://www.linkedin.com/in/yoselin-salazar-08374916b/" TargetMode="External"/><Relationship Id="rId2401" Type="http://schemas.openxmlformats.org/officeDocument/2006/relationships/hyperlink" Target="https://github.com/Diandres93" TargetMode="External"/><Relationship Id="rId3733" Type="http://schemas.openxmlformats.org/officeDocument/2006/relationships/hyperlink" Target="https://www.linkedin.com/in/lucio-vasquez-084459216/" TargetMode="External"/><Relationship Id="rId2402" Type="http://schemas.openxmlformats.org/officeDocument/2006/relationships/hyperlink" Target="https://www.linkedin.com/in/diandres/" TargetMode="External"/><Relationship Id="rId3732" Type="http://schemas.openxmlformats.org/officeDocument/2006/relationships/hyperlink" Target="https://github.com/Luc0903" TargetMode="External"/><Relationship Id="rId2403" Type="http://schemas.openxmlformats.org/officeDocument/2006/relationships/hyperlink" Target="https://www.linkedin.com/in/aldrick13/" TargetMode="External"/><Relationship Id="rId3735" Type="http://schemas.openxmlformats.org/officeDocument/2006/relationships/hyperlink" Target="https://www.linkedin.com/in/anahi-m-m-colque-9481a324b" TargetMode="External"/><Relationship Id="rId2404" Type="http://schemas.openxmlformats.org/officeDocument/2006/relationships/hyperlink" Target="https://github.com/estebanzarate" TargetMode="External"/><Relationship Id="rId3734" Type="http://schemas.openxmlformats.org/officeDocument/2006/relationships/hyperlink" Target="https://github.com/AnyMMColque" TargetMode="External"/><Relationship Id="rId2405" Type="http://schemas.openxmlformats.org/officeDocument/2006/relationships/hyperlink" Target="https://www.linkedin.com/in/estebanzaratedev/" TargetMode="External"/><Relationship Id="rId3737" Type="http://schemas.openxmlformats.org/officeDocument/2006/relationships/hyperlink" Target="https://www.linkedin.com/in/lfgarciaoc/" TargetMode="External"/><Relationship Id="rId2406" Type="http://schemas.openxmlformats.org/officeDocument/2006/relationships/hyperlink" Target="https://github.com/jhonpulido1990" TargetMode="External"/><Relationship Id="rId3736" Type="http://schemas.openxmlformats.org/officeDocument/2006/relationships/hyperlink" Target="https://github.com/Lfernanda2504" TargetMode="External"/><Relationship Id="rId2407" Type="http://schemas.openxmlformats.org/officeDocument/2006/relationships/hyperlink" Target="http://www.linkedin.com/in/jhon-jairo-pulido-462a9066" TargetMode="External"/><Relationship Id="rId3739" Type="http://schemas.openxmlformats.org/officeDocument/2006/relationships/hyperlink" Target="http://linkedin.com/in/julio-reyes-designer" TargetMode="External"/><Relationship Id="rId2408" Type="http://schemas.openxmlformats.org/officeDocument/2006/relationships/hyperlink" Target="https://www.behance.net/parraestefania" TargetMode="External"/><Relationship Id="rId3738" Type="http://schemas.openxmlformats.org/officeDocument/2006/relationships/hyperlink" Target="https://www.figma.com/file/SH5RnMAngx6EkWmlAONhef/Julio-Reyes-%7C-Portfolio-UXD?type=design&amp;node-id=0%3A1&amp;mode=design&amp;t=Bsf4HmySj1OhKmyI-1" TargetMode="External"/><Relationship Id="rId2409" Type="http://schemas.openxmlformats.org/officeDocument/2006/relationships/hyperlink" Target="https://www.linkedin.com/in/estefaniaparra" TargetMode="External"/><Relationship Id="rId3731" Type="http://schemas.openxmlformats.org/officeDocument/2006/relationships/hyperlink" Target="https://www.linkedin.com/in/rodmel-calderon-coronado-52b784162" TargetMode="External"/><Relationship Id="rId2400" Type="http://schemas.openxmlformats.org/officeDocument/2006/relationships/hyperlink" Target="https://www.linkedin.com/in/gabriel-boaglio" TargetMode="External"/><Relationship Id="rId3730" Type="http://schemas.openxmlformats.org/officeDocument/2006/relationships/hyperlink" Target="http://linkedin.com/in/juancruzmusso" TargetMode="External"/><Relationship Id="rId3722" Type="http://schemas.openxmlformats.org/officeDocument/2006/relationships/hyperlink" Target="http://linkedin.com/in/nicolas-romano-blandini" TargetMode="External"/><Relationship Id="rId3721" Type="http://schemas.openxmlformats.org/officeDocument/2006/relationships/hyperlink" Target="https://github.com/NicoRM11" TargetMode="External"/><Relationship Id="rId3724" Type="http://schemas.openxmlformats.org/officeDocument/2006/relationships/hyperlink" Target="https://www.linkedin.com/in/emanuel-juli%C3%A1n-tevez-147aa446/" TargetMode="External"/><Relationship Id="rId3723" Type="http://schemas.openxmlformats.org/officeDocument/2006/relationships/hyperlink" Target="https://github.com/ematevez" TargetMode="External"/><Relationship Id="rId3726" Type="http://schemas.openxmlformats.org/officeDocument/2006/relationships/hyperlink" Target="https://github.com/LuisDelRisco05" TargetMode="External"/><Relationship Id="rId3725" Type="http://schemas.openxmlformats.org/officeDocument/2006/relationships/hyperlink" Target="https://www.linkedin.com/in/augusto-silva-baa8a81a9/" TargetMode="External"/><Relationship Id="rId3728" Type="http://schemas.openxmlformats.org/officeDocument/2006/relationships/hyperlink" Target="https://github.com/danielorlinski" TargetMode="External"/><Relationship Id="rId3727" Type="http://schemas.openxmlformats.org/officeDocument/2006/relationships/hyperlink" Target="https://www.linkedin.com/in/luis-felipe-del-risco/" TargetMode="External"/><Relationship Id="rId3729" Type="http://schemas.openxmlformats.org/officeDocument/2006/relationships/hyperlink" Target="https://www.linkedin.com/in/daniel-orlinski-piperno-26a3aa154/" TargetMode="External"/><Relationship Id="rId3720" Type="http://schemas.openxmlformats.org/officeDocument/2006/relationships/hyperlink" Target="https://www.linkedin.com/in/josias-romano" TargetMode="External"/><Relationship Id="rId4206" Type="http://schemas.openxmlformats.org/officeDocument/2006/relationships/hyperlink" Target="https://www.linkedin.com/in/jorgecaballer0/" TargetMode="External"/><Relationship Id="rId4205" Type="http://schemas.openxmlformats.org/officeDocument/2006/relationships/hyperlink" Target="https://github.com/jorgecaballer0" TargetMode="External"/><Relationship Id="rId4208" Type="http://schemas.openxmlformats.org/officeDocument/2006/relationships/hyperlink" Target="http://github.com/KMontenegroM" TargetMode="External"/><Relationship Id="rId4207" Type="http://schemas.openxmlformats.org/officeDocument/2006/relationships/hyperlink" Target="https://www.linkedin.com/in/ianka-ferrada-lucero/" TargetMode="External"/><Relationship Id="rId590" Type="http://schemas.openxmlformats.org/officeDocument/2006/relationships/hyperlink" Target="https://www.linkedin.com/in/flor-rotger/" TargetMode="External"/><Relationship Id="rId4209" Type="http://schemas.openxmlformats.org/officeDocument/2006/relationships/hyperlink" Target="http://linkedin.com/in/karelysmontenegrom" TargetMode="External"/><Relationship Id="rId589" Type="http://schemas.openxmlformats.org/officeDocument/2006/relationships/hyperlink" Target="https://github.com/FlorRotger" TargetMode="External"/><Relationship Id="rId588" Type="http://schemas.openxmlformats.org/officeDocument/2006/relationships/hyperlink" Target="https://www.linkedin.com/in/jareth-guerrero-803361272?utm_source=share&amp;utm_campaign=share_via&amp;utm_content=profile&amp;utm_medium=android_app" TargetMode="External"/><Relationship Id="rId1170" Type="http://schemas.openxmlformats.org/officeDocument/2006/relationships/hyperlink" Target="https://www.linkedin.com/in/lterlizzi/" TargetMode="External"/><Relationship Id="rId1171" Type="http://schemas.openxmlformats.org/officeDocument/2006/relationships/hyperlink" Target="https://www.linkedin.com/in/ismaelrosas" TargetMode="External"/><Relationship Id="rId583" Type="http://schemas.openxmlformats.org/officeDocument/2006/relationships/hyperlink" Target="https://github.com/FrancoLacourt" TargetMode="External"/><Relationship Id="rId1172" Type="http://schemas.openxmlformats.org/officeDocument/2006/relationships/hyperlink" Target="https://www.linkedin.com/in/vivi-vallejos-63271574/" TargetMode="External"/><Relationship Id="rId582" Type="http://schemas.openxmlformats.org/officeDocument/2006/relationships/hyperlink" Target="http://www.linkedin.com/in/victor-a" TargetMode="External"/><Relationship Id="rId1173" Type="http://schemas.openxmlformats.org/officeDocument/2006/relationships/hyperlink" Target="https://www.linkedin.com/in/rafa2701/" TargetMode="External"/><Relationship Id="rId581" Type="http://schemas.openxmlformats.org/officeDocument/2006/relationships/hyperlink" Target="https://github.com/varayac" TargetMode="External"/><Relationship Id="rId1174" Type="http://schemas.openxmlformats.org/officeDocument/2006/relationships/hyperlink" Target="https://www.linkedin.com/in/carolina--villa/" TargetMode="External"/><Relationship Id="rId4200" Type="http://schemas.openxmlformats.org/officeDocument/2006/relationships/hyperlink" Target="https://github.com/ilanangelesrodriguez" TargetMode="External"/><Relationship Id="rId580" Type="http://schemas.openxmlformats.org/officeDocument/2006/relationships/hyperlink" Target="https://www.linkedin.com/in/martin-cosimano/" TargetMode="External"/><Relationship Id="rId1175" Type="http://schemas.openxmlformats.org/officeDocument/2006/relationships/hyperlink" Target="https://github.com/santixor2" TargetMode="External"/><Relationship Id="rId587" Type="http://schemas.openxmlformats.org/officeDocument/2006/relationships/hyperlink" Target="https://github.com/JarethGuerrero" TargetMode="External"/><Relationship Id="rId1176" Type="http://schemas.openxmlformats.org/officeDocument/2006/relationships/hyperlink" Target="https://www.linkedin.com/in/santiago-gimenez-0398411a7/" TargetMode="External"/><Relationship Id="rId4202" Type="http://schemas.openxmlformats.org/officeDocument/2006/relationships/hyperlink" Target="https://github.com/MarvoloV" TargetMode="External"/><Relationship Id="rId586" Type="http://schemas.openxmlformats.org/officeDocument/2006/relationships/hyperlink" Target="https://www.linkedin.com/in/guillermopaez89" TargetMode="External"/><Relationship Id="rId1177" Type="http://schemas.openxmlformats.org/officeDocument/2006/relationships/hyperlink" Target="https://www.linkedin.com/in/lautaro-atencio-40b0511a0/" TargetMode="External"/><Relationship Id="rId4201" Type="http://schemas.openxmlformats.org/officeDocument/2006/relationships/hyperlink" Target="https://www.linkedin.com/in/ilannestorangelesrodriguez/" TargetMode="External"/><Relationship Id="rId585" Type="http://schemas.openxmlformats.org/officeDocument/2006/relationships/hyperlink" Target="https://github.com/zeduard89" TargetMode="External"/><Relationship Id="rId1178" Type="http://schemas.openxmlformats.org/officeDocument/2006/relationships/hyperlink" Target="https://github.com/agustin-kiryk" TargetMode="External"/><Relationship Id="rId4204" Type="http://schemas.openxmlformats.org/officeDocument/2006/relationships/hyperlink" Target="https://www.linkedin.com/in/marcos-mendoza-5651b5205/" TargetMode="External"/><Relationship Id="rId584" Type="http://schemas.openxmlformats.org/officeDocument/2006/relationships/hyperlink" Target="https://www.linkedin.com/in/franco-lacourt-b32a41190" TargetMode="External"/><Relationship Id="rId1179" Type="http://schemas.openxmlformats.org/officeDocument/2006/relationships/hyperlink" Target="https://www.linkedin.com/in/agustin-kiryk" TargetMode="External"/><Relationship Id="rId4203" Type="http://schemas.openxmlformats.org/officeDocument/2006/relationships/hyperlink" Target="https://www.linkedin.com/in/jorgead/" TargetMode="External"/><Relationship Id="rId1169" Type="http://schemas.openxmlformats.org/officeDocument/2006/relationships/hyperlink" Target="https://www.linkedin.com/in/alejandro-moll/" TargetMode="External"/><Relationship Id="rId579" Type="http://schemas.openxmlformats.org/officeDocument/2006/relationships/hyperlink" Target="https://github.com/martincosimano" TargetMode="External"/><Relationship Id="rId578" Type="http://schemas.openxmlformats.org/officeDocument/2006/relationships/hyperlink" Target="https://www.linkedin.com/in/juan-javier-pedernera/" TargetMode="External"/><Relationship Id="rId577" Type="http://schemas.openxmlformats.org/officeDocument/2006/relationships/hyperlink" Target="https://github.com/Javier-Pedernera" TargetMode="External"/><Relationship Id="rId2490" Type="http://schemas.openxmlformats.org/officeDocument/2006/relationships/hyperlink" Target="https://github.com/Baut1" TargetMode="External"/><Relationship Id="rId1160" Type="http://schemas.openxmlformats.org/officeDocument/2006/relationships/hyperlink" Target="https://www.linkedin.com/in/mar-romero-" TargetMode="External"/><Relationship Id="rId2491" Type="http://schemas.openxmlformats.org/officeDocument/2006/relationships/hyperlink" Target="https://www.linkedin.com/in/juanbautistaiglesias/" TargetMode="External"/><Relationship Id="rId572" Type="http://schemas.openxmlformats.org/officeDocument/2006/relationships/hyperlink" Target="https://github.com/aebaptista" TargetMode="External"/><Relationship Id="rId1161" Type="http://schemas.openxmlformats.org/officeDocument/2006/relationships/hyperlink" Target="http://www.linkedin.com/in/florencialioi" TargetMode="External"/><Relationship Id="rId2492" Type="http://schemas.openxmlformats.org/officeDocument/2006/relationships/hyperlink" Target="https://github.com/gfernandezch13" TargetMode="External"/><Relationship Id="rId571" Type="http://schemas.openxmlformats.org/officeDocument/2006/relationships/hyperlink" Target="https://www.linkedin.com/in/diego-salcedo-18908119a/" TargetMode="External"/><Relationship Id="rId1162" Type="http://schemas.openxmlformats.org/officeDocument/2006/relationships/hyperlink" Target="http://linkedin.com/in/cyntiaflores" TargetMode="External"/><Relationship Id="rId2493" Type="http://schemas.openxmlformats.org/officeDocument/2006/relationships/hyperlink" Target="https://www.linkedin.com/in/gustavofernandezch/" TargetMode="External"/><Relationship Id="rId570" Type="http://schemas.openxmlformats.org/officeDocument/2006/relationships/hyperlink" Target="https://www.behance.net/diegosalcedo3" TargetMode="External"/><Relationship Id="rId1163" Type="http://schemas.openxmlformats.org/officeDocument/2006/relationships/hyperlink" Target="https://linkedin.com/in/leonardo-davalos" TargetMode="External"/><Relationship Id="rId2494" Type="http://schemas.openxmlformats.org/officeDocument/2006/relationships/hyperlink" Target="https://www.linkedin.com/in/brian-ezequiel-bedendo/" TargetMode="External"/><Relationship Id="rId1164" Type="http://schemas.openxmlformats.org/officeDocument/2006/relationships/hyperlink" Target="https://github.com/nilovili" TargetMode="External"/><Relationship Id="rId2495" Type="http://schemas.openxmlformats.org/officeDocument/2006/relationships/hyperlink" Target="https://www.linkedin.com/in/ximena-flores-berejnoi" TargetMode="External"/><Relationship Id="rId576" Type="http://schemas.openxmlformats.org/officeDocument/2006/relationships/hyperlink" Target="https://www.linkedin.com/in/aboueidlautaro" TargetMode="External"/><Relationship Id="rId1165" Type="http://schemas.openxmlformats.org/officeDocument/2006/relationships/hyperlink" Target="https://www.linkedin.com/in/niloivansoruco/" TargetMode="External"/><Relationship Id="rId2496" Type="http://schemas.openxmlformats.org/officeDocument/2006/relationships/hyperlink" Target="https://www.linkedin.com/in/ivanbelasich/" TargetMode="External"/><Relationship Id="rId575" Type="http://schemas.openxmlformats.org/officeDocument/2006/relationships/hyperlink" Target="https://github.com/aboueidlautaro" TargetMode="External"/><Relationship Id="rId1166" Type="http://schemas.openxmlformats.org/officeDocument/2006/relationships/hyperlink" Target="https://github.com/germancarchi" TargetMode="External"/><Relationship Id="rId2497" Type="http://schemas.openxmlformats.org/officeDocument/2006/relationships/hyperlink" Target="https://www.linkedin.com/in/mariana-ingrid-calle/" TargetMode="External"/><Relationship Id="rId574" Type="http://schemas.openxmlformats.org/officeDocument/2006/relationships/hyperlink" Target="https://github.com/JerlibGnzlz" TargetMode="External"/><Relationship Id="rId1167" Type="http://schemas.openxmlformats.org/officeDocument/2006/relationships/hyperlink" Target="https://www.linkedin.com/in/german-carchi/" TargetMode="External"/><Relationship Id="rId2498" Type="http://schemas.openxmlformats.org/officeDocument/2006/relationships/hyperlink" Target="https://www.linkedin.com/in/walter-gimenez-b8215a189" TargetMode="External"/><Relationship Id="rId573" Type="http://schemas.openxmlformats.org/officeDocument/2006/relationships/hyperlink" Target="https://www.linkedin.com/in/ve-amarilys-baptista/" TargetMode="External"/><Relationship Id="rId1168" Type="http://schemas.openxmlformats.org/officeDocument/2006/relationships/hyperlink" Target="https://www.linkedin.com/in/mflorcastro/" TargetMode="External"/><Relationship Id="rId2499" Type="http://schemas.openxmlformats.org/officeDocument/2006/relationships/hyperlink" Target="https://www.linkedin.com/in/patricia-cor-dw" TargetMode="External"/><Relationship Id="rId4228" Type="http://schemas.openxmlformats.org/officeDocument/2006/relationships/hyperlink" Target="https://github.com/carop2580" TargetMode="External"/><Relationship Id="rId4227" Type="http://schemas.openxmlformats.org/officeDocument/2006/relationships/hyperlink" Target="https://www.linkedin.com/in/manuel-gonz%C3%A1lez-castro" TargetMode="External"/><Relationship Id="rId4229" Type="http://schemas.openxmlformats.org/officeDocument/2006/relationships/hyperlink" Target="https://www.linkedin.com/in/carolinainesperezsn" TargetMode="External"/><Relationship Id="rId1190" Type="http://schemas.openxmlformats.org/officeDocument/2006/relationships/hyperlink" Target="https://github.com/lrayo" TargetMode="External"/><Relationship Id="rId1191" Type="http://schemas.openxmlformats.org/officeDocument/2006/relationships/hyperlink" Target="https://www.linkedin.com/in/luis-rayo" TargetMode="External"/><Relationship Id="rId1192" Type="http://schemas.openxmlformats.org/officeDocument/2006/relationships/hyperlink" Target="https://github.com/dev-back55" TargetMode="External"/><Relationship Id="rId1193" Type="http://schemas.openxmlformats.org/officeDocument/2006/relationships/hyperlink" Target="https://www.linkedin.com/in/horacioabitu/" TargetMode="External"/><Relationship Id="rId1194" Type="http://schemas.openxmlformats.org/officeDocument/2006/relationships/hyperlink" Target="https://www.behance.net/aronanis" TargetMode="External"/><Relationship Id="rId4220" Type="http://schemas.openxmlformats.org/officeDocument/2006/relationships/hyperlink" Target="https://www.linkedin.com/in/guido-greco14/" TargetMode="External"/><Relationship Id="rId1195" Type="http://schemas.openxmlformats.org/officeDocument/2006/relationships/hyperlink" Target="https://www.linkedin.com/in/ana-benegas/" TargetMode="External"/><Relationship Id="rId1196" Type="http://schemas.openxmlformats.org/officeDocument/2006/relationships/hyperlink" Target="https://www.behance.net/gianxjac" TargetMode="External"/><Relationship Id="rId4222" Type="http://schemas.openxmlformats.org/officeDocument/2006/relationships/hyperlink" Target="http://linkedin.com/in/camila-larroca" TargetMode="External"/><Relationship Id="rId1197" Type="http://schemas.openxmlformats.org/officeDocument/2006/relationships/hyperlink" Target="https://www.linkedin.com/in/gianxjac" TargetMode="External"/><Relationship Id="rId4221" Type="http://schemas.openxmlformats.org/officeDocument/2006/relationships/hyperlink" Target="https://github.com/cami-larroca" TargetMode="External"/><Relationship Id="rId1198" Type="http://schemas.openxmlformats.org/officeDocument/2006/relationships/hyperlink" Target="https://github.com/MatiasMass" TargetMode="External"/><Relationship Id="rId4224" Type="http://schemas.openxmlformats.org/officeDocument/2006/relationships/hyperlink" Target="https://www.linkedin.com/in/jcdf3/" TargetMode="External"/><Relationship Id="rId1199" Type="http://schemas.openxmlformats.org/officeDocument/2006/relationships/hyperlink" Target="https://ar.linkedin.com/in/matias-mass-6b5a55216" TargetMode="External"/><Relationship Id="rId4223" Type="http://schemas.openxmlformats.org/officeDocument/2006/relationships/hyperlink" Target="https://github.com/jcarlosdf" TargetMode="External"/><Relationship Id="rId4226" Type="http://schemas.openxmlformats.org/officeDocument/2006/relationships/hyperlink" Target="https://www.linkedin.com/in/martina-manino-47088320a/" TargetMode="External"/><Relationship Id="rId4225" Type="http://schemas.openxmlformats.org/officeDocument/2006/relationships/hyperlink" Target="https://github.com/martimanino" TargetMode="External"/><Relationship Id="rId4217" Type="http://schemas.openxmlformats.org/officeDocument/2006/relationships/hyperlink" Target="https://www.linkedin.com/in/robert-quillas-lopez-5697471b7/" TargetMode="External"/><Relationship Id="rId4216" Type="http://schemas.openxmlformats.org/officeDocument/2006/relationships/hyperlink" Target="https://github.com/Rik28-28?tab=repositories" TargetMode="External"/><Relationship Id="rId4219" Type="http://schemas.openxmlformats.org/officeDocument/2006/relationships/hyperlink" Target="https://www.linkedin.com/in/matias-sabbadini-desarrollador/" TargetMode="External"/><Relationship Id="rId4218" Type="http://schemas.openxmlformats.org/officeDocument/2006/relationships/hyperlink" Target="https://github.com/Sabbadini10" TargetMode="External"/><Relationship Id="rId599" Type="http://schemas.openxmlformats.org/officeDocument/2006/relationships/hyperlink" Target="https://www.behance.net/milagroscifre" TargetMode="External"/><Relationship Id="rId1180" Type="http://schemas.openxmlformats.org/officeDocument/2006/relationships/hyperlink" Target="http://linkedin.com/in/lo-nero-camila-09bbaa1b8/" TargetMode="External"/><Relationship Id="rId1181" Type="http://schemas.openxmlformats.org/officeDocument/2006/relationships/hyperlink" Target="http://linkedin.com/in/maria-luciana-mansilla" TargetMode="External"/><Relationship Id="rId1182" Type="http://schemas.openxmlformats.org/officeDocument/2006/relationships/hyperlink" Target="http://www.linkedin.com/in/ricardopoma" TargetMode="External"/><Relationship Id="rId594" Type="http://schemas.openxmlformats.org/officeDocument/2006/relationships/hyperlink" Target="https://github.com/YordanPZ?tab=repositories" TargetMode="External"/><Relationship Id="rId1183" Type="http://schemas.openxmlformats.org/officeDocument/2006/relationships/hyperlink" Target="https://www.linkedin.com/in/pierre-campoverde-6b748a205/" TargetMode="External"/><Relationship Id="rId593" Type="http://schemas.openxmlformats.org/officeDocument/2006/relationships/hyperlink" Target="https://www.linkedin.com/in/anapinamore" TargetMode="External"/><Relationship Id="rId1184" Type="http://schemas.openxmlformats.org/officeDocument/2006/relationships/hyperlink" Target="https://github.com/francobuceta" TargetMode="External"/><Relationship Id="rId592" Type="http://schemas.openxmlformats.org/officeDocument/2006/relationships/hyperlink" Target="https://www.linkedin.com/in/andresboni/" TargetMode="External"/><Relationship Id="rId1185" Type="http://schemas.openxmlformats.org/officeDocument/2006/relationships/hyperlink" Target="https://www.linkedin.com/in/francobuceta" TargetMode="External"/><Relationship Id="rId4211" Type="http://schemas.openxmlformats.org/officeDocument/2006/relationships/hyperlink" Target="https://www.linkedin.com/in/eduardoe92/" TargetMode="External"/><Relationship Id="rId591" Type="http://schemas.openxmlformats.org/officeDocument/2006/relationships/hyperlink" Target="https://github.com/AndresBoni/" TargetMode="External"/><Relationship Id="rId1186" Type="http://schemas.openxmlformats.org/officeDocument/2006/relationships/hyperlink" Target="https://github.com/Alandcejas01" TargetMode="External"/><Relationship Id="rId4210" Type="http://schemas.openxmlformats.org/officeDocument/2006/relationships/hyperlink" Target="https://github.com/eduardoe92" TargetMode="External"/><Relationship Id="rId598" Type="http://schemas.openxmlformats.org/officeDocument/2006/relationships/hyperlink" Target="https://github.com/afelce" TargetMode="External"/><Relationship Id="rId1187" Type="http://schemas.openxmlformats.org/officeDocument/2006/relationships/hyperlink" Target="https://www.linkedin.com/in/alandcejas01" TargetMode="External"/><Relationship Id="rId4213" Type="http://schemas.openxmlformats.org/officeDocument/2006/relationships/hyperlink" Target="https://github.com/jaiyelith" TargetMode="External"/><Relationship Id="rId597" Type="http://schemas.openxmlformats.org/officeDocument/2006/relationships/hyperlink" Target="https://www.linkedin.com/in/ing-tomas-mogrovejo-acosta/" TargetMode="External"/><Relationship Id="rId1188" Type="http://schemas.openxmlformats.org/officeDocument/2006/relationships/hyperlink" Target="https://github.com/siemeris" TargetMode="External"/><Relationship Id="rId4212" Type="http://schemas.openxmlformats.org/officeDocument/2006/relationships/hyperlink" Target="https://github.com/erichernanbellezza" TargetMode="External"/><Relationship Id="rId596" Type="http://schemas.openxmlformats.org/officeDocument/2006/relationships/hyperlink" Target="https://github.com/Tomas030284" TargetMode="External"/><Relationship Id="rId1189" Type="http://schemas.openxmlformats.org/officeDocument/2006/relationships/hyperlink" Target="https://www.linkedin.com/in/isabelsierramerino/" TargetMode="External"/><Relationship Id="rId4215" Type="http://schemas.openxmlformats.org/officeDocument/2006/relationships/hyperlink" Target="https://www.linkedin.com/in/mauricio-cruz-diaz/" TargetMode="External"/><Relationship Id="rId595" Type="http://schemas.openxmlformats.org/officeDocument/2006/relationships/hyperlink" Target="https://www.linkedin.com/in/yordan-jimenez/" TargetMode="External"/><Relationship Id="rId4214" Type="http://schemas.openxmlformats.org/officeDocument/2006/relationships/hyperlink" Target="https://co.linkedin.com/in/jaiyelith-frontend-jr" TargetMode="External"/><Relationship Id="rId1136" Type="http://schemas.openxmlformats.org/officeDocument/2006/relationships/hyperlink" Target="https://www.linkedin.com/in/santiago-cabral-25028026a/" TargetMode="External"/><Relationship Id="rId2467" Type="http://schemas.openxmlformats.org/officeDocument/2006/relationships/hyperlink" Target="https://github.com/LucaNv" TargetMode="External"/><Relationship Id="rId3799" Type="http://schemas.openxmlformats.org/officeDocument/2006/relationships/hyperlink" Target="https://github.com/yonroa" TargetMode="External"/><Relationship Id="rId1137" Type="http://schemas.openxmlformats.org/officeDocument/2006/relationships/hyperlink" Target="https://github.com/DaisyCastilloS" TargetMode="External"/><Relationship Id="rId2468" Type="http://schemas.openxmlformats.org/officeDocument/2006/relationships/hyperlink" Target="https://www.linkedin.com/in/luca-neve/" TargetMode="External"/><Relationship Id="rId3798" Type="http://schemas.openxmlformats.org/officeDocument/2006/relationships/hyperlink" Target="https://www.linkedin.com/in/david-arce-42a476160" TargetMode="External"/><Relationship Id="rId1138" Type="http://schemas.openxmlformats.org/officeDocument/2006/relationships/hyperlink" Target="https://www.linkedin.com/in/daisycastillos" TargetMode="External"/><Relationship Id="rId2469" Type="http://schemas.openxmlformats.org/officeDocument/2006/relationships/hyperlink" Target="http://github.com/Damianjavieraguirrecerullo" TargetMode="External"/><Relationship Id="rId1139" Type="http://schemas.openxmlformats.org/officeDocument/2006/relationships/hyperlink" Target="https://github.com/DDarioBenitez" TargetMode="External"/><Relationship Id="rId547" Type="http://schemas.openxmlformats.org/officeDocument/2006/relationships/hyperlink" Target="https://www.linkedin.com/in/bianca-olsson/" TargetMode="External"/><Relationship Id="rId546" Type="http://schemas.openxmlformats.org/officeDocument/2006/relationships/hyperlink" Target="https://github.com/olssonbianca" TargetMode="External"/><Relationship Id="rId545" Type="http://schemas.openxmlformats.org/officeDocument/2006/relationships/hyperlink" Target="https://www.linkedin.com/mwlite/in/yanina-calviello-81b33a215" TargetMode="External"/><Relationship Id="rId544" Type="http://schemas.openxmlformats.org/officeDocument/2006/relationships/hyperlink" Target="https://www.linkedin.com/in/gustavo-adrian-rodriguez-865b6684/" TargetMode="External"/><Relationship Id="rId549" Type="http://schemas.openxmlformats.org/officeDocument/2006/relationships/hyperlink" Target="https://www.linkedin.com/in/emilio-carrozzino-221346183/" TargetMode="External"/><Relationship Id="rId548" Type="http://schemas.openxmlformats.org/officeDocument/2006/relationships/hyperlink" Target="https://github.com/Emicarrozzino" TargetMode="External"/><Relationship Id="rId3791" Type="http://schemas.openxmlformats.org/officeDocument/2006/relationships/hyperlink" Target="https://www.linkedin.com/in/santiago-schroh-350099221/" TargetMode="External"/><Relationship Id="rId2460" Type="http://schemas.openxmlformats.org/officeDocument/2006/relationships/hyperlink" Target="https://github.com/montoyitadevelp" TargetMode="External"/><Relationship Id="rId3790" Type="http://schemas.openxmlformats.org/officeDocument/2006/relationships/hyperlink" Target="https://www.linkedin.com/in/diego-ignacio-silva-cordoba" TargetMode="External"/><Relationship Id="rId1130" Type="http://schemas.openxmlformats.org/officeDocument/2006/relationships/hyperlink" Target="https://github.com/jadir1993" TargetMode="External"/><Relationship Id="rId2461" Type="http://schemas.openxmlformats.org/officeDocument/2006/relationships/hyperlink" Target="https://www.linkedin.com/in/sim%C3%B3n-restrepo-montoya-071244249/" TargetMode="External"/><Relationship Id="rId3793" Type="http://schemas.openxmlformats.org/officeDocument/2006/relationships/hyperlink" Target="https://github.com/ArielRzz" TargetMode="External"/><Relationship Id="rId1131" Type="http://schemas.openxmlformats.org/officeDocument/2006/relationships/hyperlink" Target="http://linkedin.com/in/jadirrojas" TargetMode="External"/><Relationship Id="rId2462" Type="http://schemas.openxmlformats.org/officeDocument/2006/relationships/hyperlink" Target="http://www.linkedin.com/in/alejandra-vazquez-4ba5b0281" TargetMode="External"/><Relationship Id="rId3792" Type="http://schemas.openxmlformats.org/officeDocument/2006/relationships/hyperlink" Target="http://www.linkedin.com/in/jetaypedev" TargetMode="External"/><Relationship Id="rId543" Type="http://schemas.openxmlformats.org/officeDocument/2006/relationships/hyperlink" Target="https://www.linkedin.com/in/miguel-guerrero-403939194?utm_source=share&amp;utm_campaign=share_via&amp;utm_content=profile&amp;utm_medium=android_app" TargetMode="External"/><Relationship Id="rId1132" Type="http://schemas.openxmlformats.org/officeDocument/2006/relationships/hyperlink" Target="https://www.linkedin.com/in/eduardberrio/" TargetMode="External"/><Relationship Id="rId2463" Type="http://schemas.openxmlformats.org/officeDocument/2006/relationships/hyperlink" Target="https://github.com/aesaries" TargetMode="External"/><Relationship Id="rId3795" Type="http://schemas.openxmlformats.org/officeDocument/2006/relationships/hyperlink" Target="https://github.com/joseandresgavilanes" TargetMode="External"/><Relationship Id="rId542" Type="http://schemas.openxmlformats.org/officeDocument/2006/relationships/hyperlink" Target="https://github.com/Eiine" TargetMode="External"/><Relationship Id="rId1133" Type="http://schemas.openxmlformats.org/officeDocument/2006/relationships/hyperlink" Target="https://github.com/MatiasCoronel1312" TargetMode="External"/><Relationship Id="rId2464" Type="http://schemas.openxmlformats.org/officeDocument/2006/relationships/hyperlink" Target="https://www.linkedin.com/in/enzo-valverde-java" TargetMode="External"/><Relationship Id="rId3794" Type="http://schemas.openxmlformats.org/officeDocument/2006/relationships/hyperlink" Target="http://www.linkedin.com/in/RuizArmandoAriel" TargetMode="External"/><Relationship Id="rId541" Type="http://schemas.openxmlformats.org/officeDocument/2006/relationships/hyperlink" Target="https://www.linkedin.com/in/jose-antonio-luria-felipe-356094210/" TargetMode="External"/><Relationship Id="rId1134" Type="http://schemas.openxmlformats.org/officeDocument/2006/relationships/hyperlink" Target="https://www.linkedin.com/in/matias-coronel-77a8b822b/" TargetMode="External"/><Relationship Id="rId2465" Type="http://schemas.openxmlformats.org/officeDocument/2006/relationships/hyperlink" Target="https://github.com/OG0808" TargetMode="External"/><Relationship Id="rId3797" Type="http://schemas.openxmlformats.org/officeDocument/2006/relationships/hyperlink" Target="https://github.com/davidcordobe" TargetMode="External"/><Relationship Id="rId540" Type="http://schemas.openxmlformats.org/officeDocument/2006/relationships/hyperlink" Target="https://github.com/JoseLuria" TargetMode="External"/><Relationship Id="rId1135" Type="http://schemas.openxmlformats.org/officeDocument/2006/relationships/hyperlink" Target="https://github.com/suspiciousRaccoon" TargetMode="External"/><Relationship Id="rId2466" Type="http://schemas.openxmlformats.org/officeDocument/2006/relationships/hyperlink" Target="https://www.linkedin.com/in/arnold-gonzalez-24a90623a/" TargetMode="External"/><Relationship Id="rId3796" Type="http://schemas.openxmlformats.org/officeDocument/2006/relationships/hyperlink" Target="https://www.linkedin.com/in/jose-andres-gavilanes-2954691b5/" TargetMode="External"/><Relationship Id="rId1125" Type="http://schemas.openxmlformats.org/officeDocument/2006/relationships/hyperlink" Target="https://www.linkedin.com/in/david-figueroa-246a8b22a/" TargetMode="External"/><Relationship Id="rId2456" Type="http://schemas.openxmlformats.org/officeDocument/2006/relationships/hyperlink" Target="https://github.com/maycolroa" TargetMode="External"/><Relationship Id="rId3788" Type="http://schemas.openxmlformats.org/officeDocument/2006/relationships/hyperlink" Target="https://github.com/avilarino" TargetMode="External"/><Relationship Id="rId1126" Type="http://schemas.openxmlformats.org/officeDocument/2006/relationships/hyperlink" Target="http://www.behance.net/paxmultimedia" TargetMode="External"/><Relationship Id="rId2457" Type="http://schemas.openxmlformats.org/officeDocument/2006/relationships/hyperlink" Target="https://www.linkedin.com/in/maycol-david-roa-trivi%C3%B1o-14b27a106/" TargetMode="External"/><Relationship Id="rId3787" Type="http://schemas.openxmlformats.org/officeDocument/2006/relationships/hyperlink" Target="https://www.linkedin.com/in/enzo-ramirez-web-developer/" TargetMode="External"/><Relationship Id="rId1127" Type="http://schemas.openxmlformats.org/officeDocument/2006/relationships/hyperlink" Target="https://www.linkedin.com/in/paxmultimedia" TargetMode="External"/><Relationship Id="rId2458" Type="http://schemas.openxmlformats.org/officeDocument/2006/relationships/hyperlink" Target="https://www.behance.net/gallery/183248631/Design-Portfolio" TargetMode="External"/><Relationship Id="rId1128" Type="http://schemas.openxmlformats.org/officeDocument/2006/relationships/hyperlink" Target="https://github.com/Seujumon" TargetMode="External"/><Relationship Id="rId2459" Type="http://schemas.openxmlformats.org/officeDocument/2006/relationships/hyperlink" Target="https://www.linkedin.com/in/flavia-gonzalez-b0249b16a/" TargetMode="External"/><Relationship Id="rId3789" Type="http://schemas.openxmlformats.org/officeDocument/2006/relationships/hyperlink" Target="https://www.linkedin.com/in/agust%C3%ADn-vilari%C3%B1o-17914564/" TargetMode="External"/><Relationship Id="rId1129" Type="http://schemas.openxmlformats.org/officeDocument/2006/relationships/hyperlink" Target="https://www.linkedin.com/in/juan-seura/" TargetMode="External"/><Relationship Id="rId536" Type="http://schemas.openxmlformats.org/officeDocument/2006/relationships/hyperlink" Target="https://www.linkedin.com/in/pedro-nicolas-clementi/" TargetMode="External"/><Relationship Id="rId535" Type="http://schemas.openxmlformats.org/officeDocument/2006/relationships/hyperlink" Target="https://github.com/nicolasclem" TargetMode="External"/><Relationship Id="rId534" Type="http://schemas.openxmlformats.org/officeDocument/2006/relationships/hyperlink" Target="https://linkedin.com/in/leandroheliz" TargetMode="External"/><Relationship Id="rId533" Type="http://schemas.openxmlformats.org/officeDocument/2006/relationships/hyperlink" Target="https://github.com/leandroheliz" TargetMode="External"/><Relationship Id="rId539" Type="http://schemas.openxmlformats.org/officeDocument/2006/relationships/hyperlink" Target="https://www.linkedin.com/in/dmmaurizio/" TargetMode="External"/><Relationship Id="rId538" Type="http://schemas.openxmlformats.org/officeDocument/2006/relationships/hyperlink" Target="https://github.com/mauriziodm91" TargetMode="External"/><Relationship Id="rId537" Type="http://schemas.openxmlformats.org/officeDocument/2006/relationships/hyperlink" Target="https://www.linkedin.com/in/gabriel-torres-15a82714b" TargetMode="External"/><Relationship Id="rId3780" Type="http://schemas.openxmlformats.org/officeDocument/2006/relationships/hyperlink" Target="https://www.linkedin.com/in/opaucarq/" TargetMode="External"/><Relationship Id="rId2450" Type="http://schemas.openxmlformats.org/officeDocument/2006/relationships/hyperlink" Target="https://github.com/rodmacPy" TargetMode="External"/><Relationship Id="rId3782" Type="http://schemas.openxmlformats.org/officeDocument/2006/relationships/hyperlink" Target="https://www.linkedin.com/in/richard-alfaro-bb0a4824a/" TargetMode="External"/><Relationship Id="rId1120" Type="http://schemas.openxmlformats.org/officeDocument/2006/relationships/hyperlink" Target="https://github.com/josefinaeciolaza" TargetMode="External"/><Relationship Id="rId2451" Type="http://schemas.openxmlformats.org/officeDocument/2006/relationships/hyperlink" Target="https://www.linkedin.com/in/enmanuelrodmac/" TargetMode="External"/><Relationship Id="rId3781" Type="http://schemas.openxmlformats.org/officeDocument/2006/relationships/hyperlink" Target="https://github.com/Richard-stack17" TargetMode="External"/><Relationship Id="rId532" Type="http://schemas.openxmlformats.org/officeDocument/2006/relationships/hyperlink" Target="https://www.linkedin.com/in/matias-nicolas-acevedo/" TargetMode="External"/><Relationship Id="rId1121" Type="http://schemas.openxmlformats.org/officeDocument/2006/relationships/hyperlink" Target="http://www.linkedin.com/in/josefinaeciolaza" TargetMode="External"/><Relationship Id="rId2452" Type="http://schemas.openxmlformats.org/officeDocument/2006/relationships/hyperlink" Target="https://github.com/andresfrei" TargetMode="External"/><Relationship Id="rId3784" Type="http://schemas.openxmlformats.org/officeDocument/2006/relationships/hyperlink" Target="https://www.linkedin.com/in/facundo-nicolas-guzman-olariaga-b4516021a" TargetMode="External"/><Relationship Id="rId531" Type="http://schemas.openxmlformats.org/officeDocument/2006/relationships/hyperlink" Target="https://github.com/MatiasNicolasAcevedo" TargetMode="External"/><Relationship Id="rId1122" Type="http://schemas.openxmlformats.org/officeDocument/2006/relationships/hyperlink" Target="https://github.com/Alien3k" TargetMode="External"/><Relationship Id="rId2453" Type="http://schemas.openxmlformats.org/officeDocument/2006/relationships/hyperlink" Target="https://www.linkedin.com/in/andresfrei" TargetMode="External"/><Relationship Id="rId3783" Type="http://schemas.openxmlformats.org/officeDocument/2006/relationships/hyperlink" Target="https://github.com/facundo000" TargetMode="External"/><Relationship Id="rId530" Type="http://schemas.openxmlformats.org/officeDocument/2006/relationships/hyperlink" Target="https://www.linkedin.com/in/maria-paz-kitroser-6362b029/" TargetMode="External"/><Relationship Id="rId1123" Type="http://schemas.openxmlformats.org/officeDocument/2006/relationships/hyperlink" Target="https://www.linkedin.com/in/esteban-joel-quereilhac-479695266/" TargetMode="External"/><Relationship Id="rId2454" Type="http://schemas.openxmlformats.org/officeDocument/2006/relationships/hyperlink" Target="https://github.com/sofiacostamagna" TargetMode="External"/><Relationship Id="rId3786" Type="http://schemas.openxmlformats.org/officeDocument/2006/relationships/hyperlink" Target="https://www.linkedin.com/in/jeannette-guardia/" TargetMode="External"/><Relationship Id="rId1124" Type="http://schemas.openxmlformats.org/officeDocument/2006/relationships/hyperlink" Target="https://github.com/ryzerD" TargetMode="External"/><Relationship Id="rId2455" Type="http://schemas.openxmlformats.org/officeDocument/2006/relationships/hyperlink" Target="https://www.linkedin.com/in/sofia-costamagna/" TargetMode="External"/><Relationship Id="rId3785" Type="http://schemas.openxmlformats.org/officeDocument/2006/relationships/hyperlink" Target="https://github.com/itamol/teambluecopa-Team-Blue-/pulls" TargetMode="External"/><Relationship Id="rId1158" Type="http://schemas.openxmlformats.org/officeDocument/2006/relationships/hyperlink" Target="https://www.linkedin.com/in/vmvaldez/" TargetMode="External"/><Relationship Id="rId2489" Type="http://schemas.openxmlformats.org/officeDocument/2006/relationships/hyperlink" Target="https://linkedin.com/in/gaspar-castello-4860a9a7/" TargetMode="External"/><Relationship Id="rId1159" Type="http://schemas.openxmlformats.org/officeDocument/2006/relationships/hyperlink" Target="http://linkedin.com/in/jyachelini" TargetMode="External"/><Relationship Id="rId569" Type="http://schemas.openxmlformats.org/officeDocument/2006/relationships/hyperlink" Target="https://www.linkedin.com/in/alejandraelomonaco/" TargetMode="External"/><Relationship Id="rId568" Type="http://schemas.openxmlformats.org/officeDocument/2006/relationships/hyperlink" Target="https://www.behance.net/alejandraelomonaco" TargetMode="External"/><Relationship Id="rId567" Type="http://schemas.openxmlformats.org/officeDocument/2006/relationships/hyperlink" Target="https://www.linkedin.com/in/carolina-b-dev/" TargetMode="External"/><Relationship Id="rId566" Type="http://schemas.openxmlformats.org/officeDocument/2006/relationships/hyperlink" Target="https://github.com/Carolinuz/" TargetMode="External"/><Relationship Id="rId2480" Type="http://schemas.openxmlformats.org/officeDocument/2006/relationships/hyperlink" Target="https://github.com/luztabraj" TargetMode="External"/><Relationship Id="rId561" Type="http://schemas.openxmlformats.org/officeDocument/2006/relationships/hyperlink" Target="https://github.com/DruckDeveloper" TargetMode="External"/><Relationship Id="rId1150" Type="http://schemas.openxmlformats.org/officeDocument/2006/relationships/hyperlink" Target="https://www.linkedin.com/in/braian-delgado" TargetMode="External"/><Relationship Id="rId2481" Type="http://schemas.openxmlformats.org/officeDocument/2006/relationships/hyperlink" Target="https://www.linkedin.com/in/luz-tabraj-brice%C3%B1o-743a5316b/" TargetMode="External"/><Relationship Id="rId560" Type="http://schemas.openxmlformats.org/officeDocument/2006/relationships/hyperlink" Target="https://www.linkedin.com/in/celina-owen" TargetMode="External"/><Relationship Id="rId1151" Type="http://schemas.openxmlformats.org/officeDocument/2006/relationships/hyperlink" Target="https://www.behance.net/fedevisa" TargetMode="External"/><Relationship Id="rId2482" Type="http://schemas.openxmlformats.org/officeDocument/2006/relationships/hyperlink" Target="http://www.linkedin.com/in/patinoricar" TargetMode="External"/><Relationship Id="rId1152" Type="http://schemas.openxmlformats.org/officeDocument/2006/relationships/hyperlink" Target="https://www.linkedin.com/in/federicovisacovsky/" TargetMode="External"/><Relationship Id="rId2483" Type="http://schemas.openxmlformats.org/officeDocument/2006/relationships/hyperlink" Target="http://github.com/cotamo1901" TargetMode="External"/><Relationship Id="rId1153" Type="http://schemas.openxmlformats.org/officeDocument/2006/relationships/hyperlink" Target="https://www.linkedin.com/in/ymelethperez/" TargetMode="External"/><Relationship Id="rId2484" Type="http://schemas.openxmlformats.org/officeDocument/2006/relationships/hyperlink" Target="https://www.linkedin.com/in/john-alexander-cotamo-molina-463005144/" TargetMode="External"/><Relationship Id="rId565" Type="http://schemas.openxmlformats.org/officeDocument/2006/relationships/hyperlink" Target="https://www.linkedin.com/in/norielsyfreitez/" TargetMode="External"/><Relationship Id="rId1154" Type="http://schemas.openxmlformats.org/officeDocument/2006/relationships/hyperlink" Target="https://www.linkedin.com/in/melisalpz" TargetMode="External"/><Relationship Id="rId2485" Type="http://schemas.openxmlformats.org/officeDocument/2006/relationships/hyperlink" Target="https://github.com/A-Picasso" TargetMode="External"/><Relationship Id="rId564" Type="http://schemas.openxmlformats.org/officeDocument/2006/relationships/hyperlink" Target="https://github.com/norielsy" TargetMode="External"/><Relationship Id="rId1155" Type="http://schemas.openxmlformats.org/officeDocument/2006/relationships/hyperlink" Target="https://www.linkedin.com/in/yohan-olmedo-bello-trejos-97a611b2/" TargetMode="External"/><Relationship Id="rId2486" Type="http://schemas.openxmlformats.org/officeDocument/2006/relationships/hyperlink" Target="https://www.linkedin.com/in/jose-alberto-picasso-mtz/" TargetMode="External"/><Relationship Id="rId563" Type="http://schemas.openxmlformats.org/officeDocument/2006/relationships/hyperlink" Target="https://www.linkedin.com/in/ignacio-coletta/" TargetMode="External"/><Relationship Id="rId1156" Type="http://schemas.openxmlformats.org/officeDocument/2006/relationships/hyperlink" Target="https://www.linkedin.com/mwlite/in/yamila-paez-70b7587b" TargetMode="External"/><Relationship Id="rId2487" Type="http://schemas.openxmlformats.org/officeDocument/2006/relationships/hyperlink" Target="https://www.linkedin.com/in/pedro-german-gainza-5694861ba?utm_source=share&amp;utm_campaign=share_via&amp;utm_content=profile&amp;utm_medium=android_app" TargetMode="External"/><Relationship Id="rId562" Type="http://schemas.openxmlformats.org/officeDocument/2006/relationships/hyperlink" Target="https://www.linkedin.com/in/dylanramirez19/" TargetMode="External"/><Relationship Id="rId1157" Type="http://schemas.openxmlformats.org/officeDocument/2006/relationships/hyperlink" Target="https://github.com/veronicajujuy" TargetMode="External"/><Relationship Id="rId2488" Type="http://schemas.openxmlformats.org/officeDocument/2006/relationships/hyperlink" Target="https://github.com/GaspiCastello" TargetMode="External"/><Relationship Id="rId1147" Type="http://schemas.openxmlformats.org/officeDocument/2006/relationships/hyperlink" Target="https://www.linkedin.com/in/matias-romero-4a0603104/" TargetMode="External"/><Relationship Id="rId2478" Type="http://schemas.openxmlformats.org/officeDocument/2006/relationships/hyperlink" Target="https://github.com/vlas-dev" TargetMode="External"/><Relationship Id="rId1148" Type="http://schemas.openxmlformats.org/officeDocument/2006/relationships/hyperlink" Target="https://github.com/melk15" TargetMode="External"/><Relationship Id="rId2479" Type="http://schemas.openxmlformats.org/officeDocument/2006/relationships/hyperlink" Target="https://www.linkedin.com/in/fabi%C3%A1n-musicco-a164231b4/" TargetMode="External"/><Relationship Id="rId1149" Type="http://schemas.openxmlformats.org/officeDocument/2006/relationships/hyperlink" Target="https://www.linkedin.com/in/julian-rosales-086bb319a/" TargetMode="External"/><Relationship Id="rId558" Type="http://schemas.openxmlformats.org/officeDocument/2006/relationships/hyperlink" Target="https://www.linkedin.com/in/rafael84barreiro/" TargetMode="External"/><Relationship Id="rId557" Type="http://schemas.openxmlformats.org/officeDocument/2006/relationships/hyperlink" Target="https://github.com/Rafaelbarreiro" TargetMode="External"/><Relationship Id="rId556" Type="http://schemas.openxmlformats.org/officeDocument/2006/relationships/hyperlink" Target="https://www.linkedin.com/in/matfres" TargetMode="External"/><Relationship Id="rId555" Type="http://schemas.openxmlformats.org/officeDocument/2006/relationships/hyperlink" Target="https://www.linkedin.com/in/matfres" TargetMode="External"/><Relationship Id="rId559" Type="http://schemas.openxmlformats.org/officeDocument/2006/relationships/hyperlink" Target="https://www.behance.net/celinaowen" TargetMode="External"/><Relationship Id="rId550" Type="http://schemas.openxmlformats.org/officeDocument/2006/relationships/hyperlink" Target="https://github.com/LuisAlomia/" TargetMode="External"/><Relationship Id="rId2470" Type="http://schemas.openxmlformats.org/officeDocument/2006/relationships/hyperlink" Target="https://www.linkedin.com/in/damian-javier-aguirre-cerullo-55335522a/" TargetMode="External"/><Relationship Id="rId1140" Type="http://schemas.openxmlformats.org/officeDocument/2006/relationships/hyperlink" Target="https://www.linkedin.com/in/dar%C3%ADo-dami%C3%A1n-ben%C3%ADtez-5b36a3252/" TargetMode="External"/><Relationship Id="rId2471" Type="http://schemas.openxmlformats.org/officeDocument/2006/relationships/hyperlink" Target="https://github.com/programAlex1" TargetMode="External"/><Relationship Id="rId1141" Type="http://schemas.openxmlformats.org/officeDocument/2006/relationships/hyperlink" Target="https://www.behance.net/cecisuarez7/" TargetMode="External"/><Relationship Id="rId2472" Type="http://schemas.openxmlformats.org/officeDocument/2006/relationships/hyperlink" Target="https://www.linkedin.com/in/alexander-cortez" TargetMode="External"/><Relationship Id="rId1142" Type="http://schemas.openxmlformats.org/officeDocument/2006/relationships/hyperlink" Target="https://www.linkedin.com/in/fany-cecilia-suarez/" TargetMode="External"/><Relationship Id="rId2473" Type="http://schemas.openxmlformats.org/officeDocument/2006/relationships/hyperlink" Target="https://www.linkedin.com/in/alexander-mamani" TargetMode="External"/><Relationship Id="rId554" Type="http://schemas.openxmlformats.org/officeDocument/2006/relationships/hyperlink" Target="https://www.linkedin.com/in/jeremiasoviedo" TargetMode="External"/><Relationship Id="rId1143" Type="http://schemas.openxmlformats.org/officeDocument/2006/relationships/hyperlink" Target="https://github.com/elcharlybeto" TargetMode="External"/><Relationship Id="rId2474" Type="http://schemas.openxmlformats.org/officeDocument/2006/relationships/hyperlink" Target="https://github.com/jasaenzh" TargetMode="External"/><Relationship Id="rId553" Type="http://schemas.openxmlformats.org/officeDocument/2006/relationships/hyperlink" Target="https://www.github.com/JeremiasOviedo" TargetMode="External"/><Relationship Id="rId1144" Type="http://schemas.openxmlformats.org/officeDocument/2006/relationships/hyperlink" Target="https://www.linkedin.com/in/carlos-alberto-esposito/" TargetMode="External"/><Relationship Id="rId2475" Type="http://schemas.openxmlformats.org/officeDocument/2006/relationships/hyperlink" Target="https://www.linkedin.com/in/jhony-saenz-hurtado" TargetMode="External"/><Relationship Id="rId552" Type="http://schemas.openxmlformats.org/officeDocument/2006/relationships/hyperlink" Target="http://www.linkedin.com/in/natalia-giraldo-919173257" TargetMode="External"/><Relationship Id="rId1145" Type="http://schemas.openxmlformats.org/officeDocument/2006/relationships/hyperlink" Target="https://github.com/CrakenZieg/" TargetMode="External"/><Relationship Id="rId2476" Type="http://schemas.openxmlformats.org/officeDocument/2006/relationships/hyperlink" Target="https://www.linkedin.com/in/martin-g-drab" TargetMode="External"/><Relationship Id="rId551" Type="http://schemas.openxmlformats.org/officeDocument/2006/relationships/hyperlink" Target="https://www.linkedin.com/in/luis-fidel-alomia-valencia-87b24923b/" TargetMode="External"/><Relationship Id="rId1146" Type="http://schemas.openxmlformats.org/officeDocument/2006/relationships/hyperlink" Target="https://www.linkedin.com/in/franciscoziegler/" TargetMode="External"/><Relationship Id="rId2477" Type="http://schemas.openxmlformats.org/officeDocument/2006/relationships/hyperlink" Target="http://www.linkedin.com/in/coronelclaudiaalicia" TargetMode="External"/><Relationship Id="rId4280" Type="http://schemas.openxmlformats.org/officeDocument/2006/relationships/hyperlink" Target="https://docs.google.com/presentation/d/1N3xhOQ5UrOsVd20T5KQm77-yJ52Gbd8iJG-cK4P7Gc8/edit" TargetMode="External"/><Relationship Id="rId4282" Type="http://schemas.openxmlformats.org/officeDocument/2006/relationships/hyperlink" Target="https://github.com/Augusto-Silva" TargetMode="External"/><Relationship Id="rId4281" Type="http://schemas.openxmlformats.org/officeDocument/2006/relationships/hyperlink" Target="https://www.linkedin.com/in/aldana-romero-3b9b60268" TargetMode="External"/><Relationship Id="rId4284" Type="http://schemas.openxmlformats.org/officeDocument/2006/relationships/hyperlink" Target="https://github.com/AlejoVeraCode" TargetMode="External"/><Relationship Id="rId4283" Type="http://schemas.openxmlformats.org/officeDocument/2006/relationships/hyperlink" Target="https://www.linkedin.com/in/augusto--silva/" TargetMode="External"/><Relationship Id="rId4286" Type="http://schemas.openxmlformats.org/officeDocument/2006/relationships/hyperlink" Target="http://www.linkedin.com/in/ismarhidalgo" TargetMode="External"/><Relationship Id="rId4285" Type="http://schemas.openxmlformats.org/officeDocument/2006/relationships/hyperlink" Target="https://www.linkedin.com/in/alejo-ignacio-vera-46a018a7/" TargetMode="External"/><Relationship Id="rId4288" Type="http://schemas.openxmlformats.org/officeDocument/2006/relationships/hyperlink" Target="https://github.com/analistaRoberto" TargetMode="External"/><Relationship Id="rId4287" Type="http://schemas.openxmlformats.org/officeDocument/2006/relationships/hyperlink" Target="https://www.linkedin.com/in/dalma-ponce" TargetMode="External"/><Relationship Id="rId4289" Type="http://schemas.openxmlformats.org/officeDocument/2006/relationships/hyperlink" Target="http://www.linkedin.com/in/analistarp" TargetMode="External"/><Relationship Id="rId4271" Type="http://schemas.openxmlformats.org/officeDocument/2006/relationships/hyperlink" Target="https://www.linkedin.com/in/arianachavarri/" TargetMode="External"/><Relationship Id="rId4270" Type="http://schemas.openxmlformats.org/officeDocument/2006/relationships/hyperlink" Target="https://github.com/ArianaChavarri" TargetMode="External"/><Relationship Id="rId4273" Type="http://schemas.openxmlformats.org/officeDocument/2006/relationships/hyperlink" Target="https://www.linkedin.com/in/daniel-villera-9269b5183/" TargetMode="External"/><Relationship Id="rId4272" Type="http://schemas.openxmlformats.org/officeDocument/2006/relationships/hyperlink" Target="http://github.com/davillera" TargetMode="External"/><Relationship Id="rId4275" Type="http://schemas.openxmlformats.org/officeDocument/2006/relationships/hyperlink" Target="https://www.linkedin.com/in/anaiz-rojas-senteno-142a81202/" TargetMode="External"/><Relationship Id="rId4274" Type="http://schemas.openxmlformats.org/officeDocument/2006/relationships/hyperlink" Target="https://github.com/ANAIZR" TargetMode="External"/><Relationship Id="rId4277" Type="http://schemas.openxmlformats.org/officeDocument/2006/relationships/hyperlink" Target="https://www.linkedin.com/in/keinermesa/" TargetMode="External"/><Relationship Id="rId4276" Type="http://schemas.openxmlformats.org/officeDocument/2006/relationships/hyperlink" Target="https://github.com/Kymesa" TargetMode="External"/><Relationship Id="rId4279" Type="http://schemas.openxmlformats.org/officeDocument/2006/relationships/hyperlink" Target="https://www.linkedin.com/in/fernandaketz/" TargetMode="External"/><Relationship Id="rId4278" Type="http://schemas.openxmlformats.org/officeDocument/2006/relationships/hyperlink" Target="https://www.linkedin.com/in/fernandaketz/" TargetMode="External"/><Relationship Id="rId4291" Type="http://schemas.openxmlformats.org/officeDocument/2006/relationships/hyperlink" Target="https://www.linkedin.com/in/adrianamanresa" TargetMode="External"/><Relationship Id="rId4290" Type="http://schemas.openxmlformats.org/officeDocument/2006/relationships/hyperlink" Target="https://github.com/AdriManresa" TargetMode="External"/><Relationship Id="rId4293" Type="http://schemas.openxmlformats.org/officeDocument/2006/relationships/hyperlink" Target="https://www.behance.net/fredericksen_do/projects" TargetMode="External"/><Relationship Id="rId4292" Type="http://schemas.openxmlformats.org/officeDocument/2006/relationships/hyperlink" Target="https://www.linkedin.com/in/arsato" TargetMode="External"/><Relationship Id="rId4295" Type="http://schemas.openxmlformats.org/officeDocument/2006/relationships/drawing" Target="../drawings/drawing1.xml"/><Relationship Id="rId4294" Type="http://schemas.openxmlformats.org/officeDocument/2006/relationships/hyperlink" Target="https://www.linkedin.com/in/constanza-fredericksen-neira-4116a948?original_referer=https%3A%2F%2Fwww%2Egoogle%2Ecl%2F&amp;originalSubdomain=cl" TargetMode="External"/><Relationship Id="rId4249" Type="http://schemas.openxmlformats.org/officeDocument/2006/relationships/hyperlink" Target="https://github.com/dante-sarmiento" TargetMode="External"/><Relationship Id="rId4240" Type="http://schemas.openxmlformats.org/officeDocument/2006/relationships/hyperlink" Target="https://www.linkedin.com/mwlite/in/gisel-padilla-750565a5" TargetMode="External"/><Relationship Id="rId4242" Type="http://schemas.openxmlformats.org/officeDocument/2006/relationships/hyperlink" Target="https://www.linkedin.com/in/luciacerpap" TargetMode="External"/><Relationship Id="rId4241" Type="http://schemas.openxmlformats.org/officeDocument/2006/relationships/hyperlink" Target="https://www.linkedin.com/in/analia-victorio/" TargetMode="External"/><Relationship Id="rId4244" Type="http://schemas.openxmlformats.org/officeDocument/2006/relationships/hyperlink" Target="http://linkedin.com/in/gabrielnavj" TargetMode="External"/><Relationship Id="rId4243" Type="http://schemas.openxmlformats.org/officeDocument/2006/relationships/hyperlink" Target="http://github.com/gabrielnav" TargetMode="External"/><Relationship Id="rId4246" Type="http://schemas.openxmlformats.org/officeDocument/2006/relationships/hyperlink" Target="https://www.linkedin.com/in/esteban-benabarre/" TargetMode="External"/><Relationship Id="rId4245" Type="http://schemas.openxmlformats.org/officeDocument/2006/relationships/hyperlink" Target="https://github.com/Bena90" TargetMode="External"/><Relationship Id="rId4248" Type="http://schemas.openxmlformats.org/officeDocument/2006/relationships/hyperlink" Target="https://www.linkedin.com/in/carlos-aponte1982/" TargetMode="External"/><Relationship Id="rId4247" Type="http://schemas.openxmlformats.org/officeDocument/2006/relationships/hyperlink" Target="https://github.com/CharlyAponte" TargetMode="External"/><Relationship Id="rId4239" Type="http://schemas.openxmlformats.org/officeDocument/2006/relationships/hyperlink" Target="https://www.linkedin.com/in/luciano-nahuel-oscari/" TargetMode="External"/><Relationship Id="rId4238" Type="http://schemas.openxmlformats.org/officeDocument/2006/relationships/hyperlink" Target="http://www.linkedin.com/un/karinaiannello" TargetMode="External"/><Relationship Id="rId495" Type="http://schemas.openxmlformats.org/officeDocument/2006/relationships/hyperlink" Target="https://www.linkedin.com/in/araceli-agustina-pini/" TargetMode="External"/><Relationship Id="rId4231" Type="http://schemas.openxmlformats.org/officeDocument/2006/relationships/hyperlink" Target="https://github.com/martinamateo" TargetMode="External"/><Relationship Id="rId494" Type="http://schemas.openxmlformats.org/officeDocument/2006/relationships/hyperlink" Target="https://www.behance.net/aracelipini" TargetMode="External"/><Relationship Id="rId4230" Type="http://schemas.openxmlformats.org/officeDocument/2006/relationships/hyperlink" Target="https://www.linkedin.com/in/genesisgavidia21022009" TargetMode="External"/><Relationship Id="rId493" Type="http://schemas.openxmlformats.org/officeDocument/2006/relationships/hyperlink" Target="https://www.linkedin.com/in/luis-vasquez-ui/" TargetMode="External"/><Relationship Id="rId4233" Type="http://schemas.openxmlformats.org/officeDocument/2006/relationships/hyperlink" Target="https://github.com/gerardorios" TargetMode="External"/><Relationship Id="rId492" Type="http://schemas.openxmlformats.org/officeDocument/2006/relationships/hyperlink" Target="https://ux-portfolio-eight.vercel.app/" TargetMode="External"/><Relationship Id="rId4232" Type="http://schemas.openxmlformats.org/officeDocument/2006/relationships/hyperlink" Target="https://www.linkedin.com/in/martina-mateo-74a8a11b3/" TargetMode="External"/><Relationship Id="rId499" Type="http://schemas.openxmlformats.org/officeDocument/2006/relationships/hyperlink" Target="https://www.linkedin.com/in/serrano-dev/" TargetMode="External"/><Relationship Id="rId4235" Type="http://schemas.openxmlformats.org/officeDocument/2006/relationships/hyperlink" Target="https://github.com/aron8112" TargetMode="External"/><Relationship Id="rId498" Type="http://schemas.openxmlformats.org/officeDocument/2006/relationships/hyperlink" Target="https://github.com/ElReyDelJoropo" TargetMode="External"/><Relationship Id="rId4234" Type="http://schemas.openxmlformats.org/officeDocument/2006/relationships/hyperlink" Target="http://www.linkedin.com/in/gerardoraulrios2654657b" TargetMode="External"/><Relationship Id="rId497" Type="http://schemas.openxmlformats.org/officeDocument/2006/relationships/hyperlink" Target="https://www.linkedin.com/in/francisco-koglot-33923414b/" TargetMode="External"/><Relationship Id="rId4237" Type="http://schemas.openxmlformats.org/officeDocument/2006/relationships/hyperlink" Target="https://www.linkedin.com/in/andres-arcela/" TargetMode="External"/><Relationship Id="rId496" Type="http://schemas.openxmlformats.org/officeDocument/2006/relationships/hyperlink" Target="https://www.behance.net/frankiekoglot" TargetMode="External"/><Relationship Id="rId4236" Type="http://schemas.openxmlformats.org/officeDocument/2006/relationships/hyperlink" Target="https://www.linkedin.com/mwlite/in/ar%C3%B3n-siccardi-b5aa4982" TargetMode="External"/><Relationship Id="rId4260" Type="http://schemas.openxmlformats.org/officeDocument/2006/relationships/hyperlink" Target="https://github.com/crismor13" TargetMode="External"/><Relationship Id="rId4262" Type="http://schemas.openxmlformats.org/officeDocument/2006/relationships/hyperlink" Target="https://www.behance.net/daftime" TargetMode="External"/><Relationship Id="rId4261" Type="http://schemas.openxmlformats.org/officeDocument/2006/relationships/hyperlink" Target="https://www.linkedin.com/in/cristian-moreno-monsalve-336880247/" TargetMode="External"/><Relationship Id="rId4264" Type="http://schemas.openxmlformats.org/officeDocument/2006/relationships/hyperlink" Target="https://github.com/melitacasola" TargetMode="External"/><Relationship Id="rId4263" Type="http://schemas.openxmlformats.org/officeDocument/2006/relationships/hyperlink" Target="https://www.linkedin.com/in/eliana-rostan/" TargetMode="External"/><Relationship Id="rId4266" Type="http://schemas.openxmlformats.org/officeDocument/2006/relationships/hyperlink" Target="https://github.com/felipendelicia" TargetMode="External"/><Relationship Id="rId4265" Type="http://schemas.openxmlformats.org/officeDocument/2006/relationships/hyperlink" Target="https://www.lindekind.com/in/melissa-casola" TargetMode="External"/><Relationship Id="rId4268" Type="http://schemas.openxmlformats.org/officeDocument/2006/relationships/hyperlink" Target="https://github.com/camilapanella" TargetMode="External"/><Relationship Id="rId4267" Type="http://schemas.openxmlformats.org/officeDocument/2006/relationships/hyperlink" Target="https://www.linkedin.com/in/felipe-nahuel-delicia-b2487119a/" TargetMode="External"/><Relationship Id="rId4269" Type="http://schemas.openxmlformats.org/officeDocument/2006/relationships/hyperlink" Target="https://www.linkedin.com/in/camila-panella-8150aa251/" TargetMode="External"/><Relationship Id="rId4251" Type="http://schemas.openxmlformats.org/officeDocument/2006/relationships/hyperlink" Target="https://github.com/sofiaw23" TargetMode="External"/><Relationship Id="rId4250" Type="http://schemas.openxmlformats.org/officeDocument/2006/relationships/hyperlink" Target="https://www.linkedin.com/in/dante-sarmiento/" TargetMode="External"/><Relationship Id="rId4253" Type="http://schemas.openxmlformats.org/officeDocument/2006/relationships/hyperlink" Target="https://www.linkedin.com/in/oscar-lindo-13071319b" TargetMode="External"/><Relationship Id="rId4252" Type="http://schemas.openxmlformats.org/officeDocument/2006/relationships/hyperlink" Target="https://www.linkedin.com/in/sofiaweigandt/" TargetMode="External"/><Relationship Id="rId4255" Type="http://schemas.openxmlformats.org/officeDocument/2006/relationships/hyperlink" Target="https://www.linkedin.com/in/aranxa-martinez-oj/" TargetMode="External"/><Relationship Id="rId4254" Type="http://schemas.openxmlformats.org/officeDocument/2006/relationships/hyperlink" Target="https://www.linkedin.com/in/thiago-zambonini-2a279a239/" TargetMode="External"/><Relationship Id="rId4257" Type="http://schemas.openxmlformats.org/officeDocument/2006/relationships/hyperlink" Target="https://www.linkedin.com/in/marco-de-la-flor/" TargetMode="External"/><Relationship Id="rId4256" Type="http://schemas.openxmlformats.org/officeDocument/2006/relationships/hyperlink" Target="https://github.com/NeradoOne" TargetMode="External"/><Relationship Id="rId4259" Type="http://schemas.openxmlformats.org/officeDocument/2006/relationships/hyperlink" Target="https://www.linkedin.com/in/ramirogonzalez94/" TargetMode="External"/><Relationship Id="rId4258" Type="http://schemas.openxmlformats.org/officeDocument/2006/relationships/hyperlink" Target="https://github.com/ramirogz1" TargetMode="External"/><Relationship Id="rId3810" Type="http://schemas.openxmlformats.org/officeDocument/2006/relationships/hyperlink" Target="http://linkedin.com/in/leonardo-cauna" TargetMode="External"/><Relationship Id="rId3812" Type="http://schemas.openxmlformats.org/officeDocument/2006/relationships/hyperlink" Target="https://github.com/Jano6elmar" TargetMode="External"/><Relationship Id="rId3811" Type="http://schemas.openxmlformats.org/officeDocument/2006/relationships/hyperlink" Target="https://www.linkedin.com/nahuel-lupe" TargetMode="External"/><Relationship Id="rId3814" Type="http://schemas.openxmlformats.org/officeDocument/2006/relationships/hyperlink" Target="https://github.com/Eliseonop" TargetMode="External"/><Relationship Id="rId3813" Type="http://schemas.openxmlformats.org/officeDocument/2006/relationships/hyperlink" Target="https://www.linkedin.com/in/alejandro-belmar-chavez/" TargetMode="External"/><Relationship Id="rId3816" Type="http://schemas.openxmlformats.org/officeDocument/2006/relationships/hyperlink" Target="https://www.linkedin.com/in/tomas-caruana/" TargetMode="External"/><Relationship Id="rId3815" Type="http://schemas.openxmlformats.org/officeDocument/2006/relationships/hyperlink" Target="http://www.linkedin.com/in/eliseodev" TargetMode="External"/><Relationship Id="rId3818" Type="http://schemas.openxmlformats.org/officeDocument/2006/relationships/hyperlink" Target="https://www.linkedin.com/in/cristianferna/" TargetMode="External"/><Relationship Id="rId3817" Type="http://schemas.openxmlformats.org/officeDocument/2006/relationships/hyperlink" Target="https://github.com/crisf5" TargetMode="External"/><Relationship Id="rId3819" Type="http://schemas.openxmlformats.org/officeDocument/2006/relationships/hyperlink" Target="https://github.com/MatiasParentti" TargetMode="External"/><Relationship Id="rId3801" Type="http://schemas.openxmlformats.org/officeDocument/2006/relationships/hyperlink" Target="https://www.behance.net/ce_ibanez" TargetMode="External"/><Relationship Id="rId3800" Type="http://schemas.openxmlformats.org/officeDocument/2006/relationships/hyperlink" Target="https://www.linkedin.com/in/yompa/" TargetMode="External"/><Relationship Id="rId3803" Type="http://schemas.openxmlformats.org/officeDocument/2006/relationships/hyperlink" Target="https://github.com/Stiwii" TargetMode="External"/><Relationship Id="rId3802" Type="http://schemas.openxmlformats.org/officeDocument/2006/relationships/hyperlink" Target="https://www.linkedin.com/in/ceciliaibanez/" TargetMode="External"/><Relationship Id="rId3805" Type="http://schemas.openxmlformats.org/officeDocument/2006/relationships/hyperlink" Target="https://www.behance.net/orianasanchez8" TargetMode="External"/><Relationship Id="rId3804" Type="http://schemas.openxmlformats.org/officeDocument/2006/relationships/hyperlink" Target="http://linkedin.com/in/steeven-sanchez-693442238/" TargetMode="External"/><Relationship Id="rId3807" Type="http://schemas.openxmlformats.org/officeDocument/2006/relationships/hyperlink" Target="https://github.com/lvingman" TargetMode="External"/><Relationship Id="rId3806" Type="http://schemas.openxmlformats.org/officeDocument/2006/relationships/hyperlink" Target="https://www.linkedin.com/in/oriana-s%C3%A1nchez-encina" TargetMode="External"/><Relationship Id="rId3809" Type="http://schemas.openxmlformats.org/officeDocument/2006/relationships/hyperlink" Target="http://github.com/leonardo-cauna" TargetMode="External"/><Relationship Id="rId3808" Type="http://schemas.openxmlformats.org/officeDocument/2006/relationships/hyperlink" Target="https://www.linkedin.com/in/martin-ignacio-romero/" TargetMode="External"/><Relationship Id="rId1213" Type="http://schemas.openxmlformats.org/officeDocument/2006/relationships/hyperlink" Target="https://github.com/DiegoPanno" TargetMode="External"/><Relationship Id="rId2544" Type="http://schemas.openxmlformats.org/officeDocument/2006/relationships/hyperlink" Target="https://github.com/Tom-Garden" TargetMode="External"/><Relationship Id="rId3876" Type="http://schemas.openxmlformats.org/officeDocument/2006/relationships/hyperlink" Target="https://www.linkedin.com/in/reinaldo-santos-a9a886204/" TargetMode="External"/><Relationship Id="rId1214" Type="http://schemas.openxmlformats.org/officeDocument/2006/relationships/hyperlink" Target="https://www.linkedin.com/in/diego-panno-565b52255/" TargetMode="External"/><Relationship Id="rId2545" Type="http://schemas.openxmlformats.org/officeDocument/2006/relationships/hyperlink" Target="https://www.linkedin.com/in/tomas-garcia-gonzalo/" TargetMode="External"/><Relationship Id="rId3875" Type="http://schemas.openxmlformats.org/officeDocument/2006/relationships/hyperlink" Target="https://www.linkedin.com/in/laugon23/" TargetMode="External"/><Relationship Id="rId1215" Type="http://schemas.openxmlformats.org/officeDocument/2006/relationships/hyperlink" Target="https://github.com/DanielMino19" TargetMode="External"/><Relationship Id="rId2546" Type="http://schemas.openxmlformats.org/officeDocument/2006/relationships/hyperlink" Target="https://github.com/adanj27" TargetMode="External"/><Relationship Id="rId3878" Type="http://schemas.openxmlformats.org/officeDocument/2006/relationships/hyperlink" Target="http://linkedin.com/in/felipe-maldonado-nunez/" TargetMode="External"/><Relationship Id="rId1216" Type="http://schemas.openxmlformats.org/officeDocument/2006/relationships/hyperlink" Target="https://github.com/valdcm" TargetMode="External"/><Relationship Id="rId2547" Type="http://schemas.openxmlformats.org/officeDocument/2006/relationships/hyperlink" Target="https://www.linkedin.com/in/adan-jimenez-dev/" TargetMode="External"/><Relationship Id="rId3877" Type="http://schemas.openxmlformats.org/officeDocument/2006/relationships/hyperlink" Target="http://github.com/Ariaqho" TargetMode="External"/><Relationship Id="rId1217" Type="http://schemas.openxmlformats.org/officeDocument/2006/relationships/hyperlink" Target="https://www.linkedin.com/in/valeriadelcampo/" TargetMode="External"/><Relationship Id="rId2548" Type="http://schemas.openxmlformats.org/officeDocument/2006/relationships/hyperlink" Target="https://github.com/cmzluna" TargetMode="External"/><Relationship Id="rId1218" Type="http://schemas.openxmlformats.org/officeDocument/2006/relationships/hyperlink" Target="https://github.com/Needforock2" TargetMode="External"/><Relationship Id="rId2549" Type="http://schemas.openxmlformats.org/officeDocument/2006/relationships/hyperlink" Target="https://www.linkedin.com/in/claudio-mazzoli/" TargetMode="External"/><Relationship Id="rId3879" Type="http://schemas.openxmlformats.org/officeDocument/2006/relationships/hyperlink" Target="https://www.linkedin.com/in/alexander-figueredo-48b89a132/" TargetMode="External"/><Relationship Id="rId1219" Type="http://schemas.openxmlformats.org/officeDocument/2006/relationships/hyperlink" Target="https://www.linkedin.com/in/daniel-machado-4b7ab114/?locale=en_US" TargetMode="External"/><Relationship Id="rId3870" Type="http://schemas.openxmlformats.org/officeDocument/2006/relationships/hyperlink" Target="https://www.linkedin.com/mwlite/in/mat%C3%ADas-mazparrote-feli%C3%BA" TargetMode="External"/><Relationship Id="rId2540" Type="http://schemas.openxmlformats.org/officeDocument/2006/relationships/hyperlink" Target="http://www.linkedin.com/in/victoria-sarai-hernandez-garcia" TargetMode="External"/><Relationship Id="rId3872" Type="http://schemas.openxmlformats.org/officeDocument/2006/relationships/hyperlink" Target="https://www.linkedin.com/in/gonzalo-cubillas-a4a1791b6/" TargetMode="External"/><Relationship Id="rId1210" Type="http://schemas.openxmlformats.org/officeDocument/2006/relationships/hyperlink" Target="https://www.linkedin.com/in/melisa-braslavsky/" TargetMode="External"/><Relationship Id="rId2541" Type="http://schemas.openxmlformats.org/officeDocument/2006/relationships/hyperlink" Target="https://www.linkedin.com/mwlite/in/gabriel-mayantz-remes" TargetMode="External"/><Relationship Id="rId3871" Type="http://schemas.openxmlformats.org/officeDocument/2006/relationships/hyperlink" Target="https://github.com/CubillasG" TargetMode="External"/><Relationship Id="rId1211" Type="http://schemas.openxmlformats.org/officeDocument/2006/relationships/hyperlink" Target="https://www.behance.net/catavillanueva" TargetMode="External"/><Relationship Id="rId2542" Type="http://schemas.openxmlformats.org/officeDocument/2006/relationships/hyperlink" Target="https://github.com/Jorgeheag" TargetMode="External"/><Relationship Id="rId3874" Type="http://schemas.openxmlformats.org/officeDocument/2006/relationships/hyperlink" Target="https://github.com/Lauri77" TargetMode="External"/><Relationship Id="rId1212" Type="http://schemas.openxmlformats.org/officeDocument/2006/relationships/hyperlink" Target="https://www.linkedin.com/in/catalina-villanueva/" TargetMode="External"/><Relationship Id="rId2543" Type="http://schemas.openxmlformats.org/officeDocument/2006/relationships/hyperlink" Target="https://www.linkedin.com/in/jorge-herrera-88780314a/" TargetMode="External"/><Relationship Id="rId3873" Type="http://schemas.openxmlformats.org/officeDocument/2006/relationships/hyperlink" Target="https://github.com/TomiPucheta" TargetMode="External"/><Relationship Id="rId1202" Type="http://schemas.openxmlformats.org/officeDocument/2006/relationships/hyperlink" Target="https://github.com/nataliachehda" TargetMode="External"/><Relationship Id="rId2533" Type="http://schemas.openxmlformats.org/officeDocument/2006/relationships/hyperlink" Target="https://github.com/RodolfoWHernandez" TargetMode="External"/><Relationship Id="rId3865" Type="http://schemas.openxmlformats.org/officeDocument/2006/relationships/hyperlink" Target="https://github.com/FrancoAmicone" TargetMode="External"/><Relationship Id="rId1203" Type="http://schemas.openxmlformats.org/officeDocument/2006/relationships/hyperlink" Target="https://www.linkedin.com/in/natalia-chehda-b253b3258" TargetMode="External"/><Relationship Id="rId2534" Type="http://schemas.openxmlformats.org/officeDocument/2006/relationships/hyperlink" Target="http://linkedin.com/in/rodowhernandez" TargetMode="External"/><Relationship Id="rId3864" Type="http://schemas.openxmlformats.org/officeDocument/2006/relationships/hyperlink" Target="https://github.com/Lauto22" TargetMode="External"/><Relationship Id="rId1204" Type="http://schemas.openxmlformats.org/officeDocument/2006/relationships/hyperlink" Target="https://www.behance.net/joblist?tracking_source=nav20" TargetMode="External"/><Relationship Id="rId2535" Type="http://schemas.openxmlformats.org/officeDocument/2006/relationships/hyperlink" Target="http://www.linkedin.com/in/melisa-a-ramirez" TargetMode="External"/><Relationship Id="rId3867" Type="http://schemas.openxmlformats.org/officeDocument/2006/relationships/hyperlink" Target="https://github.com/Diegohrp" TargetMode="External"/><Relationship Id="rId1205" Type="http://schemas.openxmlformats.org/officeDocument/2006/relationships/hyperlink" Target="https://www.linkedin.com/in/micaela-cacciatore-83a0a421/" TargetMode="External"/><Relationship Id="rId2536" Type="http://schemas.openxmlformats.org/officeDocument/2006/relationships/hyperlink" Target="https://github.com/nicolasroberto" TargetMode="External"/><Relationship Id="rId3866" Type="http://schemas.openxmlformats.org/officeDocument/2006/relationships/hyperlink" Target="https://www.linkedin.com/in/franco-amicone-b82a3b219/" TargetMode="External"/><Relationship Id="rId1206" Type="http://schemas.openxmlformats.org/officeDocument/2006/relationships/hyperlink" Target="https://github.com/orlandogvk" TargetMode="External"/><Relationship Id="rId2537" Type="http://schemas.openxmlformats.org/officeDocument/2006/relationships/hyperlink" Target="https://www.linkedin.com/in/nicol%C3%A1s-roberto/" TargetMode="External"/><Relationship Id="rId3869" Type="http://schemas.openxmlformats.org/officeDocument/2006/relationships/hyperlink" Target="https://github.com/matiasfeliu92" TargetMode="External"/><Relationship Id="rId1207" Type="http://schemas.openxmlformats.org/officeDocument/2006/relationships/hyperlink" Target="https://www.behance.net/germangalvez" TargetMode="External"/><Relationship Id="rId2538" Type="http://schemas.openxmlformats.org/officeDocument/2006/relationships/hyperlink" Target="https://github.com/mairomano2" TargetMode="External"/><Relationship Id="rId3868" Type="http://schemas.openxmlformats.org/officeDocument/2006/relationships/hyperlink" Target="https://www.linkedin.com/in/diego-hp/" TargetMode="External"/><Relationship Id="rId1208" Type="http://schemas.openxmlformats.org/officeDocument/2006/relationships/hyperlink" Target="https://www.linkedin.com/in/german-galvez-9b2a81244/" TargetMode="External"/><Relationship Id="rId2539" Type="http://schemas.openxmlformats.org/officeDocument/2006/relationships/hyperlink" Target="https://www.linkedin.com/in/maia-nicole-romano-delladio-b07286172/" TargetMode="External"/><Relationship Id="rId1209" Type="http://schemas.openxmlformats.org/officeDocument/2006/relationships/hyperlink" Target="https://www.behance.net/melisabraslav" TargetMode="External"/><Relationship Id="rId3861" Type="http://schemas.openxmlformats.org/officeDocument/2006/relationships/hyperlink" Target="https://www.linkedin.com/in/melisa-araoz/" TargetMode="External"/><Relationship Id="rId2530" Type="http://schemas.openxmlformats.org/officeDocument/2006/relationships/hyperlink" Target="https://www.linkedin.com/in/hristoviedo/" TargetMode="External"/><Relationship Id="rId3860" Type="http://schemas.openxmlformats.org/officeDocument/2006/relationships/hyperlink" Target="https://github.com/MeliAraoz" TargetMode="External"/><Relationship Id="rId1200" Type="http://schemas.openxmlformats.org/officeDocument/2006/relationships/hyperlink" Target="https://github.com/ExequielMaydana" TargetMode="External"/><Relationship Id="rId2531" Type="http://schemas.openxmlformats.org/officeDocument/2006/relationships/hyperlink" Target="https://www.behance.net/belenfernandezm" TargetMode="External"/><Relationship Id="rId3863" Type="http://schemas.openxmlformats.org/officeDocument/2006/relationships/hyperlink" Target="https://www.linkedin.com/in/cristian-contreras-219888251/" TargetMode="External"/><Relationship Id="rId1201" Type="http://schemas.openxmlformats.org/officeDocument/2006/relationships/hyperlink" Target="https://www.linkedin.com/in/hernan-exequiel-maydana-913a50218/" TargetMode="External"/><Relationship Id="rId2532" Type="http://schemas.openxmlformats.org/officeDocument/2006/relationships/hyperlink" Target="https://www.linkedin.com/in/belen-fernandez-morales" TargetMode="External"/><Relationship Id="rId3862" Type="http://schemas.openxmlformats.org/officeDocument/2006/relationships/hyperlink" Target="https://github.com/Letsdothis94" TargetMode="External"/><Relationship Id="rId1235" Type="http://schemas.openxmlformats.org/officeDocument/2006/relationships/hyperlink" Target="https://www.linkedin.com/in/jhordan-vega-585599258/" TargetMode="External"/><Relationship Id="rId2566" Type="http://schemas.openxmlformats.org/officeDocument/2006/relationships/hyperlink" Target="https://linkedin.com/in/percycode/" TargetMode="External"/><Relationship Id="rId3898" Type="http://schemas.openxmlformats.org/officeDocument/2006/relationships/hyperlink" Target="https://www.linkedin.com/mwlite/in/francisco-bertozzi-74670a26a" TargetMode="External"/><Relationship Id="rId1236" Type="http://schemas.openxmlformats.org/officeDocument/2006/relationships/hyperlink" Target="https://github.com/MateoAlejandro0331" TargetMode="External"/><Relationship Id="rId2567" Type="http://schemas.openxmlformats.org/officeDocument/2006/relationships/hyperlink" Target="https://github.com/Ice-Developer" TargetMode="External"/><Relationship Id="rId3897" Type="http://schemas.openxmlformats.org/officeDocument/2006/relationships/hyperlink" Target="https://github.com/franbertozzi" TargetMode="External"/><Relationship Id="rId1237" Type="http://schemas.openxmlformats.org/officeDocument/2006/relationships/hyperlink" Target="https://www.linkedin.com/in/mateolopezs/" TargetMode="External"/><Relationship Id="rId2568" Type="http://schemas.openxmlformats.org/officeDocument/2006/relationships/hyperlink" Target="http://linkedin.com/in/juanmmt" TargetMode="External"/><Relationship Id="rId1238" Type="http://schemas.openxmlformats.org/officeDocument/2006/relationships/hyperlink" Target="https://github.com/LautyFarias247" TargetMode="External"/><Relationship Id="rId2569" Type="http://schemas.openxmlformats.org/officeDocument/2006/relationships/hyperlink" Target="http://github.com/cahov" TargetMode="External"/><Relationship Id="rId3899" Type="http://schemas.openxmlformats.org/officeDocument/2006/relationships/hyperlink" Target="https://github.com/aronresni" TargetMode="External"/><Relationship Id="rId1239" Type="http://schemas.openxmlformats.org/officeDocument/2006/relationships/hyperlink" Target="https://www.linkedin.com/in/lautaro-farias-247-/" TargetMode="External"/><Relationship Id="rId409" Type="http://schemas.openxmlformats.org/officeDocument/2006/relationships/hyperlink" Target="https://www.linkedin.com/in/ivan-pablo-armolla-7b5856219/" TargetMode="External"/><Relationship Id="rId404" Type="http://schemas.openxmlformats.org/officeDocument/2006/relationships/hyperlink" Target="https://www.behance.net/noehalvarez" TargetMode="External"/><Relationship Id="rId403" Type="http://schemas.openxmlformats.org/officeDocument/2006/relationships/hyperlink" Target="https://www.linkedin.com/in/jos%C3%A9-david-caballero-mej%C3%ADa-207b13234/" TargetMode="External"/><Relationship Id="rId402" Type="http://schemas.openxmlformats.org/officeDocument/2006/relationships/hyperlink" Target="https://github.com/Caballero25" TargetMode="External"/><Relationship Id="rId401" Type="http://schemas.openxmlformats.org/officeDocument/2006/relationships/hyperlink" Target="https://www.linkedin.com/in/arodriguezm3/" TargetMode="External"/><Relationship Id="rId408" Type="http://schemas.openxmlformats.org/officeDocument/2006/relationships/hyperlink" Target="https://github.com/iarmolla" TargetMode="External"/><Relationship Id="rId407" Type="http://schemas.openxmlformats.org/officeDocument/2006/relationships/hyperlink" Target="https://www.linkedin.com/in/natalia-potaves-b4003141/" TargetMode="External"/><Relationship Id="rId406" Type="http://schemas.openxmlformats.org/officeDocument/2006/relationships/hyperlink" Target="https://github.com/npotaves" TargetMode="External"/><Relationship Id="rId405" Type="http://schemas.openxmlformats.org/officeDocument/2006/relationships/hyperlink" Target="https://www.linkedin.com/in/noeh-alvarez/" TargetMode="External"/><Relationship Id="rId3890" Type="http://schemas.openxmlformats.org/officeDocument/2006/relationships/hyperlink" Target="https://www.linkedin.com/in/valeriamolina11" TargetMode="External"/><Relationship Id="rId2560" Type="http://schemas.openxmlformats.org/officeDocument/2006/relationships/hyperlink" Target="https://www.linkedin.com/in/jeannette-silva-202887205/" TargetMode="External"/><Relationship Id="rId3892" Type="http://schemas.openxmlformats.org/officeDocument/2006/relationships/hyperlink" Target="https://www.linkedin.com/in/elizabeth-martinez-4a77071ba/" TargetMode="External"/><Relationship Id="rId1230" Type="http://schemas.openxmlformats.org/officeDocument/2006/relationships/hyperlink" Target="https://github.com/MarcossIC" TargetMode="External"/><Relationship Id="rId2561" Type="http://schemas.openxmlformats.org/officeDocument/2006/relationships/hyperlink" Target="https://github.com/JohnOrtega10" TargetMode="External"/><Relationship Id="rId3891" Type="http://schemas.openxmlformats.org/officeDocument/2006/relationships/hyperlink" Target="https://www.behance.net/elizabethmg" TargetMode="External"/><Relationship Id="rId400" Type="http://schemas.openxmlformats.org/officeDocument/2006/relationships/hyperlink" Target="https://github.com/angelicarm3" TargetMode="External"/><Relationship Id="rId1231" Type="http://schemas.openxmlformats.org/officeDocument/2006/relationships/hyperlink" Target="https://www.linkedin.com/in/marcos-lopez-209a07223/" TargetMode="External"/><Relationship Id="rId2562" Type="http://schemas.openxmlformats.org/officeDocument/2006/relationships/hyperlink" Target="https://www.linkedin.com/in/john-ortega-81aa01231/" TargetMode="External"/><Relationship Id="rId3894" Type="http://schemas.openxmlformats.org/officeDocument/2006/relationships/hyperlink" Target="https://www.linkedin.com/in/jaime-orosco-356b63185/" TargetMode="External"/><Relationship Id="rId1232" Type="http://schemas.openxmlformats.org/officeDocument/2006/relationships/hyperlink" Target="https://www.behance.net/viarletmartine" TargetMode="External"/><Relationship Id="rId2563" Type="http://schemas.openxmlformats.org/officeDocument/2006/relationships/hyperlink" Target="https://www.behance.net/micaelapellegr2" TargetMode="External"/><Relationship Id="rId3893" Type="http://schemas.openxmlformats.org/officeDocument/2006/relationships/hyperlink" Target="https://github.com/JoeOrosco" TargetMode="External"/><Relationship Id="rId1233" Type="http://schemas.openxmlformats.org/officeDocument/2006/relationships/hyperlink" Target="http://www.linkedin.com/in/viarleth" TargetMode="External"/><Relationship Id="rId2564" Type="http://schemas.openxmlformats.org/officeDocument/2006/relationships/hyperlink" Target="https://www.linkedin.com/in/micaela-pellegrini-ab74b9261/" TargetMode="External"/><Relationship Id="rId3896" Type="http://schemas.openxmlformats.org/officeDocument/2006/relationships/hyperlink" Target="https://www.linkedin.com/in/ccortesm/" TargetMode="External"/><Relationship Id="rId1234" Type="http://schemas.openxmlformats.org/officeDocument/2006/relationships/hyperlink" Target="https://github.com/JhordanVegaC" TargetMode="External"/><Relationship Id="rId2565" Type="http://schemas.openxmlformats.org/officeDocument/2006/relationships/hyperlink" Target="https://github.com/PERCYC0DE" TargetMode="External"/><Relationship Id="rId3895" Type="http://schemas.openxmlformats.org/officeDocument/2006/relationships/hyperlink" Target="https://github.com/Cristiancm49" TargetMode="External"/><Relationship Id="rId1224" Type="http://schemas.openxmlformats.org/officeDocument/2006/relationships/hyperlink" Target="https://github.com/SannDag" TargetMode="External"/><Relationship Id="rId2555" Type="http://schemas.openxmlformats.org/officeDocument/2006/relationships/hyperlink" Target="https://github.com/andres101010" TargetMode="External"/><Relationship Id="rId3887" Type="http://schemas.openxmlformats.org/officeDocument/2006/relationships/hyperlink" Target="https://github.com/SotoEzequiel" TargetMode="External"/><Relationship Id="rId1225" Type="http://schemas.openxmlformats.org/officeDocument/2006/relationships/hyperlink" Target="https://linkedin.com/in/dagliosantiago" TargetMode="External"/><Relationship Id="rId2556" Type="http://schemas.openxmlformats.org/officeDocument/2006/relationships/hyperlink" Target="https://www.linkedin.com/in/andres-ricardo-morales-b56830234" TargetMode="External"/><Relationship Id="rId3886" Type="http://schemas.openxmlformats.org/officeDocument/2006/relationships/hyperlink" Target="https://www.linkedin.com/in/marcelo-ezequiel-acevedo-3b0aa6238" TargetMode="External"/><Relationship Id="rId1226" Type="http://schemas.openxmlformats.org/officeDocument/2006/relationships/hyperlink" Target="https://github.com/octaviosalas" TargetMode="External"/><Relationship Id="rId2557" Type="http://schemas.openxmlformats.org/officeDocument/2006/relationships/hyperlink" Target="https://github.com/manuelffernandez" TargetMode="External"/><Relationship Id="rId3889" Type="http://schemas.openxmlformats.org/officeDocument/2006/relationships/hyperlink" Target="https://github.com/Valeabril11" TargetMode="External"/><Relationship Id="rId1227" Type="http://schemas.openxmlformats.org/officeDocument/2006/relationships/hyperlink" Target="https://www.linkedin.com/in/octaviosalaspro/" TargetMode="External"/><Relationship Id="rId2558" Type="http://schemas.openxmlformats.org/officeDocument/2006/relationships/hyperlink" Target="https://www.linkedin.com/in/manuelffernandez/" TargetMode="External"/><Relationship Id="rId3888" Type="http://schemas.openxmlformats.org/officeDocument/2006/relationships/hyperlink" Target="https://www.linkedin.com/in/ezequiel-soto/" TargetMode="External"/><Relationship Id="rId1228" Type="http://schemas.openxmlformats.org/officeDocument/2006/relationships/hyperlink" Target="https://github.com/jjavieralonso" TargetMode="External"/><Relationship Id="rId2559" Type="http://schemas.openxmlformats.org/officeDocument/2006/relationships/hyperlink" Target="https://www.behance.net/jeannesilva" TargetMode="External"/><Relationship Id="rId1229" Type="http://schemas.openxmlformats.org/officeDocument/2006/relationships/hyperlink" Target="https://www.linkedin.com/in/javier-alonso-502a59205/" TargetMode="External"/><Relationship Id="rId3881" Type="http://schemas.openxmlformats.org/officeDocument/2006/relationships/hyperlink" Target="https://www.linkedin.com/in/juan-elias-jabib-caro-105784229/" TargetMode="External"/><Relationship Id="rId2550" Type="http://schemas.openxmlformats.org/officeDocument/2006/relationships/hyperlink" Target="https://github.com/cristian1534" TargetMode="External"/><Relationship Id="rId3880" Type="http://schemas.openxmlformats.org/officeDocument/2006/relationships/hyperlink" Target="https://github.com/JuanEliasJabib02?tab=repositories" TargetMode="External"/><Relationship Id="rId1220" Type="http://schemas.openxmlformats.org/officeDocument/2006/relationships/hyperlink" Target="http://github.com/Dcopito" TargetMode="External"/><Relationship Id="rId2551" Type="http://schemas.openxmlformats.org/officeDocument/2006/relationships/hyperlink" Target="https://www.linkedin.com/in/cristian-machuca-dev/" TargetMode="External"/><Relationship Id="rId3883" Type="http://schemas.openxmlformats.org/officeDocument/2006/relationships/hyperlink" Target="https://www.linkedin.com/in/jos%C3%A9-francisco-zelaya-011031216/" TargetMode="External"/><Relationship Id="rId1221" Type="http://schemas.openxmlformats.org/officeDocument/2006/relationships/hyperlink" Target="http://linkedin.com/in/daniel-contreras-94307418a/" TargetMode="External"/><Relationship Id="rId2552" Type="http://schemas.openxmlformats.org/officeDocument/2006/relationships/hyperlink" Target="https://github.com/FrancisM16" TargetMode="External"/><Relationship Id="rId3882" Type="http://schemas.openxmlformats.org/officeDocument/2006/relationships/hyperlink" Target="https://github.com/Franciscozcode" TargetMode="External"/><Relationship Id="rId1222" Type="http://schemas.openxmlformats.org/officeDocument/2006/relationships/hyperlink" Target="https://github.com/Emilio0308" TargetMode="External"/><Relationship Id="rId2553" Type="http://schemas.openxmlformats.org/officeDocument/2006/relationships/hyperlink" Target="https://www.linkedin.com/in/francis-mori-bautista" TargetMode="External"/><Relationship Id="rId3885" Type="http://schemas.openxmlformats.org/officeDocument/2006/relationships/hyperlink" Target="http://www.linkedin.com/in/ramirojs2099" TargetMode="External"/><Relationship Id="rId1223" Type="http://schemas.openxmlformats.org/officeDocument/2006/relationships/hyperlink" Target="https://www.linkedin.com/in/emilio-rivas-ruiz/" TargetMode="External"/><Relationship Id="rId2554" Type="http://schemas.openxmlformats.org/officeDocument/2006/relationships/hyperlink" Target="https://www.linkedin.com/in/emperatriz-viana-313918252/" TargetMode="External"/><Relationship Id="rId3884" Type="http://schemas.openxmlformats.org/officeDocument/2006/relationships/hyperlink" Target="https://www.linkedin.com/in/nicolle-r-08421b239/" TargetMode="External"/><Relationship Id="rId2500" Type="http://schemas.openxmlformats.org/officeDocument/2006/relationships/hyperlink" Target="https://www.linkedin.com/in/smaeln/" TargetMode="External"/><Relationship Id="rId3832" Type="http://schemas.openxmlformats.org/officeDocument/2006/relationships/hyperlink" Target="https://www.linkedin.com/in/yael-romero-528654148/" TargetMode="External"/><Relationship Id="rId2501" Type="http://schemas.openxmlformats.org/officeDocument/2006/relationships/hyperlink" Target="https://github.com/iducSoft" TargetMode="External"/><Relationship Id="rId3831" Type="http://schemas.openxmlformats.org/officeDocument/2006/relationships/hyperlink" Target="https://github.com/rai5559" TargetMode="External"/><Relationship Id="rId2502" Type="http://schemas.openxmlformats.org/officeDocument/2006/relationships/hyperlink" Target="https://www.linkedin.com/in/isaac-urdaneta/" TargetMode="External"/><Relationship Id="rId3834" Type="http://schemas.openxmlformats.org/officeDocument/2006/relationships/hyperlink" Target="https://www.behance.net/gasparmariana" TargetMode="External"/><Relationship Id="rId2503" Type="http://schemas.openxmlformats.org/officeDocument/2006/relationships/hyperlink" Target="https://www.behance.net/santiagouxui" TargetMode="External"/><Relationship Id="rId3833" Type="http://schemas.openxmlformats.org/officeDocument/2006/relationships/hyperlink" Target="http://linkedin.com/in/janci-urdanivia/" TargetMode="External"/><Relationship Id="rId2504" Type="http://schemas.openxmlformats.org/officeDocument/2006/relationships/hyperlink" Target="https://www.linkedin.com/in/santiagocortez-ui/" TargetMode="External"/><Relationship Id="rId3836" Type="http://schemas.openxmlformats.org/officeDocument/2006/relationships/hyperlink" Target="https://github.com/genaroadrian" TargetMode="External"/><Relationship Id="rId2505" Type="http://schemas.openxmlformats.org/officeDocument/2006/relationships/hyperlink" Target="https://github.com/FranciscoSantos01" TargetMode="External"/><Relationship Id="rId3835" Type="http://schemas.openxmlformats.org/officeDocument/2006/relationships/hyperlink" Target="https://www.linkedin.com/in/mariana-gaspar-da-silva/" TargetMode="External"/><Relationship Id="rId2506" Type="http://schemas.openxmlformats.org/officeDocument/2006/relationships/hyperlink" Target="https://www.linkedin.com/in/francisco-santos-a6973a1ab/" TargetMode="External"/><Relationship Id="rId3838" Type="http://schemas.openxmlformats.org/officeDocument/2006/relationships/hyperlink" Target="https://www.linkedin.com/in/jorge-nanni/" TargetMode="External"/><Relationship Id="rId2507" Type="http://schemas.openxmlformats.org/officeDocument/2006/relationships/hyperlink" Target="https://github.com/aletomasella" TargetMode="External"/><Relationship Id="rId3837" Type="http://schemas.openxmlformats.org/officeDocument/2006/relationships/hyperlink" Target="https://github.com/JorgeNanni" TargetMode="External"/><Relationship Id="rId2508" Type="http://schemas.openxmlformats.org/officeDocument/2006/relationships/hyperlink" Target="https://www.linkedin.com/in/aletomasella/" TargetMode="External"/><Relationship Id="rId2509" Type="http://schemas.openxmlformats.org/officeDocument/2006/relationships/hyperlink" Target="https://github.com/cristiangc92" TargetMode="External"/><Relationship Id="rId3839" Type="http://schemas.openxmlformats.org/officeDocument/2006/relationships/hyperlink" Target="https://github.com/kingdiegato" TargetMode="External"/><Relationship Id="rId3830" Type="http://schemas.openxmlformats.org/officeDocument/2006/relationships/hyperlink" Target="https://www.linkedin.com/in/carolina-ramirez-a567b1171/" TargetMode="External"/><Relationship Id="rId3821" Type="http://schemas.openxmlformats.org/officeDocument/2006/relationships/hyperlink" Target="https://github.com/jakiro12" TargetMode="External"/><Relationship Id="rId3820" Type="http://schemas.openxmlformats.org/officeDocument/2006/relationships/hyperlink" Target="https://www.linkedin.com/in/matias-parentti-7285a9226" TargetMode="External"/><Relationship Id="rId3823" Type="http://schemas.openxmlformats.org/officeDocument/2006/relationships/hyperlink" Target="https://github.com/gitjaleman" TargetMode="External"/><Relationship Id="rId3822" Type="http://schemas.openxmlformats.org/officeDocument/2006/relationships/hyperlink" Target="https://www.linkedin.com/in/lautaro-carre%C3%B1o-elias-9b9248b1/" TargetMode="External"/><Relationship Id="rId3825" Type="http://schemas.openxmlformats.org/officeDocument/2006/relationships/hyperlink" Target="https://www.linkedin.com/in/gabriel-quinteros-509670210/" TargetMode="External"/><Relationship Id="rId3824" Type="http://schemas.openxmlformats.org/officeDocument/2006/relationships/hyperlink" Target="https://www.linkedin.com/in/javier-aleman/" TargetMode="External"/><Relationship Id="rId3827" Type="http://schemas.openxmlformats.org/officeDocument/2006/relationships/hyperlink" Target="https://github.com/ale-strada" TargetMode="External"/><Relationship Id="rId3826" Type="http://schemas.openxmlformats.org/officeDocument/2006/relationships/hyperlink" Target="https://www.linkedin.com/in/eduardo-leiva-rocuant/" TargetMode="External"/><Relationship Id="rId3829" Type="http://schemas.openxmlformats.org/officeDocument/2006/relationships/hyperlink" Target="https://github.com/CaroPam88" TargetMode="External"/><Relationship Id="rId3828" Type="http://schemas.openxmlformats.org/officeDocument/2006/relationships/hyperlink" Target="https://www.linkedin.com/in/alejandro-strada" TargetMode="External"/><Relationship Id="rId2522" Type="http://schemas.openxmlformats.org/officeDocument/2006/relationships/hyperlink" Target="https://www.linkedin.com/in/brian-marcos-nieto/" TargetMode="External"/><Relationship Id="rId3854" Type="http://schemas.openxmlformats.org/officeDocument/2006/relationships/hyperlink" Target="https://github.com/crafzito111" TargetMode="External"/><Relationship Id="rId2523" Type="http://schemas.openxmlformats.org/officeDocument/2006/relationships/hyperlink" Target="https://github.com/Felipe852" TargetMode="External"/><Relationship Id="rId3853" Type="http://schemas.openxmlformats.org/officeDocument/2006/relationships/hyperlink" Target="http://www.linkedin.com/in/lrabozzi" TargetMode="External"/><Relationship Id="rId2524" Type="http://schemas.openxmlformats.org/officeDocument/2006/relationships/hyperlink" Target="http://www.linkedin.com/in/felipet852" TargetMode="External"/><Relationship Id="rId3856" Type="http://schemas.openxmlformats.org/officeDocument/2006/relationships/hyperlink" Target="https://github.com/jonimarqu" TargetMode="External"/><Relationship Id="rId2525" Type="http://schemas.openxmlformats.org/officeDocument/2006/relationships/hyperlink" Target="http://linkedin.com/in/iara-pawlik/" TargetMode="External"/><Relationship Id="rId3855" Type="http://schemas.openxmlformats.org/officeDocument/2006/relationships/hyperlink" Target="https://www.linkedin.com/in/carlosluisprado/" TargetMode="External"/><Relationship Id="rId2526" Type="http://schemas.openxmlformats.org/officeDocument/2006/relationships/hyperlink" Target="https://github.com/Arielstereo" TargetMode="External"/><Relationship Id="rId3858" Type="http://schemas.openxmlformats.org/officeDocument/2006/relationships/hyperlink" Target="https://github.com/Erik1935" TargetMode="External"/><Relationship Id="rId2527" Type="http://schemas.openxmlformats.org/officeDocument/2006/relationships/hyperlink" Target="https://www.linkedin.com/in/arielstereo" TargetMode="External"/><Relationship Id="rId3857" Type="http://schemas.openxmlformats.org/officeDocument/2006/relationships/hyperlink" Target="https://www.linkedin.com/in/jonas-marquez/" TargetMode="External"/><Relationship Id="rId2528" Type="http://schemas.openxmlformats.org/officeDocument/2006/relationships/hyperlink" Target="https://github.com/fernandobouchet" TargetMode="External"/><Relationship Id="rId2529" Type="http://schemas.openxmlformats.org/officeDocument/2006/relationships/hyperlink" Target="https://www.linkedin.com/in/fernandobouchet" TargetMode="External"/><Relationship Id="rId3859" Type="http://schemas.openxmlformats.org/officeDocument/2006/relationships/hyperlink" Target="https://www.linkedin.com/in/erik-jose-canche-dominguez-73365291" TargetMode="External"/><Relationship Id="rId3850" Type="http://schemas.openxmlformats.org/officeDocument/2006/relationships/hyperlink" Target="https://github.com/martinsoto13?tab=repositories" TargetMode="External"/><Relationship Id="rId2520" Type="http://schemas.openxmlformats.org/officeDocument/2006/relationships/hyperlink" Target="https://www.linkedin.com/in/carlos-huane-317934235/" TargetMode="External"/><Relationship Id="rId3852" Type="http://schemas.openxmlformats.org/officeDocument/2006/relationships/hyperlink" Target="https://github.com/luluu11" TargetMode="External"/><Relationship Id="rId2521" Type="http://schemas.openxmlformats.org/officeDocument/2006/relationships/hyperlink" Target="https://github.com/BrianNieto" TargetMode="External"/><Relationship Id="rId3851" Type="http://schemas.openxmlformats.org/officeDocument/2006/relationships/hyperlink" Target="https://www.linkedin.com/in/martin-maldonado-26-cordoba?utm_source=share&amp;utm_campaign=share_via&amp;utm_content=profile&amp;utm_medium=android_app" TargetMode="External"/><Relationship Id="rId2511" Type="http://schemas.openxmlformats.org/officeDocument/2006/relationships/hyperlink" Target="http://github.com/pulidodev" TargetMode="External"/><Relationship Id="rId3843" Type="http://schemas.openxmlformats.org/officeDocument/2006/relationships/hyperlink" Target="https://www.linkedin.com/in/santiago-rojas-desarrollador/" TargetMode="External"/><Relationship Id="rId2512" Type="http://schemas.openxmlformats.org/officeDocument/2006/relationships/hyperlink" Target="http://linkedin.com/in/pulidodev" TargetMode="External"/><Relationship Id="rId3842" Type="http://schemas.openxmlformats.org/officeDocument/2006/relationships/hyperlink" Target="https://www.linkedin.com/in/lautaro-aguilar-201b7b22b/" TargetMode="External"/><Relationship Id="rId2513" Type="http://schemas.openxmlformats.org/officeDocument/2006/relationships/hyperlink" Target="https://github.com/IsraelG10" TargetMode="External"/><Relationship Id="rId3845" Type="http://schemas.openxmlformats.org/officeDocument/2006/relationships/hyperlink" Target="https://www.linkedin.com/in/felix-andres-betancur-9389ab1a5/" TargetMode="External"/><Relationship Id="rId2514" Type="http://schemas.openxmlformats.org/officeDocument/2006/relationships/hyperlink" Target="https://www.linkedin.com/in/israelg10" TargetMode="External"/><Relationship Id="rId3844" Type="http://schemas.openxmlformats.org/officeDocument/2006/relationships/hyperlink" Target="https://github.com/SwatColombia" TargetMode="External"/><Relationship Id="rId2515" Type="http://schemas.openxmlformats.org/officeDocument/2006/relationships/hyperlink" Target="https://github.com/fredyvaron" TargetMode="External"/><Relationship Id="rId3847" Type="http://schemas.openxmlformats.org/officeDocument/2006/relationships/hyperlink" Target="https://www.linkedin.com/in/alan-acosta-eth/" TargetMode="External"/><Relationship Id="rId2516" Type="http://schemas.openxmlformats.org/officeDocument/2006/relationships/hyperlink" Target="https://www.linkedin.com/in/fredyalbertovaronguzman/" TargetMode="External"/><Relationship Id="rId3846" Type="http://schemas.openxmlformats.org/officeDocument/2006/relationships/hyperlink" Target="https://www.linkedin.com/in/tobias-selva/" TargetMode="External"/><Relationship Id="rId2517" Type="http://schemas.openxmlformats.org/officeDocument/2006/relationships/hyperlink" Target="https://github.com/AlonsoGalicia" TargetMode="External"/><Relationship Id="rId3849" Type="http://schemas.openxmlformats.org/officeDocument/2006/relationships/hyperlink" Target="http://linkedin.com/in/leandro-matias-luna-a572731a5/" TargetMode="External"/><Relationship Id="rId2518" Type="http://schemas.openxmlformats.org/officeDocument/2006/relationships/hyperlink" Target="http://linkedin.com/in/alonsogalicia" TargetMode="External"/><Relationship Id="rId3848" Type="http://schemas.openxmlformats.org/officeDocument/2006/relationships/hyperlink" Target="http://github.com/lnxxxxxxxx" TargetMode="External"/><Relationship Id="rId2519" Type="http://schemas.openxmlformats.org/officeDocument/2006/relationships/hyperlink" Target="https://github.com/Carlos-Huane" TargetMode="External"/><Relationship Id="rId3841" Type="http://schemas.openxmlformats.org/officeDocument/2006/relationships/hyperlink" Target="https://github.com/Lautaro-Aguilar" TargetMode="External"/><Relationship Id="rId2510" Type="http://schemas.openxmlformats.org/officeDocument/2006/relationships/hyperlink" Target="https://www.linkedin.com/m/in/cristiancacciolatti" TargetMode="External"/><Relationship Id="rId3840" Type="http://schemas.openxmlformats.org/officeDocument/2006/relationships/hyperlink" Target="https://www.linkedin.com/in/diego-busnego/" TargetMode="External"/><Relationship Id="rId469" Type="http://schemas.openxmlformats.org/officeDocument/2006/relationships/hyperlink" Target="https://github.com/Supermacaco86" TargetMode="External"/><Relationship Id="rId468" Type="http://schemas.openxmlformats.org/officeDocument/2006/relationships/hyperlink" Target="https://www.linkedin.com/in/maximiliano-sarmiento-frontend/" TargetMode="External"/><Relationship Id="rId467" Type="http://schemas.openxmlformats.org/officeDocument/2006/relationships/hyperlink" Target="https://github.com/maximilianosarmiento" TargetMode="External"/><Relationship Id="rId1290" Type="http://schemas.openxmlformats.org/officeDocument/2006/relationships/hyperlink" Target="https://github.com/RocioSulca" TargetMode="External"/><Relationship Id="rId1291" Type="http://schemas.openxmlformats.org/officeDocument/2006/relationships/hyperlink" Target="https://www.linkedin.com/in/rocio-sulca-zuloaga-a15179145" TargetMode="External"/><Relationship Id="rId1292" Type="http://schemas.openxmlformats.org/officeDocument/2006/relationships/hyperlink" Target="https://www.linkedin.com/in/ingrid-inga" TargetMode="External"/><Relationship Id="rId462" Type="http://schemas.openxmlformats.org/officeDocument/2006/relationships/hyperlink" Target="https://www.linkedin.com/in/gabrieltomasel/" TargetMode="External"/><Relationship Id="rId1293" Type="http://schemas.openxmlformats.org/officeDocument/2006/relationships/hyperlink" Target="https://github.com/ingagudelob" TargetMode="External"/><Relationship Id="rId461" Type="http://schemas.openxmlformats.org/officeDocument/2006/relationships/hyperlink" Target="https://www.linkedin.com/in/ojedajuanc" TargetMode="External"/><Relationship Id="rId1294" Type="http://schemas.openxmlformats.org/officeDocument/2006/relationships/hyperlink" Target="https://www.linkedin.com/mwlite/in/jaime-de-jes%C3%BAs-agudelo-bentham-7a835118b" TargetMode="External"/><Relationship Id="rId460" Type="http://schemas.openxmlformats.org/officeDocument/2006/relationships/hyperlink" Target="https://github.com/ojedajuanc" TargetMode="External"/><Relationship Id="rId1295" Type="http://schemas.openxmlformats.org/officeDocument/2006/relationships/hyperlink" Target="https://www.linkedin.com/in/carolinapuebla" TargetMode="External"/><Relationship Id="rId1296" Type="http://schemas.openxmlformats.org/officeDocument/2006/relationships/hyperlink" Target="https://www.linkedin.com/in/yeniferrosana" TargetMode="External"/><Relationship Id="rId466" Type="http://schemas.openxmlformats.org/officeDocument/2006/relationships/hyperlink" Target="https://www.linkedin.com/in/giuliano-gropponi/" TargetMode="External"/><Relationship Id="rId1297" Type="http://schemas.openxmlformats.org/officeDocument/2006/relationships/hyperlink" Target="https://github.com/abel1711" TargetMode="External"/><Relationship Id="rId465" Type="http://schemas.openxmlformats.org/officeDocument/2006/relationships/hyperlink" Target="https://github.com/GGrop" TargetMode="External"/><Relationship Id="rId1298" Type="http://schemas.openxmlformats.org/officeDocument/2006/relationships/hyperlink" Target="https://www.linkedin.com/in/abel-aron-amieva-876416215" TargetMode="External"/><Relationship Id="rId464" Type="http://schemas.openxmlformats.org/officeDocument/2006/relationships/hyperlink" Target="https://www.linkedin.com/in/brunozeppa/" TargetMode="External"/><Relationship Id="rId1299" Type="http://schemas.openxmlformats.org/officeDocument/2006/relationships/hyperlink" Target="https://github.com/felipecalderon" TargetMode="External"/><Relationship Id="rId463" Type="http://schemas.openxmlformats.org/officeDocument/2006/relationships/hyperlink" Target="https://github.com/BrunoZeppa" TargetMode="External"/><Relationship Id="rId459" Type="http://schemas.openxmlformats.org/officeDocument/2006/relationships/hyperlink" Target="https://www.linkedin.com/in/jeyther/" TargetMode="External"/><Relationship Id="rId458" Type="http://schemas.openxmlformats.org/officeDocument/2006/relationships/hyperlink" Target="https://github.com/Jeyther" TargetMode="External"/><Relationship Id="rId457" Type="http://schemas.openxmlformats.org/officeDocument/2006/relationships/hyperlink" Target="https://www.linkedin.com/in/edith-choque-chura-92a3a0214/" TargetMode="External"/><Relationship Id="rId456" Type="http://schemas.openxmlformats.org/officeDocument/2006/relationships/hyperlink" Target="https://www.linkedin.com/in/cdlavacudeg/" TargetMode="External"/><Relationship Id="rId1280" Type="http://schemas.openxmlformats.org/officeDocument/2006/relationships/hyperlink" Target="https://github.com/andreSuarezl" TargetMode="External"/><Relationship Id="rId1281" Type="http://schemas.openxmlformats.org/officeDocument/2006/relationships/hyperlink" Target="https://github.com/settings/profile" TargetMode="External"/><Relationship Id="rId451" Type="http://schemas.openxmlformats.org/officeDocument/2006/relationships/hyperlink" Target="https://linkedin.com/in/fabian-esteban-tureo" TargetMode="External"/><Relationship Id="rId1282" Type="http://schemas.openxmlformats.org/officeDocument/2006/relationships/hyperlink" Target="https://www.linkedin.com/in/mar%C3%ADa-luisa-mart%C3%ADnez/" TargetMode="External"/><Relationship Id="rId450" Type="http://schemas.openxmlformats.org/officeDocument/2006/relationships/hyperlink" Target="https://github.com/ftureo" TargetMode="External"/><Relationship Id="rId1283" Type="http://schemas.openxmlformats.org/officeDocument/2006/relationships/hyperlink" Target="https://github.com/mikeljcp" TargetMode="External"/><Relationship Id="rId1284" Type="http://schemas.openxmlformats.org/officeDocument/2006/relationships/hyperlink" Target="https://www.linkedin.com/in/mikeljcp/" TargetMode="External"/><Relationship Id="rId1285" Type="http://schemas.openxmlformats.org/officeDocument/2006/relationships/hyperlink" Target="https://github.com/NayarethNain" TargetMode="External"/><Relationship Id="rId455" Type="http://schemas.openxmlformats.org/officeDocument/2006/relationships/hyperlink" Target="https://www.linkedin.com/in/VladimirValdes/" TargetMode="External"/><Relationship Id="rId1286" Type="http://schemas.openxmlformats.org/officeDocument/2006/relationships/hyperlink" Target="https://www.linkedin.com/in/nayareth-nain-mar%C3%ADn-audiovisual-dise%C3%B1o-ux-ui/" TargetMode="External"/><Relationship Id="rId454" Type="http://schemas.openxmlformats.org/officeDocument/2006/relationships/hyperlink" Target="https://github.com/VladimirValdes" TargetMode="External"/><Relationship Id="rId1287" Type="http://schemas.openxmlformats.org/officeDocument/2006/relationships/hyperlink" Target="https://github.com/Lautaro261" TargetMode="External"/><Relationship Id="rId453" Type="http://schemas.openxmlformats.org/officeDocument/2006/relationships/hyperlink" Target="https://www.linkedin.com/in/andres-n-rubio" TargetMode="External"/><Relationship Id="rId1288" Type="http://schemas.openxmlformats.org/officeDocument/2006/relationships/hyperlink" Target="https://www.linkedin.com/in/nahuel-lautaro-torres-loretto-511085235/" TargetMode="External"/><Relationship Id="rId452" Type="http://schemas.openxmlformats.org/officeDocument/2006/relationships/hyperlink" Target="https://github.com/andresnrubio" TargetMode="External"/><Relationship Id="rId1289" Type="http://schemas.openxmlformats.org/officeDocument/2006/relationships/hyperlink" Target="https://www.linkedin.com/in/andres-bozzani-63b43754/" TargetMode="External"/><Relationship Id="rId3018" Type="http://schemas.openxmlformats.org/officeDocument/2006/relationships/hyperlink" Target="https://www.linkedin.com/in/leandro-soletta-1a5b62261?utm_source=share&amp;utm_campaign=share_via&amp;utm_content=profile&amp;utm_medium=android_app" TargetMode="External"/><Relationship Id="rId3017" Type="http://schemas.openxmlformats.org/officeDocument/2006/relationships/hyperlink" Target="https://www.behance.net/leandrosoletta1" TargetMode="External"/><Relationship Id="rId3019" Type="http://schemas.openxmlformats.org/officeDocument/2006/relationships/hyperlink" Target="https://github.com/neiderp24" TargetMode="External"/><Relationship Id="rId491" Type="http://schemas.openxmlformats.org/officeDocument/2006/relationships/hyperlink" Target="https://www.linkedin.com/in/iran-mederos/" TargetMode="External"/><Relationship Id="rId490" Type="http://schemas.openxmlformats.org/officeDocument/2006/relationships/hyperlink" Target="https://github.com/iranmederos" TargetMode="External"/><Relationship Id="rId489" Type="http://schemas.openxmlformats.org/officeDocument/2006/relationships/hyperlink" Target="https://www.linkedin.com/in/marianomasuelli/" TargetMode="External"/><Relationship Id="rId484" Type="http://schemas.openxmlformats.org/officeDocument/2006/relationships/hyperlink" Target="https://www.linkedin.com/in/cristian-gabriel-granero/" TargetMode="External"/><Relationship Id="rId3010" Type="http://schemas.openxmlformats.org/officeDocument/2006/relationships/hyperlink" Target="https://www.behance.net/bruno_collaud" TargetMode="External"/><Relationship Id="rId483" Type="http://schemas.openxmlformats.org/officeDocument/2006/relationships/hyperlink" Target="https://github.com/cristiangranero90" TargetMode="External"/><Relationship Id="rId482" Type="http://schemas.openxmlformats.org/officeDocument/2006/relationships/hyperlink" Target="https://www.linkedin.com/in/gaston-gutierrez/" TargetMode="External"/><Relationship Id="rId3012" Type="http://schemas.openxmlformats.org/officeDocument/2006/relationships/hyperlink" Target="https://github.com/echeverri71" TargetMode="External"/><Relationship Id="rId481" Type="http://schemas.openxmlformats.org/officeDocument/2006/relationships/hyperlink" Target="https://github.com/gaston964" TargetMode="External"/><Relationship Id="rId3011" Type="http://schemas.openxmlformats.org/officeDocument/2006/relationships/hyperlink" Target="https://linkedin.com/in/bruno-collaud" TargetMode="External"/><Relationship Id="rId488" Type="http://schemas.openxmlformats.org/officeDocument/2006/relationships/hyperlink" Target="https://www.behance.net/marianomasuelli" TargetMode="External"/><Relationship Id="rId3014" Type="http://schemas.openxmlformats.org/officeDocument/2006/relationships/hyperlink" Target="https://www.linkedin.com/in/didierrevelo/" TargetMode="External"/><Relationship Id="rId487" Type="http://schemas.openxmlformats.org/officeDocument/2006/relationships/hyperlink" Target="https://www.linkedin.com/in/nehuenortega/" TargetMode="External"/><Relationship Id="rId3013" Type="http://schemas.openxmlformats.org/officeDocument/2006/relationships/hyperlink" Target="https://www.linkedin.com/in/david-echeverri-m-155166166/" TargetMode="External"/><Relationship Id="rId486" Type="http://schemas.openxmlformats.org/officeDocument/2006/relationships/hyperlink" Target="https://github.com/nehuenortega" TargetMode="External"/><Relationship Id="rId3016" Type="http://schemas.openxmlformats.org/officeDocument/2006/relationships/hyperlink" Target="https://www.linkedin.com/in/miguel-martinez-800638209/" TargetMode="External"/><Relationship Id="rId485" Type="http://schemas.openxmlformats.org/officeDocument/2006/relationships/hyperlink" Target="https://www.linkedin.com/in/agustin-diego-jaime-4033041b7/" TargetMode="External"/><Relationship Id="rId3015" Type="http://schemas.openxmlformats.org/officeDocument/2006/relationships/hyperlink" Target="https://github.com/MAS234" TargetMode="External"/><Relationship Id="rId3007" Type="http://schemas.openxmlformats.org/officeDocument/2006/relationships/hyperlink" Target="https://www.linkedin.com/in/bel%C3%A9n-mart%C3%ADn-4825ab244/" TargetMode="External"/><Relationship Id="rId3006" Type="http://schemas.openxmlformats.org/officeDocument/2006/relationships/hyperlink" Target="https://github.com/bemartin94" TargetMode="External"/><Relationship Id="rId3009" Type="http://schemas.openxmlformats.org/officeDocument/2006/relationships/hyperlink" Target="http://www.linkedin.com/in/taniasotoarq" TargetMode="External"/><Relationship Id="rId3008" Type="http://schemas.openxmlformats.org/officeDocument/2006/relationships/hyperlink" Target="https://www.behance.net/tanisoto" TargetMode="External"/><Relationship Id="rId480" Type="http://schemas.openxmlformats.org/officeDocument/2006/relationships/hyperlink" Target="http://www.linkedin.com/in/nico-radin" TargetMode="External"/><Relationship Id="rId479" Type="http://schemas.openxmlformats.org/officeDocument/2006/relationships/hyperlink" Target="https://github.com/niicodeer" TargetMode="External"/><Relationship Id="rId478" Type="http://schemas.openxmlformats.org/officeDocument/2006/relationships/hyperlink" Target="https://www.linkedin.com/in/luis-uzcategui/" TargetMode="External"/><Relationship Id="rId473" Type="http://schemas.openxmlformats.org/officeDocument/2006/relationships/hyperlink" Target="https://www.linkedin.com/in/alexander-munive/" TargetMode="External"/><Relationship Id="rId472" Type="http://schemas.openxmlformats.org/officeDocument/2006/relationships/hyperlink" Target="https://github.com/AlexMunive" TargetMode="External"/><Relationship Id="rId471" Type="http://schemas.openxmlformats.org/officeDocument/2006/relationships/hyperlink" Target="https://www.linkedin.com/in/alan-daniel-figueroa-androwicz-861528ab" TargetMode="External"/><Relationship Id="rId3001" Type="http://schemas.openxmlformats.org/officeDocument/2006/relationships/hyperlink" Target="https://github.com/soreph7" TargetMode="External"/><Relationship Id="rId470" Type="http://schemas.openxmlformats.org/officeDocument/2006/relationships/hyperlink" Target="https://www.linkedin.com/in/martin--figueroa/" TargetMode="External"/><Relationship Id="rId3000" Type="http://schemas.openxmlformats.org/officeDocument/2006/relationships/hyperlink" Target="https://www.linkedin.com/in/mariafernanda-garcia-p" TargetMode="External"/><Relationship Id="rId477" Type="http://schemas.openxmlformats.org/officeDocument/2006/relationships/hyperlink" Target="https://github.com/Glya-Corporation" TargetMode="External"/><Relationship Id="rId3003" Type="http://schemas.openxmlformats.org/officeDocument/2006/relationships/hyperlink" Target="https://www.behance.net/milagrosmaraon" TargetMode="External"/><Relationship Id="rId476" Type="http://schemas.openxmlformats.org/officeDocument/2006/relationships/hyperlink" Target="https://www.linkedin.com/in/marceloagustinlopezramallo/" TargetMode="External"/><Relationship Id="rId3002" Type="http://schemas.openxmlformats.org/officeDocument/2006/relationships/hyperlink" Target="https://www.linkedin.com/in/enmanuel-de-la-cruz-metivier/" TargetMode="External"/><Relationship Id="rId475" Type="http://schemas.openxmlformats.org/officeDocument/2006/relationships/hyperlink" Target="https://www.linkedin.com/in/belmant/" TargetMode="External"/><Relationship Id="rId3005" Type="http://schemas.openxmlformats.org/officeDocument/2006/relationships/hyperlink" Target="https://www.behance.net/ireneantn" TargetMode="External"/><Relationship Id="rId474" Type="http://schemas.openxmlformats.org/officeDocument/2006/relationships/hyperlink" Target="https://www.linkedin.com/in/belmant/" TargetMode="External"/><Relationship Id="rId3004" Type="http://schemas.openxmlformats.org/officeDocument/2006/relationships/hyperlink" Target="https://www.linkedin.com/in/milagros-maranon/" TargetMode="External"/><Relationship Id="rId1257" Type="http://schemas.openxmlformats.org/officeDocument/2006/relationships/hyperlink" Target="https://github.com/luisangelsalcedo/" TargetMode="External"/><Relationship Id="rId2588" Type="http://schemas.openxmlformats.org/officeDocument/2006/relationships/hyperlink" Target="https://github.com/Jope2022/PI-Countries-Main" TargetMode="External"/><Relationship Id="rId1258" Type="http://schemas.openxmlformats.org/officeDocument/2006/relationships/hyperlink" Target="https://www.linkedin.com/in/luisangelsalcedo" TargetMode="External"/><Relationship Id="rId2589" Type="http://schemas.openxmlformats.org/officeDocument/2006/relationships/hyperlink" Target="https://www.linkedin.com/in/jos%C3%A9-mar%C3%ADa-p%C3%A9rez-b1b059236/" TargetMode="External"/><Relationship Id="rId1259" Type="http://schemas.openxmlformats.org/officeDocument/2006/relationships/hyperlink" Target="https://www.linkedin.com/in/federico-acosta-07312226" TargetMode="External"/><Relationship Id="rId426" Type="http://schemas.openxmlformats.org/officeDocument/2006/relationships/hyperlink" Target="https://www.linkedin.com/in/Ramon-Cruz187/" TargetMode="External"/><Relationship Id="rId425" Type="http://schemas.openxmlformats.org/officeDocument/2006/relationships/hyperlink" Target="https://github.com/RamonCruz187" TargetMode="External"/><Relationship Id="rId424" Type="http://schemas.openxmlformats.org/officeDocument/2006/relationships/hyperlink" Target="http://www.linkedin.com/in/santiago-lutereau" TargetMode="External"/><Relationship Id="rId423" Type="http://schemas.openxmlformats.org/officeDocument/2006/relationships/hyperlink" Target="https://www.linkedin.com/in/ivandlf/" TargetMode="External"/><Relationship Id="rId429" Type="http://schemas.openxmlformats.org/officeDocument/2006/relationships/hyperlink" Target="https://github.com/olidevyi" TargetMode="External"/><Relationship Id="rId428" Type="http://schemas.openxmlformats.org/officeDocument/2006/relationships/hyperlink" Target="https://www.linkedin.com/in/santiagoarielv/" TargetMode="External"/><Relationship Id="rId427" Type="http://schemas.openxmlformats.org/officeDocument/2006/relationships/hyperlink" Target="https://github.com/santiagoarielv98" TargetMode="External"/><Relationship Id="rId2580" Type="http://schemas.openxmlformats.org/officeDocument/2006/relationships/hyperlink" Target="https://www.linkedin.com/in/valentina-march-1401a7280/" TargetMode="External"/><Relationship Id="rId1250" Type="http://schemas.openxmlformats.org/officeDocument/2006/relationships/hyperlink" Target="https://www.linkedin.com/in/federico42o/" TargetMode="External"/><Relationship Id="rId2581" Type="http://schemas.openxmlformats.org/officeDocument/2006/relationships/hyperlink" Target="https://github.com/Lourdes69" TargetMode="External"/><Relationship Id="rId1251" Type="http://schemas.openxmlformats.org/officeDocument/2006/relationships/hyperlink" Target="https://github.com/obli137" TargetMode="External"/><Relationship Id="rId2582" Type="http://schemas.openxmlformats.org/officeDocument/2006/relationships/hyperlink" Target="https://www.linkedin.com/in/lourdes-avalos-91a301255/" TargetMode="External"/><Relationship Id="rId1252" Type="http://schemas.openxmlformats.org/officeDocument/2006/relationships/hyperlink" Target="https://www.linkedin.com/in/marianoogl/" TargetMode="External"/><Relationship Id="rId2583" Type="http://schemas.openxmlformats.org/officeDocument/2006/relationships/hyperlink" Target="https://www.linkedin.com/in/sevastian-ca%C3%B1ari-5939b61ab" TargetMode="External"/><Relationship Id="rId422" Type="http://schemas.openxmlformats.org/officeDocument/2006/relationships/hyperlink" Target="https://github.com/ivandlf" TargetMode="External"/><Relationship Id="rId1253" Type="http://schemas.openxmlformats.org/officeDocument/2006/relationships/hyperlink" Target="https://github.com/nachova1" TargetMode="External"/><Relationship Id="rId2584" Type="http://schemas.openxmlformats.org/officeDocument/2006/relationships/hyperlink" Target="https://github.com/gmahechas" TargetMode="External"/><Relationship Id="rId421" Type="http://schemas.openxmlformats.org/officeDocument/2006/relationships/hyperlink" Target="https://www.linkedin.com/in/daniel-flores-chairez/" TargetMode="External"/><Relationship Id="rId1254" Type="http://schemas.openxmlformats.org/officeDocument/2006/relationships/hyperlink" Target="http://www.linkedin.com/in/ignacio-varela-63852a256" TargetMode="External"/><Relationship Id="rId2585" Type="http://schemas.openxmlformats.org/officeDocument/2006/relationships/hyperlink" Target="https://www.linkedin.com/in/gmahechas/" TargetMode="External"/><Relationship Id="rId420" Type="http://schemas.openxmlformats.org/officeDocument/2006/relationships/hyperlink" Target="https://www.behance.net/danielfloreschairez" TargetMode="External"/><Relationship Id="rId1255" Type="http://schemas.openxmlformats.org/officeDocument/2006/relationships/hyperlink" Target="https://www.behance.net/augustomellado" TargetMode="External"/><Relationship Id="rId2586" Type="http://schemas.openxmlformats.org/officeDocument/2006/relationships/hyperlink" Target="https://github.com/JoseJan21" TargetMode="External"/><Relationship Id="rId1256" Type="http://schemas.openxmlformats.org/officeDocument/2006/relationships/hyperlink" Target="https://www.linkedin.com/in/augustomellado/" TargetMode="External"/><Relationship Id="rId2587" Type="http://schemas.openxmlformats.org/officeDocument/2006/relationships/hyperlink" Target="https://www.linkedin.com/in/josejan/" TargetMode="External"/><Relationship Id="rId1246" Type="http://schemas.openxmlformats.org/officeDocument/2006/relationships/hyperlink" Target="https://www.linkedin.com/in/juancruzcarrizoastiazaran/" TargetMode="External"/><Relationship Id="rId2577" Type="http://schemas.openxmlformats.org/officeDocument/2006/relationships/hyperlink" Target="https://www.behance.net/camigallardo" TargetMode="External"/><Relationship Id="rId1247" Type="http://schemas.openxmlformats.org/officeDocument/2006/relationships/hyperlink" Target="https://github.com/Santiaquino" TargetMode="External"/><Relationship Id="rId2578" Type="http://schemas.openxmlformats.org/officeDocument/2006/relationships/hyperlink" Target="https://www.linkedin.com/in/camila-gallardo-360a131b9/" TargetMode="External"/><Relationship Id="rId1248" Type="http://schemas.openxmlformats.org/officeDocument/2006/relationships/hyperlink" Target="https://www.linkedin.com/in/santiago-aquino-desarrollador-software/" TargetMode="External"/><Relationship Id="rId2579" Type="http://schemas.openxmlformats.org/officeDocument/2006/relationships/hyperlink" Target="https://www.linkedin.com/in/antonioluduenabereziuk" TargetMode="External"/><Relationship Id="rId1249" Type="http://schemas.openxmlformats.org/officeDocument/2006/relationships/hyperlink" Target="https://github.com/Federico42o" TargetMode="External"/><Relationship Id="rId415" Type="http://schemas.openxmlformats.org/officeDocument/2006/relationships/hyperlink" Target="https://www.linkedin.com/in/soledad-ramirez-693997106/" TargetMode="External"/><Relationship Id="rId414" Type="http://schemas.openxmlformats.org/officeDocument/2006/relationships/hyperlink" Target="https://www.behance.net/solramirez10" TargetMode="External"/><Relationship Id="rId413" Type="http://schemas.openxmlformats.org/officeDocument/2006/relationships/hyperlink" Target="https://www.linkedin.com/in/bruno-viscay-12b770106/" TargetMode="External"/><Relationship Id="rId412" Type="http://schemas.openxmlformats.org/officeDocument/2006/relationships/hyperlink" Target="https://github.com/BViscay" TargetMode="External"/><Relationship Id="rId419" Type="http://schemas.openxmlformats.org/officeDocument/2006/relationships/hyperlink" Target="https://www.linkedin.com/in/camilaailenrodriguez" TargetMode="External"/><Relationship Id="rId418" Type="http://schemas.openxmlformats.org/officeDocument/2006/relationships/hyperlink" Target="https://www.behance.net/camilarodriguez108" TargetMode="External"/><Relationship Id="rId417" Type="http://schemas.openxmlformats.org/officeDocument/2006/relationships/hyperlink" Target="https://www.linkedin.com/in/mariajosepautassio/" TargetMode="External"/><Relationship Id="rId416" Type="http://schemas.openxmlformats.org/officeDocument/2006/relationships/hyperlink" Target="https://github.com/MariaJosePau" TargetMode="External"/><Relationship Id="rId2570" Type="http://schemas.openxmlformats.org/officeDocument/2006/relationships/hyperlink" Target="https://www.linkedin.com/in/cahodev" TargetMode="External"/><Relationship Id="rId1240" Type="http://schemas.openxmlformats.org/officeDocument/2006/relationships/hyperlink" Target="https://github.com/CAROLINAMAIQUEZ" TargetMode="External"/><Relationship Id="rId2571" Type="http://schemas.openxmlformats.org/officeDocument/2006/relationships/hyperlink" Target="https://github.com/Joaquin-Bianchi?tab=repositories" TargetMode="External"/><Relationship Id="rId1241" Type="http://schemas.openxmlformats.org/officeDocument/2006/relationships/hyperlink" Target="https://www.linkedin.com/in/carolina-maiquez-870666255/" TargetMode="External"/><Relationship Id="rId2572" Type="http://schemas.openxmlformats.org/officeDocument/2006/relationships/hyperlink" Target="https://www.linkedin.com/in/joaquin-bianchi-89725721a/" TargetMode="External"/><Relationship Id="rId411" Type="http://schemas.openxmlformats.org/officeDocument/2006/relationships/hyperlink" Target="https://www.linkedin.com/in/tatiana-sanchez-sanin/" TargetMode="External"/><Relationship Id="rId1242" Type="http://schemas.openxmlformats.org/officeDocument/2006/relationships/hyperlink" Target="https://github.com/elvus" TargetMode="External"/><Relationship Id="rId2573" Type="http://schemas.openxmlformats.org/officeDocument/2006/relationships/hyperlink" Target="https://www.behance.net/sofiadolcemascolo" TargetMode="External"/><Relationship Id="rId410" Type="http://schemas.openxmlformats.org/officeDocument/2006/relationships/hyperlink" Target="https://github.com/TatianaSanchez01" TargetMode="External"/><Relationship Id="rId1243" Type="http://schemas.openxmlformats.org/officeDocument/2006/relationships/hyperlink" Target="https://www.linkedin.com/in/elvis-segovia-6563aa171/" TargetMode="External"/><Relationship Id="rId2574" Type="http://schemas.openxmlformats.org/officeDocument/2006/relationships/hyperlink" Target="https://www.linkedin.com/in/sofia-dolcemascolo/" TargetMode="External"/><Relationship Id="rId1244" Type="http://schemas.openxmlformats.org/officeDocument/2006/relationships/hyperlink" Target="https://github.com/emanuelpps" TargetMode="External"/><Relationship Id="rId2575" Type="http://schemas.openxmlformats.org/officeDocument/2006/relationships/hyperlink" Target="https://www.behance.net/leomancilla" TargetMode="External"/><Relationship Id="rId1245" Type="http://schemas.openxmlformats.org/officeDocument/2006/relationships/hyperlink" Target="https://www.linkedin.com/in/emanuel-ps/" TargetMode="External"/><Relationship Id="rId2576" Type="http://schemas.openxmlformats.org/officeDocument/2006/relationships/hyperlink" Target="https://www.linkedin.com/in/leomancilla" TargetMode="External"/><Relationship Id="rId1279" Type="http://schemas.openxmlformats.org/officeDocument/2006/relationships/hyperlink" Target="https://github.com/andreSuarezl" TargetMode="External"/><Relationship Id="rId448" Type="http://schemas.openxmlformats.org/officeDocument/2006/relationships/hyperlink" Target="https://www.linkedin.com/in/garcia-javier/" TargetMode="External"/><Relationship Id="rId447" Type="http://schemas.openxmlformats.org/officeDocument/2006/relationships/hyperlink" Target="https://www.linkedin.com/in/ignacio-gibbs-9b783b161/" TargetMode="External"/><Relationship Id="rId446" Type="http://schemas.openxmlformats.org/officeDocument/2006/relationships/hyperlink" Target="https://github.com/Bipperty" TargetMode="External"/><Relationship Id="rId445" Type="http://schemas.openxmlformats.org/officeDocument/2006/relationships/hyperlink" Target="https://www.linkedin.com/in/braian-carabajal-dev/" TargetMode="External"/><Relationship Id="rId449" Type="http://schemas.openxmlformats.org/officeDocument/2006/relationships/hyperlink" Target="https://www.linkedin.com/in/gabriela-hollmann/" TargetMode="External"/><Relationship Id="rId1270" Type="http://schemas.openxmlformats.org/officeDocument/2006/relationships/hyperlink" Target="https://github.com/dibaxu" TargetMode="External"/><Relationship Id="rId440" Type="http://schemas.openxmlformats.org/officeDocument/2006/relationships/hyperlink" Target="https://github.com/TomasBran" TargetMode="External"/><Relationship Id="rId1271" Type="http://schemas.openxmlformats.org/officeDocument/2006/relationships/hyperlink" Target="https://www.linkedin.com/in/pedroa-sota/" TargetMode="External"/><Relationship Id="rId1272" Type="http://schemas.openxmlformats.org/officeDocument/2006/relationships/hyperlink" Target="https://eliigaraventa.myportfolio.com/" TargetMode="External"/><Relationship Id="rId1273" Type="http://schemas.openxmlformats.org/officeDocument/2006/relationships/hyperlink" Target="https://www.linkedin.com/in/eliana-garaventa-906b83207/" TargetMode="External"/><Relationship Id="rId1274" Type="http://schemas.openxmlformats.org/officeDocument/2006/relationships/hyperlink" Target="https://www.linkedin.com/in/diego-curutchet/" TargetMode="External"/><Relationship Id="rId444" Type="http://schemas.openxmlformats.org/officeDocument/2006/relationships/hyperlink" Target="https://www.linkedin.com/in/noel-toyo-096a1b160/" TargetMode="External"/><Relationship Id="rId1275" Type="http://schemas.openxmlformats.org/officeDocument/2006/relationships/hyperlink" Target="https://github.com/No-Country/c-15-53-m-csharp" TargetMode="External"/><Relationship Id="rId443" Type="http://schemas.openxmlformats.org/officeDocument/2006/relationships/hyperlink" Target="https://www.linkedin.com/in/rene-ramirez-6674b31a5/" TargetMode="External"/><Relationship Id="rId1276" Type="http://schemas.openxmlformats.org/officeDocument/2006/relationships/hyperlink" Target="https://www.linkedin.com/in/carolina-varela-35a6a3239?utm_source=share&amp;utm_campaign=share_via&amp;utm_content=profile&amp;utm_medium=ios_app" TargetMode="External"/><Relationship Id="rId442" Type="http://schemas.openxmlformats.org/officeDocument/2006/relationships/hyperlink" Target="https://www.linkedin.com/in/pedroquiros/" TargetMode="External"/><Relationship Id="rId1277" Type="http://schemas.openxmlformats.org/officeDocument/2006/relationships/hyperlink" Target="https://portafolio-tomas-lona.netlify.app" TargetMode="External"/><Relationship Id="rId441" Type="http://schemas.openxmlformats.org/officeDocument/2006/relationships/hyperlink" Target="https://www.linkedin.com/in/tomas-augusto-bran-70745616a/" TargetMode="External"/><Relationship Id="rId1278" Type="http://schemas.openxmlformats.org/officeDocument/2006/relationships/hyperlink" Target="https://www.linkedin.com/in/tomydeveloper" TargetMode="External"/><Relationship Id="rId1268" Type="http://schemas.openxmlformats.org/officeDocument/2006/relationships/hyperlink" Target="https://www.behance.net/vanesacasaubon" TargetMode="External"/><Relationship Id="rId2599" Type="http://schemas.openxmlformats.org/officeDocument/2006/relationships/hyperlink" Target="https://github.com/CindyMendoza" TargetMode="External"/><Relationship Id="rId1269" Type="http://schemas.openxmlformats.org/officeDocument/2006/relationships/hyperlink" Target="https://www.linkedin.com/in/vanesa-casaubon-b3960a24a/" TargetMode="External"/><Relationship Id="rId437" Type="http://schemas.openxmlformats.org/officeDocument/2006/relationships/hyperlink" Target="https://www.linkedin.com/in/nico-burgue%C3%B1o/" TargetMode="External"/><Relationship Id="rId436" Type="http://schemas.openxmlformats.org/officeDocument/2006/relationships/hyperlink" Target="https://www.linkedin.com/in/alejandro-quinones-arenas" TargetMode="External"/><Relationship Id="rId435" Type="http://schemas.openxmlformats.org/officeDocument/2006/relationships/hyperlink" Target="https://github.com/blackSamuelBellamy" TargetMode="External"/><Relationship Id="rId434" Type="http://schemas.openxmlformats.org/officeDocument/2006/relationships/hyperlink" Target="https://www.linkedin.com/in/carmurrain" TargetMode="External"/><Relationship Id="rId439" Type="http://schemas.openxmlformats.org/officeDocument/2006/relationships/hyperlink" Target="https://www.linkedin.com/in/fantinipaloma/" TargetMode="External"/><Relationship Id="rId438" Type="http://schemas.openxmlformats.org/officeDocument/2006/relationships/hyperlink" Target="https://www.behance.net/palomafantini" TargetMode="External"/><Relationship Id="rId2590" Type="http://schemas.openxmlformats.org/officeDocument/2006/relationships/hyperlink" Target="https://github.com/rcpc265" TargetMode="External"/><Relationship Id="rId1260" Type="http://schemas.openxmlformats.org/officeDocument/2006/relationships/hyperlink" Target="https://github.com/Davidfi34" TargetMode="External"/><Relationship Id="rId2591" Type="http://schemas.openxmlformats.org/officeDocument/2006/relationships/hyperlink" Target="https://www.linkedin.com/in/rafael-cangahuala-864748251/" TargetMode="External"/><Relationship Id="rId1261" Type="http://schemas.openxmlformats.org/officeDocument/2006/relationships/hyperlink" Target="https://www.linkedin.com/in/david-figuerero-developer/" TargetMode="External"/><Relationship Id="rId2592" Type="http://schemas.openxmlformats.org/officeDocument/2006/relationships/hyperlink" Target="https://github.com/Mike2020x" TargetMode="External"/><Relationship Id="rId1262" Type="http://schemas.openxmlformats.org/officeDocument/2006/relationships/hyperlink" Target="https://github.com/Ruben0x" TargetMode="External"/><Relationship Id="rId2593" Type="http://schemas.openxmlformats.org/officeDocument/2006/relationships/hyperlink" Target="https://github.com/cynthiagarciaqa" TargetMode="External"/><Relationship Id="rId1263" Type="http://schemas.openxmlformats.org/officeDocument/2006/relationships/hyperlink" Target="https://www.linkedin.com/in/ruben-gonzalez-navarro/" TargetMode="External"/><Relationship Id="rId2594" Type="http://schemas.openxmlformats.org/officeDocument/2006/relationships/hyperlink" Target="https://www.linkedin.com/in/cynthia-garciaok?utm_source=share&amp;utm_campaign=share_via&amp;utm_content=profile&amp;utm_medium=android_app" TargetMode="External"/><Relationship Id="rId433" Type="http://schemas.openxmlformats.org/officeDocument/2006/relationships/hyperlink" Target="https://github.com/CrispthoAlex" TargetMode="External"/><Relationship Id="rId1264" Type="http://schemas.openxmlformats.org/officeDocument/2006/relationships/hyperlink" Target="https://www.behance.net/alfonsimos" TargetMode="External"/><Relationship Id="rId2595" Type="http://schemas.openxmlformats.org/officeDocument/2006/relationships/hyperlink" Target="https://github.com/Michell2022" TargetMode="External"/><Relationship Id="rId432" Type="http://schemas.openxmlformats.org/officeDocument/2006/relationships/hyperlink" Target="https://www.linkedin.com/in/danielrefchke/" TargetMode="External"/><Relationship Id="rId1265" Type="http://schemas.openxmlformats.org/officeDocument/2006/relationships/hyperlink" Target="https://www.linkedin.com/in/alfonsina-simos/" TargetMode="External"/><Relationship Id="rId2596" Type="http://schemas.openxmlformats.org/officeDocument/2006/relationships/hyperlink" Target="https://www.linkedin.com/in/michell-angel-quispe-quispe-437321267/" TargetMode="External"/><Relationship Id="rId431" Type="http://schemas.openxmlformats.org/officeDocument/2006/relationships/hyperlink" Target="https://github.com/danielrefchke" TargetMode="External"/><Relationship Id="rId1266" Type="http://schemas.openxmlformats.org/officeDocument/2006/relationships/hyperlink" Target="https://www.behance.net/melaniecas6330" TargetMode="External"/><Relationship Id="rId2597" Type="http://schemas.openxmlformats.org/officeDocument/2006/relationships/hyperlink" Target="https://github.com/enzolonghi" TargetMode="External"/><Relationship Id="rId430" Type="http://schemas.openxmlformats.org/officeDocument/2006/relationships/hyperlink" Target="https://www.linkedin.com/in/olidevyi/" TargetMode="External"/><Relationship Id="rId1267" Type="http://schemas.openxmlformats.org/officeDocument/2006/relationships/hyperlink" Target="https://www.linkedin.com/in/melaniecastroux/" TargetMode="External"/><Relationship Id="rId2598" Type="http://schemas.openxmlformats.org/officeDocument/2006/relationships/hyperlink" Target="https://www.linkedin.com/in/enzolonghi/" TargetMode="External"/><Relationship Id="rId3070" Type="http://schemas.openxmlformats.org/officeDocument/2006/relationships/hyperlink" Target="https://www.linkedin.com/in/hernanemanuelreyes/" TargetMode="External"/><Relationship Id="rId3072" Type="http://schemas.openxmlformats.org/officeDocument/2006/relationships/hyperlink" Target="https://www.linkedin.com/in/orlando-flores-54ab33168/" TargetMode="External"/><Relationship Id="rId3071" Type="http://schemas.openxmlformats.org/officeDocument/2006/relationships/hyperlink" Target="https://github.com/lalomax" TargetMode="External"/><Relationship Id="rId3074" Type="http://schemas.openxmlformats.org/officeDocument/2006/relationships/hyperlink" Target="http://github.com/raulparra" TargetMode="External"/><Relationship Id="rId3073" Type="http://schemas.openxmlformats.org/officeDocument/2006/relationships/hyperlink" Target="http://www.linkedin.com/in/julietaolivera" TargetMode="External"/><Relationship Id="rId3076" Type="http://schemas.openxmlformats.org/officeDocument/2006/relationships/hyperlink" Target="https://www.linkedin.com/in/marcelo-llerena-desarrollador-front-end/" TargetMode="External"/><Relationship Id="rId3075" Type="http://schemas.openxmlformats.org/officeDocument/2006/relationships/hyperlink" Target="https://github.com/M4qu14v3l0" TargetMode="External"/><Relationship Id="rId3078" Type="http://schemas.openxmlformats.org/officeDocument/2006/relationships/hyperlink" Target="https://www.behance.net/yamilayes13" TargetMode="External"/><Relationship Id="rId3077" Type="http://schemas.openxmlformats.org/officeDocument/2006/relationships/hyperlink" Target="https://www.linkedin.com/in/santiago-gurevich/" TargetMode="External"/><Relationship Id="rId3079" Type="http://schemas.openxmlformats.org/officeDocument/2006/relationships/hyperlink" Target="https://www.linkedin.com/in/yamila-elizondo" TargetMode="External"/><Relationship Id="rId3061" Type="http://schemas.openxmlformats.org/officeDocument/2006/relationships/hyperlink" Target="https://github.com/marcosep192000" TargetMode="External"/><Relationship Id="rId3060" Type="http://schemas.openxmlformats.org/officeDocument/2006/relationships/hyperlink" Target="https://www.linkedin.com/in/heynar-soto-holguin-bb7a43213/" TargetMode="External"/><Relationship Id="rId3063" Type="http://schemas.openxmlformats.org/officeDocument/2006/relationships/hyperlink" Target="https://github.com/matiiiastorres" TargetMode="External"/><Relationship Id="rId3062" Type="http://schemas.openxmlformats.org/officeDocument/2006/relationships/hyperlink" Target="https://www.linkedin.com/in/marcos-paz-goncheff/" TargetMode="External"/><Relationship Id="rId3065" Type="http://schemas.openxmlformats.org/officeDocument/2006/relationships/hyperlink" Target="http://www.linkedin.com/in/valeria-mancilla" TargetMode="External"/><Relationship Id="rId3064" Type="http://schemas.openxmlformats.org/officeDocument/2006/relationships/hyperlink" Target="https://www.linkedin.com/in/diego-matias-torres-/" TargetMode="External"/><Relationship Id="rId3067" Type="http://schemas.openxmlformats.org/officeDocument/2006/relationships/hyperlink" Target="https://www.behance.net/marcosurrea" TargetMode="External"/><Relationship Id="rId3066" Type="http://schemas.openxmlformats.org/officeDocument/2006/relationships/hyperlink" Target="https://www.linkedin.com/in/alexander-mart%C3%ADnez-775474211/" TargetMode="External"/><Relationship Id="rId3069" Type="http://schemas.openxmlformats.org/officeDocument/2006/relationships/hyperlink" Target="https://github.com/hernanereyes" TargetMode="External"/><Relationship Id="rId3068" Type="http://schemas.openxmlformats.org/officeDocument/2006/relationships/hyperlink" Target="https://www.linkedin.com/in/marcos-urrea-10b2a523b/" TargetMode="External"/><Relationship Id="rId3090" Type="http://schemas.openxmlformats.org/officeDocument/2006/relationships/hyperlink" Target="https://www.linkedin.com/in/jdasilvaa" TargetMode="External"/><Relationship Id="rId3092" Type="http://schemas.openxmlformats.org/officeDocument/2006/relationships/hyperlink" Target="https://www.linkedin.com/in/kasnino/" TargetMode="External"/><Relationship Id="rId3091" Type="http://schemas.openxmlformats.org/officeDocument/2006/relationships/hyperlink" Target="http://github.com/kasnino" TargetMode="External"/><Relationship Id="rId3094" Type="http://schemas.openxmlformats.org/officeDocument/2006/relationships/hyperlink" Target="https://www.linkedin.com/in/natalia-mayorquin-duran-b3943b154/" TargetMode="External"/><Relationship Id="rId3093" Type="http://schemas.openxmlformats.org/officeDocument/2006/relationships/hyperlink" Target="https://github.com/nmayorquin" TargetMode="External"/><Relationship Id="rId3096" Type="http://schemas.openxmlformats.org/officeDocument/2006/relationships/hyperlink" Target="https://www.linkedin.com/in/emilio-ciappi/" TargetMode="External"/><Relationship Id="rId3095" Type="http://schemas.openxmlformats.org/officeDocument/2006/relationships/hyperlink" Target="https://github.com/codificando12" TargetMode="External"/><Relationship Id="rId3098" Type="http://schemas.openxmlformats.org/officeDocument/2006/relationships/hyperlink" Target="https://www.linkedin.com/in/manuelperezdearce/" TargetMode="External"/><Relationship Id="rId3097" Type="http://schemas.openxmlformats.org/officeDocument/2006/relationships/hyperlink" Target="https://github.com/SiriFazendoBarra/" TargetMode="External"/><Relationship Id="rId3099" Type="http://schemas.openxmlformats.org/officeDocument/2006/relationships/hyperlink" Target="https://github.com/JuanQuiro?tab=repositories" TargetMode="External"/><Relationship Id="rId3081" Type="http://schemas.openxmlformats.org/officeDocument/2006/relationships/hyperlink" Target="https://github.com/RogCode" TargetMode="External"/><Relationship Id="rId3080" Type="http://schemas.openxmlformats.org/officeDocument/2006/relationships/hyperlink" Target="https://www.linkedin.com/in/victor-manuel-romero-juarez-6a5940206" TargetMode="External"/><Relationship Id="rId3083" Type="http://schemas.openxmlformats.org/officeDocument/2006/relationships/hyperlink" Target="https://github.com/scamposul" TargetMode="External"/><Relationship Id="rId3082" Type="http://schemas.openxmlformats.org/officeDocument/2006/relationships/hyperlink" Target="https://www.linkedin.com/in/carlos-enrique-g%C3%B3mez-contreras-a0278610a/" TargetMode="External"/><Relationship Id="rId3085" Type="http://schemas.openxmlformats.org/officeDocument/2006/relationships/hyperlink" Target="https://github.com/Crissxp" TargetMode="External"/><Relationship Id="rId3084" Type="http://schemas.openxmlformats.org/officeDocument/2006/relationships/hyperlink" Target="https://www.linkedin.com/in/sebasti%C3%A1n-campo-3871561b0/" TargetMode="External"/><Relationship Id="rId3087" Type="http://schemas.openxmlformats.org/officeDocument/2006/relationships/hyperlink" Target="https://github.com/ernestoaaramayo" TargetMode="External"/><Relationship Id="rId3086" Type="http://schemas.openxmlformats.org/officeDocument/2006/relationships/hyperlink" Target="https://www.linkedin.com/in/crissxp76/" TargetMode="External"/><Relationship Id="rId3089" Type="http://schemas.openxmlformats.org/officeDocument/2006/relationships/hyperlink" Target="https://www.linkedin.com/in/damian-barera/" TargetMode="External"/><Relationship Id="rId3088" Type="http://schemas.openxmlformats.org/officeDocument/2006/relationships/hyperlink" Target="https://www.linkedin.com/in/ernesto-aramayo/" TargetMode="External"/><Relationship Id="rId3039" Type="http://schemas.openxmlformats.org/officeDocument/2006/relationships/hyperlink" Target="https://www.linkedin.com/in/ana-avila-78858a48/" TargetMode="External"/><Relationship Id="rId1" Type="http://schemas.openxmlformats.org/officeDocument/2006/relationships/hyperlink" Target="https://github.com/TomasKleinschuster" TargetMode="External"/><Relationship Id="rId2" Type="http://schemas.openxmlformats.org/officeDocument/2006/relationships/hyperlink" Target="https://www.linkedin.com/in/kleinschuster-tomas/" TargetMode="External"/><Relationship Id="rId3" Type="http://schemas.openxmlformats.org/officeDocument/2006/relationships/hyperlink" Target="http://www.github.com/Kathecot" TargetMode="External"/><Relationship Id="rId4" Type="http://schemas.openxmlformats.org/officeDocument/2006/relationships/hyperlink" Target="http://www.linkedin.com/katherine-cornejo-tejeda" TargetMode="External"/><Relationship Id="rId3030" Type="http://schemas.openxmlformats.org/officeDocument/2006/relationships/hyperlink" Target="https://github.com/antonella-carmona?tab=repositories" TargetMode="External"/><Relationship Id="rId9" Type="http://schemas.openxmlformats.org/officeDocument/2006/relationships/hyperlink" Target="https://www.linkedin.com/in/albertorobledomdq/" TargetMode="External"/><Relationship Id="rId3032" Type="http://schemas.openxmlformats.org/officeDocument/2006/relationships/hyperlink" Target="https://github.com/alejoaraya" TargetMode="External"/><Relationship Id="rId3031" Type="http://schemas.openxmlformats.org/officeDocument/2006/relationships/hyperlink" Target="https://www.linkedin.com/in/ivana-carmona-5a166520a/" TargetMode="External"/><Relationship Id="rId3034" Type="http://schemas.openxmlformats.org/officeDocument/2006/relationships/hyperlink" Target="https://www.linkedin.com/in/santiago-bedran-0a6062110" TargetMode="External"/><Relationship Id="rId3033" Type="http://schemas.openxmlformats.org/officeDocument/2006/relationships/hyperlink" Target="https://www.linkedin.com/in/alejoaraya/" TargetMode="External"/><Relationship Id="rId5" Type="http://schemas.openxmlformats.org/officeDocument/2006/relationships/hyperlink" Target="https://github.com/K-Marth" TargetMode="External"/><Relationship Id="rId3036" Type="http://schemas.openxmlformats.org/officeDocument/2006/relationships/hyperlink" Target="https://www.linkedin.com/in/villegasnahuel/" TargetMode="External"/><Relationship Id="rId6" Type="http://schemas.openxmlformats.org/officeDocument/2006/relationships/hyperlink" Target="https://www.linkedin.com/in/carlos-bola%C3%B1os-808b80219/" TargetMode="External"/><Relationship Id="rId3035" Type="http://schemas.openxmlformats.org/officeDocument/2006/relationships/hyperlink" Target="https://github.com/Nahu258" TargetMode="External"/><Relationship Id="rId7" Type="http://schemas.openxmlformats.org/officeDocument/2006/relationships/hyperlink" Target="https://github.com/fmuntuny" TargetMode="External"/><Relationship Id="rId3038" Type="http://schemas.openxmlformats.org/officeDocument/2006/relationships/hyperlink" Target="https://www.linkedin.com/in/luciano-ponce-734939220" TargetMode="External"/><Relationship Id="rId8" Type="http://schemas.openxmlformats.org/officeDocument/2006/relationships/hyperlink" Target="https://www.linkedin.com/in/federico-muntuny-328a76232/" TargetMode="External"/><Relationship Id="rId3037" Type="http://schemas.openxmlformats.org/officeDocument/2006/relationships/hyperlink" Target="https://github.com/Luchopst" TargetMode="External"/><Relationship Id="rId3029" Type="http://schemas.openxmlformats.org/officeDocument/2006/relationships/hyperlink" Target="https://www.linkedin.com/in/mirgelys-serrano-b232a4106/" TargetMode="External"/><Relationship Id="rId3028" Type="http://schemas.openxmlformats.org/officeDocument/2006/relationships/hyperlink" Target="https://github.com/mirgeserrano" TargetMode="External"/><Relationship Id="rId3021" Type="http://schemas.openxmlformats.org/officeDocument/2006/relationships/hyperlink" Target="https://github.com/alemtur" TargetMode="External"/><Relationship Id="rId3020" Type="http://schemas.openxmlformats.org/officeDocument/2006/relationships/hyperlink" Target="https://www.linkedin.com/in/neider-parra" TargetMode="External"/><Relationship Id="rId3023" Type="http://schemas.openxmlformats.org/officeDocument/2006/relationships/hyperlink" Target="https://github.com/msaravena" TargetMode="External"/><Relationship Id="rId3022" Type="http://schemas.openxmlformats.org/officeDocument/2006/relationships/hyperlink" Target="https://www.linkedin.com/in/alejandro-turtola" TargetMode="External"/><Relationship Id="rId3025" Type="http://schemas.openxmlformats.org/officeDocument/2006/relationships/hyperlink" Target="http://www.linkedin.com/in/alexei-plegunov" TargetMode="External"/><Relationship Id="rId3024" Type="http://schemas.openxmlformats.org/officeDocument/2006/relationships/hyperlink" Target="https://www.linkedin.com/in/marcos-aravena/" TargetMode="External"/><Relationship Id="rId3027" Type="http://schemas.openxmlformats.org/officeDocument/2006/relationships/hyperlink" Target="https://www.linkedin.com/in/emmanuel-medina88/" TargetMode="External"/><Relationship Id="rId3026" Type="http://schemas.openxmlformats.org/officeDocument/2006/relationships/hyperlink" Target="https://github.com/EmmanuelML78" TargetMode="External"/><Relationship Id="rId3050" Type="http://schemas.openxmlformats.org/officeDocument/2006/relationships/hyperlink" Target="http://www.linkedin.com/in/alexis-romina-grima-59089b140" TargetMode="External"/><Relationship Id="rId3052" Type="http://schemas.openxmlformats.org/officeDocument/2006/relationships/hyperlink" Target="https://www.linkedin.com/in/diegosejas" TargetMode="External"/><Relationship Id="rId3051" Type="http://schemas.openxmlformats.org/officeDocument/2006/relationships/hyperlink" Target="https://github.com/diego-sejas" TargetMode="External"/><Relationship Id="rId3054" Type="http://schemas.openxmlformats.org/officeDocument/2006/relationships/hyperlink" Target="https://github.com/valeriasheredia" TargetMode="External"/><Relationship Id="rId3053" Type="http://schemas.openxmlformats.org/officeDocument/2006/relationships/hyperlink" Target="https://www.linkedin.com/in/ignacio-encina-garcia/" TargetMode="External"/><Relationship Id="rId3056" Type="http://schemas.openxmlformats.org/officeDocument/2006/relationships/hyperlink" Target="https://www.linkedin.com/in/victor-jos%C3%A9-falcon%C3%AD-medina-8687b0213" TargetMode="External"/><Relationship Id="rId3055" Type="http://schemas.openxmlformats.org/officeDocument/2006/relationships/hyperlink" Target="https://www.linkedin.com/in/valeria-soledad-heredia-60b04a167/" TargetMode="External"/><Relationship Id="rId3058" Type="http://schemas.openxmlformats.org/officeDocument/2006/relationships/hyperlink" Target="https://www.linkedin.com/in/pablo-guti%C3%A9rrez-a13b161b4/" TargetMode="External"/><Relationship Id="rId3057" Type="http://schemas.openxmlformats.org/officeDocument/2006/relationships/hyperlink" Target="https://github.com/nicolagardo" TargetMode="External"/><Relationship Id="rId3059" Type="http://schemas.openxmlformats.org/officeDocument/2006/relationships/hyperlink" Target="https://github.com/heynar-max" TargetMode="External"/><Relationship Id="rId3041" Type="http://schemas.openxmlformats.org/officeDocument/2006/relationships/hyperlink" Target="https://www.linkedin.com/in/yolly-benavides?utm_source=share&amp;utm_campaign=share_via&amp;utm_content=profile&amp;utm_medium=android_app" TargetMode="External"/><Relationship Id="rId3040" Type="http://schemas.openxmlformats.org/officeDocument/2006/relationships/hyperlink" Target="https://github.com/Escapados" TargetMode="External"/><Relationship Id="rId3043" Type="http://schemas.openxmlformats.org/officeDocument/2006/relationships/hyperlink" Target="http://www.linkedin.com/in/gladys-ferreira-qa" TargetMode="External"/><Relationship Id="rId3042" Type="http://schemas.openxmlformats.org/officeDocument/2006/relationships/hyperlink" Target="https://github.com/gladf" TargetMode="External"/><Relationship Id="rId3045" Type="http://schemas.openxmlformats.org/officeDocument/2006/relationships/hyperlink" Target="https://www.linkedin.com/in/sebastianxgabriel" TargetMode="External"/><Relationship Id="rId3044" Type="http://schemas.openxmlformats.org/officeDocument/2006/relationships/hyperlink" Target="https://github.com/sexga" TargetMode="External"/><Relationship Id="rId3047" Type="http://schemas.openxmlformats.org/officeDocument/2006/relationships/hyperlink" Target="https://www.linkedin.com/in/valeria-buey-82764b1b0?utm_source=share&amp;utm_campaign=share_via&amp;utm_content=profile&amp;utm_medium=android_app" TargetMode="External"/><Relationship Id="rId3046" Type="http://schemas.openxmlformats.org/officeDocument/2006/relationships/hyperlink" Target="https://github.com/Valebuey" TargetMode="External"/><Relationship Id="rId3049" Type="http://schemas.openxmlformats.org/officeDocument/2006/relationships/hyperlink" Target="http://www.linkedin.com/in/rossysmar-martinez-" TargetMode="External"/><Relationship Id="rId3048" Type="http://schemas.openxmlformats.org/officeDocument/2006/relationships/hyperlink" Target="https://github.com/rossysmar" TargetMode="External"/><Relationship Id="rId3911" Type="http://schemas.openxmlformats.org/officeDocument/2006/relationships/hyperlink" Target="https://github.com/SABHGG" TargetMode="External"/><Relationship Id="rId3910" Type="http://schemas.openxmlformats.org/officeDocument/2006/relationships/hyperlink" Target="https://www.linkedin.com/in/leonardo-garcia-a14b7924b/" TargetMode="External"/><Relationship Id="rId3913" Type="http://schemas.openxmlformats.org/officeDocument/2006/relationships/hyperlink" Target="https://portfolio-lags2022.vercel.app/" TargetMode="External"/><Relationship Id="rId3912" Type="http://schemas.openxmlformats.org/officeDocument/2006/relationships/hyperlink" Target="https://www.linkedin.com/in/sergio-bele%C3%B1o/" TargetMode="External"/><Relationship Id="rId3915" Type="http://schemas.openxmlformats.org/officeDocument/2006/relationships/hyperlink" Target="https://github.com/RauschMariana" TargetMode="External"/><Relationship Id="rId3914" Type="http://schemas.openxmlformats.org/officeDocument/2006/relationships/hyperlink" Target="https://www.linkedin.com/in/devluisgs" TargetMode="External"/><Relationship Id="rId3917" Type="http://schemas.openxmlformats.org/officeDocument/2006/relationships/hyperlink" Target="https://github.com/kiddopro" TargetMode="External"/><Relationship Id="rId3916" Type="http://schemas.openxmlformats.org/officeDocument/2006/relationships/hyperlink" Target="https://www.linkedin.com/in/marianarausch" TargetMode="External"/><Relationship Id="rId3919" Type="http://schemas.openxmlformats.org/officeDocument/2006/relationships/hyperlink" Target="http://www.linkedin.com/in/laura-lopez-05a925180" TargetMode="External"/><Relationship Id="rId3918" Type="http://schemas.openxmlformats.org/officeDocument/2006/relationships/hyperlink" Target="https://www.linkedin.com/in/elian-xavier-cordone-869397223" TargetMode="External"/><Relationship Id="rId3900" Type="http://schemas.openxmlformats.org/officeDocument/2006/relationships/hyperlink" Target="https://www.linkedin.com/in/aron-resnicoff-333b2a215/" TargetMode="External"/><Relationship Id="rId3902" Type="http://schemas.openxmlformats.org/officeDocument/2006/relationships/hyperlink" Target="https://www.linkedin.com/in/carolina-saggio-78338923/" TargetMode="External"/><Relationship Id="rId3901" Type="http://schemas.openxmlformats.org/officeDocument/2006/relationships/hyperlink" Target="https://github.com/csaggio74" TargetMode="External"/><Relationship Id="rId3904" Type="http://schemas.openxmlformats.org/officeDocument/2006/relationships/hyperlink" Target="http://linkedin.com/in/fabian-cruz-7631a924b" TargetMode="External"/><Relationship Id="rId3903" Type="http://schemas.openxmlformats.org/officeDocument/2006/relationships/hyperlink" Target="https://www.linkedin.com/in/dayana-centorbi-she-her-b8aa57155" TargetMode="External"/><Relationship Id="rId3906" Type="http://schemas.openxmlformats.org/officeDocument/2006/relationships/hyperlink" Target="https://www.linkedin.com/in/nicolasfpicone/" TargetMode="External"/><Relationship Id="rId3905" Type="http://schemas.openxmlformats.org/officeDocument/2006/relationships/hyperlink" Target="https://www.behance.net/nicofpicone" TargetMode="External"/><Relationship Id="rId3908" Type="http://schemas.openxmlformats.org/officeDocument/2006/relationships/hyperlink" Target="https://www.linkedin.com/in/carlos-fernando-moreno-800687208/" TargetMode="External"/><Relationship Id="rId3907" Type="http://schemas.openxmlformats.org/officeDocument/2006/relationships/hyperlink" Target="https://github.com/CarlosFernandoMoreno" TargetMode="External"/><Relationship Id="rId3909" Type="http://schemas.openxmlformats.org/officeDocument/2006/relationships/hyperlink" Target="https://github.com/Jose-Leonardo" TargetMode="External"/><Relationship Id="rId3931" Type="http://schemas.openxmlformats.org/officeDocument/2006/relationships/hyperlink" Target="https://www.linkedin.com/in/rony-puche-a80275234/" TargetMode="External"/><Relationship Id="rId2600" Type="http://schemas.openxmlformats.org/officeDocument/2006/relationships/hyperlink" Target="https://www.linkedin.com/in/mendozacindy/" TargetMode="External"/><Relationship Id="rId3930" Type="http://schemas.openxmlformats.org/officeDocument/2006/relationships/hyperlink" Target="https://github.com/rony171998" TargetMode="External"/><Relationship Id="rId2601" Type="http://schemas.openxmlformats.org/officeDocument/2006/relationships/hyperlink" Target="https://www.linkedin.com/in/lisandro-perrotta-8a5953228/" TargetMode="External"/><Relationship Id="rId3933" Type="http://schemas.openxmlformats.org/officeDocument/2006/relationships/hyperlink" Target="https://www.linkedin.com/in/sol-r%C3%A1zuri-frontenddeveloper/" TargetMode="External"/><Relationship Id="rId2602" Type="http://schemas.openxmlformats.org/officeDocument/2006/relationships/hyperlink" Target="https://github.com/AgustinaGmz" TargetMode="External"/><Relationship Id="rId3932" Type="http://schemas.openxmlformats.org/officeDocument/2006/relationships/hyperlink" Target="https://github.com/Abisol-2711" TargetMode="External"/><Relationship Id="rId2603" Type="http://schemas.openxmlformats.org/officeDocument/2006/relationships/hyperlink" Target="https://www.linkedin.com/in/agustinagimenez2/" TargetMode="External"/><Relationship Id="rId3935" Type="http://schemas.openxmlformats.org/officeDocument/2006/relationships/hyperlink" Target="https://www.linkedin.com/in/juansebastiangonzalezb/" TargetMode="External"/><Relationship Id="rId2604" Type="http://schemas.openxmlformats.org/officeDocument/2006/relationships/hyperlink" Target="https://github.com/Mgodoyd" TargetMode="External"/><Relationship Id="rId3934" Type="http://schemas.openxmlformats.org/officeDocument/2006/relationships/hyperlink" Target="https://github.com/JuanSebastianGB" TargetMode="External"/><Relationship Id="rId2605" Type="http://schemas.openxmlformats.org/officeDocument/2006/relationships/hyperlink" Target="https://www.linkedin.com/mwlite/in/mario-godoy-43927a1a5" TargetMode="External"/><Relationship Id="rId3937" Type="http://schemas.openxmlformats.org/officeDocument/2006/relationships/hyperlink" Target="http://www.linkedin.com/in/alejandra-motta-1b6b39287" TargetMode="External"/><Relationship Id="rId2606" Type="http://schemas.openxmlformats.org/officeDocument/2006/relationships/hyperlink" Target="https://github.com/Carlos13-Lab" TargetMode="External"/><Relationship Id="rId3936" Type="http://schemas.openxmlformats.org/officeDocument/2006/relationships/hyperlink" Target="https://github.com/Alejamotta" TargetMode="External"/><Relationship Id="rId808" Type="http://schemas.openxmlformats.org/officeDocument/2006/relationships/hyperlink" Target="https://ashtech-solutions-portfolio.netlify.app/" TargetMode="External"/><Relationship Id="rId2607" Type="http://schemas.openxmlformats.org/officeDocument/2006/relationships/hyperlink" Target="https://www.linkedin.com/in/carlos13df/" TargetMode="External"/><Relationship Id="rId3939" Type="http://schemas.openxmlformats.org/officeDocument/2006/relationships/hyperlink" Target="https://www.linkedin.com/in/federico-pierrestegui-2a4887289/" TargetMode="External"/><Relationship Id="rId807" Type="http://schemas.openxmlformats.org/officeDocument/2006/relationships/hyperlink" Target="https://www.linkedin.com/in/lucas-ostrovsky" TargetMode="External"/><Relationship Id="rId2608" Type="http://schemas.openxmlformats.org/officeDocument/2006/relationships/hyperlink" Target="https://github.com/fedesuarez16" TargetMode="External"/><Relationship Id="rId3938" Type="http://schemas.openxmlformats.org/officeDocument/2006/relationships/hyperlink" Target="https://github.com/pierresteguifederico/" TargetMode="External"/><Relationship Id="rId806" Type="http://schemas.openxmlformats.org/officeDocument/2006/relationships/hyperlink" Target="https://www.behance.net/lucasostrovsky" TargetMode="External"/><Relationship Id="rId2609" Type="http://schemas.openxmlformats.org/officeDocument/2006/relationships/hyperlink" Target="https://www.linkedin.com/in/federico-suarez-44a218207" TargetMode="External"/><Relationship Id="rId805" Type="http://schemas.openxmlformats.org/officeDocument/2006/relationships/hyperlink" Target="https://www.linkedin.com/in/juan-pablo-andrujovich-921386189/" TargetMode="External"/><Relationship Id="rId809" Type="http://schemas.openxmlformats.org/officeDocument/2006/relationships/hyperlink" Target="https://www.linkedin.com/in/ayelen-llampa1988" TargetMode="External"/><Relationship Id="rId800" Type="http://schemas.openxmlformats.org/officeDocument/2006/relationships/hyperlink" Target="https://github.com/faradar" TargetMode="External"/><Relationship Id="rId804" Type="http://schemas.openxmlformats.org/officeDocument/2006/relationships/hyperlink" Target="https://github.com/juanpablo1978" TargetMode="External"/><Relationship Id="rId803" Type="http://schemas.openxmlformats.org/officeDocument/2006/relationships/hyperlink" Target="http://linkedin.com/in/alexeumartin" TargetMode="External"/><Relationship Id="rId802" Type="http://schemas.openxmlformats.org/officeDocument/2006/relationships/hyperlink" Target="http://github.com/AlexEMartin" TargetMode="External"/><Relationship Id="rId801" Type="http://schemas.openxmlformats.org/officeDocument/2006/relationships/hyperlink" Target="https://www.linkedin.com/in/tomasecheveste/" TargetMode="External"/><Relationship Id="rId3920" Type="http://schemas.openxmlformats.org/officeDocument/2006/relationships/hyperlink" Target="http://linkedin.com/in/almendra-maravi" TargetMode="External"/><Relationship Id="rId3922" Type="http://schemas.openxmlformats.org/officeDocument/2006/relationships/hyperlink" Target="https://www.linkedin.com/in/jcdeveloperfs/" TargetMode="External"/><Relationship Id="rId3921" Type="http://schemas.openxmlformats.org/officeDocument/2006/relationships/hyperlink" Target="https://github.com/julianCaloggi" TargetMode="External"/><Relationship Id="rId3924" Type="http://schemas.openxmlformats.org/officeDocument/2006/relationships/hyperlink" Target="https://www.linkedin.com/in/abdias-morales/" TargetMode="External"/><Relationship Id="rId3923" Type="http://schemas.openxmlformats.org/officeDocument/2006/relationships/hyperlink" Target="https://github.com/Abdias03" TargetMode="External"/><Relationship Id="rId3926" Type="http://schemas.openxmlformats.org/officeDocument/2006/relationships/hyperlink" Target="http://www.linkedin.com/in/oscar-espinosa-a36771152" TargetMode="External"/><Relationship Id="rId3925" Type="http://schemas.openxmlformats.org/officeDocument/2006/relationships/hyperlink" Target="https://github.com/oscarzx" TargetMode="External"/><Relationship Id="rId3928" Type="http://schemas.openxmlformats.org/officeDocument/2006/relationships/hyperlink" Target="https://www.linkedin.com/in/josue-francisco-valenzuela-cortes-b3612b17/" TargetMode="External"/><Relationship Id="rId3927" Type="http://schemas.openxmlformats.org/officeDocument/2006/relationships/hyperlink" Target="https://github.com/joshvader" TargetMode="External"/><Relationship Id="rId3929" Type="http://schemas.openxmlformats.org/officeDocument/2006/relationships/hyperlink" Target="https://www.linkedin.com/in/jose-martin-mi%C3%B1o-b3956523a/" TargetMode="External"/><Relationship Id="rId1334" Type="http://schemas.openxmlformats.org/officeDocument/2006/relationships/hyperlink" Target="https://www.linkedin.com/in/noe-hdz-dev/" TargetMode="External"/><Relationship Id="rId2665" Type="http://schemas.openxmlformats.org/officeDocument/2006/relationships/hyperlink" Target="https://www.linkedin.com/in/joel-fabrizio-gonzales-diaz-6ab9ba123/" TargetMode="External"/><Relationship Id="rId3997" Type="http://schemas.openxmlformats.org/officeDocument/2006/relationships/hyperlink" Target="https://github.com/MaraD98" TargetMode="External"/><Relationship Id="rId1335" Type="http://schemas.openxmlformats.org/officeDocument/2006/relationships/hyperlink" Target="https://www.linkedin.com/in/juan-pablo-gil-jota-3ab249119" TargetMode="External"/><Relationship Id="rId2666" Type="http://schemas.openxmlformats.org/officeDocument/2006/relationships/hyperlink" Target="https://github.com/jcarlosdf" TargetMode="External"/><Relationship Id="rId3996" Type="http://schemas.openxmlformats.org/officeDocument/2006/relationships/hyperlink" Target="https://www.linkedin.com/in/juan-mendoza-161098297/" TargetMode="External"/><Relationship Id="rId1336" Type="http://schemas.openxmlformats.org/officeDocument/2006/relationships/hyperlink" Target="https://www.linkedin.com/in/juan-pablo-gil-jota-3ab249119" TargetMode="External"/><Relationship Id="rId2667" Type="http://schemas.openxmlformats.org/officeDocument/2006/relationships/hyperlink" Target="https://www.linkedin.com/in/jcdf3" TargetMode="External"/><Relationship Id="rId3999" Type="http://schemas.openxmlformats.org/officeDocument/2006/relationships/hyperlink" Target="https://github.com/AleP1" TargetMode="External"/><Relationship Id="rId1337" Type="http://schemas.openxmlformats.org/officeDocument/2006/relationships/hyperlink" Target="https://www.behance.net/rominacassettai" TargetMode="External"/><Relationship Id="rId2668" Type="http://schemas.openxmlformats.org/officeDocument/2006/relationships/hyperlink" Target="https://github.com/LuMarka" TargetMode="External"/><Relationship Id="rId3998" Type="http://schemas.openxmlformats.org/officeDocument/2006/relationships/hyperlink" Target="https://www.linkedin.com/in/mara-delgadillo-48a858181/" TargetMode="External"/><Relationship Id="rId1338" Type="http://schemas.openxmlformats.org/officeDocument/2006/relationships/hyperlink" Target="https://www.linkedin.com/in/romina-cassettai-450784176/" TargetMode="External"/><Relationship Id="rId2669" Type="http://schemas.openxmlformats.org/officeDocument/2006/relationships/hyperlink" Target="https://www.linkedin.com/in/luisa-markarian-253985246/" TargetMode="External"/><Relationship Id="rId1339" Type="http://schemas.openxmlformats.org/officeDocument/2006/relationships/hyperlink" Target="https://www.behance.net/andyvisualartist" TargetMode="External"/><Relationship Id="rId745" Type="http://schemas.openxmlformats.org/officeDocument/2006/relationships/hyperlink" Target="https://github.com/CarlosEduardoSomosaMartinez" TargetMode="External"/><Relationship Id="rId744" Type="http://schemas.openxmlformats.org/officeDocument/2006/relationships/hyperlink" Target="https://www.linkedin.com/in/evelyn-jbarrantes-r/" TargetMode="External"/><Relationship Id="rId743" Type="http://schemas.openxmlformats.org/officeDocument/2006/relationships/hyperlink" Target="https://www.linkedin.com/in/rodrigo-amoretti-077484244/" TargetMode="External"/><Relationship Id="rId742" Type="http://schemas.openxmlformats.org/officeDocument/2006/relationships/hyperlink" Target="https://www.linkedin.com/in/nico-mugas-ok/" TargetMode="External"/><Relationship Id="rId749" Type="http://schemas.openxmlformats.org/officeDocument/2006/relationships/hyperlink" Target="https://www.linkedin.com/in/nicolassepertino/" TargetMode="External"/><Relationship Id="rId748" Type="http://schemas.openxmlformats.org/officeDocument/2006/relationships/hyperlink" Target="https://www.linkedin.com/in/martin-maruca/" TargetMode="External"/><Relationship Id="rId747" Type="http://schemas.openxmlformats.org/officeDocument/2006/relationships/hyperlink" Target="https://github.com/martinmaruca" TargetMode="External"/><Relationship Id="rId746" Type="http://schemas.openxmlformats.org/officeDocument/2006/relationships/hyperlink" Target="https://www.linkedin.com/in/carlos-somosa/" TargetMode="External"/><Relationship Id="rId3991" Type="http://schemas.openxmlformats.org/officeDocument/2006/relationships/hyperlink" Target="https://www.linkedin.com/in/yuliana-boglione-461424151/" TargetMode="External"/><Relationship Id="rId2660" Type="http://schemas.openxmlformats.org/officeDocument/2006/relationships/hyperlink" Target="https://github.com/victordanielmun" TargetMode="External"/><Relationship Id="rId3990" Type="http://schemas.openxmlformats.org/officeDocument/2006/relationships/hyperlink" Target="https://github.com/yulianaboglione" TargetMode="External"/><Relationship Id="rId741" Type="http://schemas.openxmlformats.org/officeDocument/2006/relationships/hyperlink" Target="http://www.linkedin.com/in/alan-gabriel-telo" TargetMode="External"/><Relationship Id="rId1330" Type="http://schemas.openxmlformats.org/officeDocument/2006/relationships/hyperlink" Target="https://www.linkedin.com/in/pinestraq" TargetMode="External"/><Relationship Id="rId2661" Type="http://schemas.openxmlformats.org/officeDocument/2006/relationships/hyperlink" Target="https://www.linkedin.com/in/victordanielmun/" TargetMode="External"/><Relationship Id="rId3993" Type="http://schemas.openxmlformats.org/officeDocument/2006/relationships/hyperlink" Target="https://www.linkedin.com/in/josegcdise%C3%B1o/" TargetMode="External"/><Relationship Id="rId740" Type="http://schemas.openxmlformats.org/officeDocument/2006/relationships/hyperlink" Target="https://github.com/agtelo" TargetMode="External"/><Relationship Id="rId1331" Type="http://schemas.openxmlformats.org/officeDocument/2006/relationships/hyperlink" Target="https://www.behance.net/yeseniamorenobernal" TargetMode="External"/><Relationship Id="rId2662" Type="http://schemas.openxmlformats.org/officeDocument/2006/relationships/hyperlink" Target="https://www.behance.net/daisoriano" TargetMode="External"/><Relationship Id="rId3992" Type="http://schemas.openxmlformats.org/officeDocument/2006/relationships/hyperlink" Target="https://www.behance.net/josefingalindez" TargetMode="External"/><Relationship Id="rId1332" Type="http://schemas.openxmlformats.org/officeDocument/2006/relationships/hyperlink" Target="https://www.linkedin.com/in/yesenia-moreno-boernal/" TargetMode="External"/><Relationship Id="rId2663" Type="http://schemas.openxmlformats.org/officeDocument/2006/relationships/hyperlink" Target="https://www.linkedin.com/in/daianasoriano" TargetMode="External"/><Relationship Id="rId3995" Type="http://schemas.openxmlformats.org/officeDocument/2006/relationships/hyperlink" Target="https://www.linkedin.com/feed/" TargetMode="External"/><Relationship Id="rId1333" Type="http://schemas.openxmlformats.org/officeDocument/2006/relationships/hyperlink" Target="https://github.com/Noehernandez24" TargetMode="External"/><Relationship Id="rId2664" Type="http://schemas.openxmlformats.org/officeDocument/2006/relationships/hyperlink" Target="https://github.com/Joe1797" TargetMode="External"/><Relationship Id="rId3994" Type="http://schemas.openxmlformats.org/officeDocument/2006/relationships/hyperlink" Target="https://github.com/" TargetMode="External"/><Relationship Id="rId1323" Type="http://schemas.openxmlformats.org/officeDocument/2006/relationships/hyperlink" Target="https://github.com/SortOmega" TargetMode="External"/><Relationship Id="rId2654" Type="http://schemas.openxmlformats.org/officeDocument/2006/relationships/hyperlink" Target="https://www.linkedin.com/in/juan-pablo-rodriguez-927945268" TargetMode="External"/><Relationship Id="rId3986" Type="http://schemas.openxmlformats.org/officeDocument/2006/relationships/hyperlink" Target="https://www.linkedin.com/in/josepanero/" TargetMode="External"/><Relationship Id="rId1324" Type="http://schemas.openxmlformats.org/officeDocument/2006/relationships/hyperlink" Target="https://www.linkedin.com/in/carlos-a-sorto-bardales-341093240/" TargetMode="External"/><Relationship Id="rId2655" Type="http://schemas.openxmlformats.org/officeDocument/2006/relationships/hyperlink" Target="https://henrymilac.vercel.app/" TargetMode="External"/><Relationship Id="rId3985" Type="http://schemas.openxmlformats.org/officeDocument/2006/relationships/hyperlink" Target="https://www.linkedin.com/in/kevin-huaza-navia-a59b61225/" TargetMode="External"/><Relationship Id="rId1325" Type="http://schemas.openxmlformats.org/officeDocument/2006/relationships/hyperlink" Target="https://github.com/Tono2007" TargetMode="External"/><Relationship Id="rId2656" Type="http://schemas.openxmlformats.org/officeDocument/2006/relationships/hyperlink" Target="https://www.linkedin.com/in/henry-ramirez-417861259" TargetMode="External"/><Relationship Id="rId3988" Type="http://schemas.openxmlformats.org/officeDocument/2006/relationships/hyperlink" Target="https://github.com/Arana2022" TargetMode="External"/><Relationship Id="rId1326" Type="http://schemas.openxmlformats.org/officeDocument/2006/relationships/hyperlink" Target="https://www.linkedin.com/in/antonio-ayola/" TargetMode="External"/><Relationship Id="rId2657" Type="http://schemas.openxmlformats.org/officeDocument/2006/relationships/hyperlink" Target="https://github.com/dirguz" TargetMode="External"/><Relationship Id="rId3987" Type="http://schemas.openxmlformats.org/officeDocument/2006/relationships/hyperlink" Target="https://www.linkedin.com/in/tony-ospino-parra-276454167/" TargetMode="External"/><Relationship Id="rId1327" Type="http://schemas.openxmlformats.org/officeDocument/2006/relationships/hyperlink" Target="https://www.behance.net/sabrinaislas" TargetMode="External"/><Relationship Id="rId2658" Type="http://schemas.openxmlformats.org/officeDocument/2006/relationships/hyperlink" Target="https://www.linkedin.com/in/diego-guzman-sanabria-001872215" TargetMode="External"/><Relationship Id="rId1328" Type="http://schemas.openxmlformats.org/officeDocument/2006/relationships/hyperlink" Target="https://www.linkedin.com/in/sabrina-islas/" TargetMode="External"/><Relationship Id="rId2659" Type="http://schemas.openxmlformats.org/officeDocument/2006/relationships/hyperlink" Target="https://www.linkedin.com/in/leonardofrancopereyravelarde/" TargetMode="External"/><Relationship Id="rId3989" Type="http://schemas.openxmlformats.org/officeDocument/2006/relationships/hyperlink" Target="https://www.linkedin.com/in/m%C3%B3nica-arana-32b97429/" TargetMode="External"/><Relationship Id="rId1329" Type="http://schemas.openxmlformats.org/officeDocument/2006/relationships/hyperlink" Target="https://www.behance.net/raquelpina" TargetMode="External"/><Relationship Id="rId739" Type="http://schemas.openxmlformats.org/officeDocument/2006/relationships/hyperlink" Target="https://www.linkedin.com/in/vanina-a-godoy/" TargetMode="External"/><Relationship Id="rId734" Type="http://schemas.openxmlformats.org/officeDocument/2006/relationships/hyperlink" Target="http://www.linkedin.com/in/julianmarc" TargetMode="External"/><Relationship Id="rId733" Type="http://schemas.openxmlformats.org/officeDocument/2006/relationships/hyperlink" Target="https://www.linkedin.com/in/esneider-barrera-b6bb355b/" TargetMode="External"/><Relationship Id="rId732" Type="http://schemas.openxmlformats.org/officeDocument/2006/relationships/hyperlink" Target="https://github.com/LordArshen" TargetMode="External"/><Relationship Id="rId731" Type="http://schemas.openxmlformats.org/officeDocument/2006/relationships/hyperlink" Target="https://www.linkedin.com/in/richard-miguel-irala-5139a2217/" TargetMode="External"/><Relationship Id="rId738" Type="http://schemas.openxmlformats.org/officeDocument/2006/relationships/hyperlink" Target="https://www.linkedin.com/in/marianapal/" TargetMode="External"/><Relationship Id="rId737" Type="http://schemas.openxmlformats.org/officeDocument/2006/relationships/hyperlink" Target="https://www.linkedin.com/in/jos%C3%A9ignacioibarrondopelaez" TargetMode="External"/><Relationship Id="rId736" Type="http://schemas.openxmlformats.org/officeDocument/2006/relationships/hyperlink" Target="https://www.linkedin.com/in/diego-noblega/" TargetMode="External"/><Relationship Id="rId735" Type="http://schemas.openxmlformats.org/officeDocument/2006/relationships/hyperlink" Target="https://www.linkedin.com/in/william-a-7117b424" TargetMode="External"/><Relationship Id="rId3980" Type="http://schemas.openxmlformats.org/officeDocument/2006/relationships/hyperlink" Target="https://www.linkedin.com/in/americo-cornelio-baltazar-1b115212a/" TargetMode="External"/><Relationship Id="rId730" Type="http://schemas.openxmlformats.org/officeDocument/2006/relationships/hyperlink" Target="https://www.linkedin.com/in/arturo-dev/" TargetMode="External"/><Relationship Id="rId2650" Type="http://schemas.openxmlformats.org/officeDocument/2006/relationships/hyperlink" Target="https://www.linkedin.com/in/soraya-yenile-sanchez" TargetMode="External"/><Relationship Id="rId3982" Type="http://schemas.openxmlformats.org/officeDocument/2006/relationships/hyperlink" Target="https://www.linkedin.com/eliasgiovanella" TargetMode="External"/><Relationship Id="rId1320" Type="http://schemas.openxmlformats.org/officeDocument/2006/relationships/hyperlink" Target="https://www.linkedin.com/in/gonzalo-arg%C3%BCello" TargetMode="External"/><Relationship Id="rId2651" Type="http://schemas.openxmlformats.org/officeDocument/2006/relationships/hyperlink" Target="https://github.com/brayanrodallega" TargetMode="External"/><Relationship Id="rId3981" Type="http://schemas.openxmlformats.org/officeDocument/2006/relationships/hyperlink" Target="https://github.com/eliasgiova" TargetMode="External"/><Relationship Id="rId1321" Type="http://schemas.openxmlformats.org/officeDocument/2006/relationships/hyperlink" Target="http://github.com/Gabot3ck" TargetMode="External"/><Relationship Id="rId2652" Type="http://schemas.openxmlformats.org/officeDocument/2006/relationships/hyperlink" Target="https://www.linkedin.com/in/brayanrodallega/" TargetMode="External"/><Relationship Id="rId3984" Type="http://schemas.openxmlformats.org/officeDocument/2006/relationships/hyperlink" Target="https://github.com/khuaza9612" TargetMode="External"/><Relationship Id="rId1322" Type="http://schemas.openxmlformats.org/officeDocument/2006/relationships/hyperlink" Target="http://linkedin.com/in/gabriel-castillo-frontend" TargetMode="External"/><Relationship Id="rId2653" Type="http://schemas.openxmlformats.org/officeDocument/2006/relationships/hyperlink" Target="https://github.com/enano17711" TargetMode="External"/><Relationship Id="rId3983" Type="http://schemas.openxmlformats.org/officeDocument/2006/relationships/hyperlink" Target="https://www.linkedin.com/in/nayelly-yanqui-ojeda-5608a7211" TargetMode="External"/><Relationship Id="rId1356" Type="http://schemas.openxmlformats.org/officeDocument/2006/relationships/hyperlink" Target="https://www.linkedin.com/in/florsarkis/" TargetMode="External"/><Relationship Id="rId2687" Type="http://schemas.openxmlformats.org/officeDocument/2006/relationships/hyperlink" Target="https://github.com/camyael" TargetMode="External"/><Relationship Id="rId1357" Type="http://schemas.openxmlformats.org/officeDocument/2006/relationships/hyperlink" Target="https://www.behance.net/marinabensusanUXUI" TargetMode="External"/><Relationship Id="rId2688" Type="http://schemas.openxmlformats.org/officeDocument/2006/relationships/hyperlink" Target="https://www.linkedin.com/in/camilavillaverde/" TargetMode="External"/><Relationship Id="rId1358" Type="http://schemas.openxmlformats.org/officeDocument/2006/relationships/hyperlink" Target="https://www.linkedin.com/in/marina-bensusan-290679144" TargetMode="External"/><Relationship Id="rId2689" Type="http://schemas.openxmlformats.org/officeDocument/2006/relationships/hyperlink" Target="https://github.com/MrRickFt?tab=repositories" TargetMode="External"/><Relationship Id="rId1359" Type="http://schemas.openxmlformats.org/officeDocument/2006/relationships/hyperlink" Target="https://github.com/nicmons" TargetMode="External"/><Relationship Id="rId767" Type="http://schemas.openxmlformats.org/officeDocument/2006/relationships/hyperlink" Target="https://www.linkedin.com/in/suarezflorencia/" TargetMode="External"/><Relationship Id="rId766" Type="http://schemas.openxmlformats.org/officeDocument/2006/relationships/hyperlink" Target="https://www.behance.net/florenciasuarez6" TargetMode="External"/><Relationship Id="rId765" Type="http://schemas.openxmlformats.org/officeDocument/2006/relationships/hyperlink" Target="https://www.linkedin.com/in/luis-simosa-43b860112/" TargetMode="External"/><Relationship Id="rId764" Type="http://schemas.openxmlformats.org/officeDocument/2006/relationships/hyperlink" Target="https://github.com/luissimosa199" TargetMode="External"/><Relationship Id="rId769" Type="http://schemas.openxmlformats.org/officeDocument/2006/relationships/hyperlink" Target="https://www.linkedin.com/in/nicolas-lo-giudice-54a4a0229/" TargetMode="External"/><Relationship Id="rId768" Type="http://schemas.openxmlformats.org/officeDocument/2006/relationships/hyperlink" Target="https://github.com/oversightdolores" TargetMode="External"/><Relationship Id="rId2680" Type="http://schemas.openxmlformats.org/officeDocument/2006/relationships/hyperlink" Target="https://www.linkedin.com/in/ivmoix/" TargetMode="External"/><Relationship Id="rId1350" Type="http://schemas.openxmlformats.org/officeDocument/2006/relationships/hyperlink" Target="https://www.linkedin.com/in/juan-leiton-ba3582214/" TargetMode="External"/><Relationship Id="rId2681" Type="http://schemas.openxmlformats.org/officeDocument/2006/relationships/hyperlink" Target="https://github.com/gonzalo00913" TargetMode="External"/><Relationship Id="rId1351" Type="http://schemas.openxmlformats.org/officeDocument/2006/relationships/hyperlink" Target="https://www.behance.net/danielasalcedo11" TargetMode="External"/><Relationship Id="rId2682" Type="http://schemas.openxmlformats.org/officeDocument/2006/relationships/hyperlink" Target="https://www.linkedin.com/in/gonzalo-masa/" TargetMode="External"/><Relationship Id="rId763" Type="http://schemas.openxmlformats.org/officeDocument/2006/relationships/hyperlink" Target="https://www.linkedin.com/in/lorena-alibertti-822852243" TargetMode="External"/><Relationship Id="rId1352" Type="http://schemas.openxmlformats.org/officeDocument/2006/relationships/hyperlink" Target="https://www.linkedin.com/in/daniela-alejandra-salcedo-bolivar-35534b16b" TargetMode="External"/><Relationship Id="rId2683" Type="http://schemas.openxmlformats.org/officeDocument/2006/relationships/hyperlink" Target="https://www.behance.net/samanthasnchez9" TargetMode="External"/><Relationship Id="rId762" Type="http://schemas.openxmlformats.org/officeDocument/2006/relationships/hyperlink" Target="http://www.linkedin.com/in/maxi-cestau" TargetMode="External"/><Relationship Id="rId1353" Type="http://schemas.openxmlformats.org/officeDocument/2006/relationships/hyperlink" Target="https://www.behance.net/mercedeskeogan" TargetMode="External"/><Relationship Id="rId2684" Type="http://schemas.openxmlformats.org/officeDocument/2006/relationships/hyperlink" Target="https://www.linkedin.com/in/samantha-s%C3%A1nchez-carranza-5ab509264" TargetMode="External"/><Relationship Id="rId761" Type="http://schemas.openxmlformats.org/officeDocument/2006/relationships/hyperlink" Target="http://www.behance.com/maxicestau" TargetMode="External"/><Relationship Id="rId1354" Type="http://schemas.openxmlformats.org/officeDocument/2006/relationships/hyperlink" Target="https://www.linkedin.com/in/mercedeskeogan" TargetMode="External"/><Relationship Id="rId2685" Type="http://schemas.openxmlformats.org/officeDocument/2006/relationships/hyperlink" Target="https://github.com/brandaneric/React" TargetMode="External"/><Relationship Id="rId760" Type="http://schemas.openxmlformats.org/officeDocument/2006/relationships/hyperlink" Target="https://www.linkedin.com/in/nicogue/" TargetMode="External"/><Relationship Id="rId1355" Type="http://schemas.openxmlformats.org/officeDocument/2006/relationships/hyperlink" Target="https://www.behance.net/FlorenciaAbrilSarkis" TargetMode="External"/><Relationship Id="rId2686" Type="http://schemas.openxmlformats.org/officeDocument/2006/relationships/hyperlink" Target="https://www.linkedin.com/in/eric-brandan-99a73922b/" TargetMode="External"/><Relationship Id="rId1345" Type="http://schemas.openxmlformats.org/officeDocument/2006/relationships/hyperlink" Target="https://www.behance.net/elizabethleonperez" TargetMode="External"/><Relationship Id="rId2676" Type="http://schemas.openxmlformats.org/officeDocument/2006/relationships/hyperlink" Target="https://www.linkedin.com/in/luis-rodriguez-807242224" TargetMode="External"/><Relationship Id="rId1346" Type="http://schemas.openxmlformats.org/officeDocument/2006/relationships/hyperlink" Target="https://www.linkedin.com/in/elizabethleonperez/" TargetMode="External"/><Relationship Id="rId2677" Type="http://schemas.openxmlformats.org/officeDocument/2006/relationships/hyperlink" Target="https://github.com/DanielsOtto" TargetMode="External"/><Relationship Id="rId1347" Type="http://schemas.openxmlformats.org/officeDocument/2006/relationships/hyperlink" Target="https://github.com/dolores91" TargetMode="External"/><Relationship Id="rId2678" Type="http://schemas.openxmlformats.org/officeDocument/2006/relationships/hyperlink" Target="https://www.linkedin.com/in/danielsotto/" TargetMode="External"/><Relationship Id="rId1348" Type="http://schemas.openxmlformats.org/officeDocument/2006/relationships/hyperlink" Target="https://www.linkedin.com/in/dolores-aleman/" TargetMode="External"/><Relationship Id="rId2679" Type="http://schemas.openxmlformats.org/officeDocument/2006/relationships/hyperlink" Target="https://github.com/IVMoix" TargetMode="External"/><Relationship Id="rId1349" Type="http://schemas.openxmlformats.org/officeDocument/2006/relationships/hyperlink" Target="https://github.com/juanleiton" TargetMode="External"/><Relationship Id="rId756" Type="http://schemas.openxmlformats.org/officeDocument/2006/relationships/hyperlink" Target="https://www.behance.net/scarletrigmor" TargetMode="External"/><Relationship Id="rId755" Type="http://schemas.openxmlformats.org/officeDocument/2006/relationships/hyperlink" Target="https://www.linkedin.com/in/fzdeveloper/" TargetMode="External"/><Relationship Id="rId754" Type="http://schemas.openxmlformats.org/officeDocument/2006/relationships/hyperlink" Target="https://github.com/FZ-developer" TargetMode="External"/><Relationship Id="rId753" Type="http://schemas.openxmlformats.org/officeDocument/2006/relationships/hyperlink" Target="https://www.linkedin.com/in/hector-cortez-cy" TargetMode="External"/><Relationship Id="rId759" Type="http://schemas.openxmlformats.org/officeDocument/2006/relationships/hyperlink" Target="https://github.com/Nicogue" TargetMode="External"/><Relationship Id="rId758" Type="http://schemas.openxmlformats.org/officeDocument/2006/relationships/hyperlink" Target="https://www.linkedin.com/in/homero-salvador-corsi-b28590208/" TargetMode="External"/><Relationship Id="rId757" Type="http://schemas.openxmlformats.org/officeDocument/2006/relationships/hyperlink" Target="https://www.linkedin.com/in/estefania-ubaldini-54773299/" TargetMode="External"/><Relationship Id="rId2670" Type="http://schemas.openxmlformats.org/officeDocument/2006/relationships/hyperlink" Target="http://behance.net/agustinaadhemar" TargetMode="External"/><Relationship Id="rId1340" Type="http://schemas.openxmlformats.org/officeDocument/2006/relationships/hyperlink" Target="https://www.linkedin.com/in/anderson-ocampo-969260206/" TargetMode="External"/><Relationship Id="rId2671" Type="http://schemas.openxmlformats.org/officeDocument/2006/relationships/hyperlink" Target="http://linkedin.com/in/agustina-adhemar" TargetMode="External"/><Relationship Id="rId752" Type="http://schemas.openxmlformats.org/officeDocument/2006/relationships/hyperlink" Target="https://github.com/CoraYako" TargetMode="External"/><Relationship Id="rId1341" Type="http://schemas.openxmlformats.org/officeDocument/2006/relationships/hyperlink" Target="https://www.behance.net/nayibsales" TargetMode="External"/><Relationship Id="rId2672" Type="http://schemas.openxmlformats.org/officeDocument/2006/relationships/hyperlink" Target="https://github.com/RExequiel" TargetMode="External"/><Relationship Id="rId751" Type="http://schemas.openxmlformats.org/officeDocument/2006/relationships/hyperlink" Target="https://www.linkedin.com/in/agustin-ribotta-04043820b/" TargetMode="External"/><Relationship Id="rId1342" Type="http://schemas.openxmlformats.org/officeDocument/2006/relationships/hyperlink" Target="https://www.linkedin.com/in/nayib-sales-059623218/" TargetMode="External"/><Relationship Id="rId2673" Type="http://schemas.openxmlformats.org/officeDocument/2006/relationships/hyperlink" Target="https://www.linkedin.com/in/exequielgerez" TargetMode="External"/><Relationship Id="rId750" Type="http://schemas.openxmlformats.org/officeDocument/2006/relationships/hyperlink" Target="https://github.com/AgustinRibotta" TargetMode="External"/><Relationship Id="rId1343" Type="http://schemas.openxmlformats.org/officeDocument/2006/relationships/hyperlink" Target="https://github.com/Shunky15" TargetMode="External"/><Relationship Id="rId2674" Type="http://schemas.openxmlformats.org/officeDocument/2006/relationships/hyperlink" Target="https://github.com/Adri-ESM" TargetMode="External"/><Relationship Id="rId1344" Type="http://schemas.openxmlformats.org/officeDocument/2006/relationships/hyperlink" Target="https://www.linkedin.com/in/doliver-gonzalez-27a6101ba/" TargetMode="External"/><Relationship Id="rId2675" Type="http://schemas.openxmlformats.org/officeDocument/2006/relationships/hyperlink" Target="https://www.linkedin.com/in/adriana-sanchez-mejias/" TargetMode="External"/><Relationship Id="rId2621" Type="http://schemas.openxmlformats.org/officeDocument/2006/relationships/hyperlink" Target="https://github.com/Stiwii" TargetMode="External"/><Relationship Id="rId3953" Type="http://schemas.openxmlformats.org/officeDocument/2006/relationships/hyperlink" Target="https://www.linkedin.com/feed/" TargetMode="External"/><Relationship Id="rId2622" Type="http://schemas.openxmlformats.org/officeDocument/2006/relationships/hyperlink" Target="https://www.linkedin.com/in/steeven-sanchez-693442238/" TargetMode="External"/><Relationship Id="rId3952" Type="http://schemas.openxmlformats.org/officeDocument/2006/relationships/hyperlink" Target="https://www.linkedin.com/in/godoytomas/" TargetMode="External"/><Relationship Id="rId2623" Type="http://schemas.openxmlformats.org/officeDocument/2006/relationships/hyperlink" Target="https://ar.linkedin.com/in/federicomontenegro" TargetMode="External"/><Relationship Id="rId3955" Type="http://schemas.openxmlformats.org/officeDocument/2006/relationships/hyperlink" Target="https://www.linkedin.com/in/juancarracedodev" TargetMode="External"/><Relationship Id="rId2624" Type="http://schemas.openxmlformats.org/officeDocument/2006/relationships/hyperlink" Target="https://github.com/Daniel1264" TargetMode="External"/><Relationship Id="rId3954" Type="http://schemas.openxmlformats.org/officeDocument/2006/relationships/hyperlink" Target="https://github.com/juancarracedo7" TargetMode="External"/><Relationship Id="rId2625" Type="http://schemas.openxmlformats.org/officeDocument/2006/relationships/hyperlink" Target="https://www.linkedin.com/in/daniel-ramos-1ab664223/" TargetMode="External"/><Relationship Id="rId3957" Type="http://schemas.openxmlformats.org/officeDocument/2006/relationships/hyperlink" Target="https://github.com/Matiaseq84" TargetMode="External"/><Relationship Id="rId2626" Type="http://schemas.openxmlformats.org/officeDocument/2006/relationships/hyperlink" Target="https://github.com/AstroCaro" TargetMode="External"/><Relationship Id="rId3956" Type="http://schemas.openxmlformats.org/officeDocument/2006/relationships/hyperlink" Target="https://www.linkedin.com/in/raquel-campos-498a6324b/" TargetMode="External"/><Relationship Id="rId2627" Type="http://schemas.openxmlformats.org/officeDocument/2006/relationships/hyperlink" Target="https://www.linkedin.com/in/carolina-sg/" TargetMode="External"/><Relationship Id="rId3959" Type="http://schemas.openxmlformats.org/officeDocument/2006/relationships/hyperlink" Target="https://www.linkedin.com/in/miguel-espinoza-a40148223/" TargetMode="External"/><Relationship Id="rId2628" Type="http://schemas.openxmlformats.org/officeDocument/2006/relationships/hyperlink" Target="https://www.linkedin.com/in/diego-javier-calva-a150ab233/" TargetMode="External"/><Relationship Id="rId3958" Type="http://schemas.openxmlformats.org/officeDocument/2006/relationships/hyperlink" Target="https://github.com/Miguel1488" TargetMode="External"/><Relationship Id="rId709" Type="http://schemas.openxmlformats.org/officeDocument/2006/relationships/hyperlink" Target="https://www.linkedin.com/in/emiliopino/" TargetMode="External"/><Relationship Id="rId2629" Type="http://schemas.openxmlformats.org/officeDocument/2006/relationships/hyperlink" Target="https://github.com/martincrisdarr" TargetMode="External"/><Relationship Id="rId708" Type="http://schemas.openxmlformats.org/officeDocument/2006/relationships/hyperlink" Target="https://pinoen.github.io/cv-emilio-pino/" TargetMode="External"/><Relationship Id="rId707" Type="http://schemas.openxmlformats.org/officeDocument/2006/relationships/hyperlink" Target="http://www.linkedin.com/in/milagros-sachetti" TargetMode="External"/><Relationship Id="rId706" Type="http://schemas.openxmlformats.org/officeDocument/2006/relationships/hyperlink" Target="https://github.com/milagrossachetti" TargetMode="External"/><Relationship Id="rId701" Type="http://schemas.openxmlformats.org/officeDocument/2006/relationships/hyperlink" Target="https://www.linkedin.com/in/emiliano-brizuela-65045466/" TargetMode="External"/><Relationship Id="rId700" Type="http://schemas.openxmlformats.org/officeDocument/2006/relationships/hyperlink" Target="https://www.linkedin.com/in/victorpahomo" TargetMode="External"/><Relationship Id="rId705" Type="http://schemas.openxmlformats.org/officeDocument/2006/relationships/hyperlink" Target="http://linkedin.com/in/joacosanz1" TargetMode="External"/><Relationship Id="rId704" Type="http://schemas.openxmlformats.org/officeDocument/2006/relationships/hyperlink" Target="http://behance.net/joacosanz" TargetMode="External"/><Relationship Id="rId703" Type="http://schemas.openxmlformats.org/officeDocument/2006/relationships/hyperlink" Target="https://www.linkedin.com/in/matias-sosa-a03560242/" TargetMode="External"/><Relationship Id="rId702" Type="http://schemas.openxmlformats.org/officeDocument/2006/relationships/hyperlink" Target="https://github.com/MatiasAaronSosaCFH" TargetMode="External"/><Relationship Id="rId3951" Type="http://schemas.openxmlformats.org/officeDocument/2006/relationships/hyperlink" Target="https://github.com/GodoyTomas" TargetMode="External"/><Relationship Id="rId2620" Type="http://schemas.openxmlformats.org/officeDocument/2006/relationships/hyperlink" Target="https://www.linkedin.com/un/nicobordon" TargetMode="External"/><Relationship Id="rId3950" Type="http://schemas.openxmlformats.org/officeDocument/2006/relationships/hyperlink" Target="https://www.linkedin.com/in/maxibritez/" TargetMode="External"/><Relationship Id="rId2610" Type="http://schemas.openxmlformats.org/officeDocument/2006/relationships/hyperlink" Target="https://www.linkedin.com/in/eliz-longart-138791235" TargetMode="External"/><Relationship Id="rId3942" Type="http://schemas.openxmlformats.org/officeDocument/2006/relationships/hyperlink" Target="https://github.com/JuliSimos" TargetMode="External"/><Relationship Id="rId2611" Type="http://schemas.openxmlformats.org/officeDocument/2006/relationships/hyperlink" Target="http://www.linkedin.com/in/victoria-ruiz" TargetMode="External"/><Relationship Id="rId3941" Type="http://schemas.openxmlformats.org/officeDocument/2006/relationships/hyperlink" Target="https://www.linkedin.com/in/rafael-fernando-talavera-7b6b794a/" TargetMode="External"/><Relationship Id="rId2612" Type="http://schemas.openxmlformats.org/officeDocument/2006/relationships/hyperlink" Target="https://github.com/manrique1986" TargetMode="External"/><Relationship Id="rId3944" Type="http://schemas.openxmlformats.org/officeDocument/2006/relationships/hyperlink" Target="https://github.com/fwhite-dev" TargetMode="External"/><Relationship Id="rId2613" Type="http://schemas.openxmlformats.org/officeDocument/2006/relationships/hyperlink" Target="https://www.linkedin.com/in/leandro-martini-developer/" TargetMode="External"/><Relationship Id="rId3943" Type="http://schemas.openxmlformats.org/officeDocument/2006/relationships/hyperlink" Target="https://www.linkedin.com/in/juliet-s-688033210/" TargetMode="External"/><Relationship Id="rId2614" Type="http://schemas.openxmlformats.org/officeDocument/2006/relationships/hyperlink" Target="https://github.com/tatooliveto" TargetMode="External"/><Relationship Id="rId3946" Type="http://schemas.openxmlformats.org/officeDocument/2006/relationships/hyperlink" Target="http://www.linkedin.com/in/rominamanzilla" TargetMode="External"/><Relationship Id="rId2615" Type="http://schemas.openxmlformats.org/officeDocument/2006/relationships/hyperlink" Target="https://www.linkedin.com/in/patricio-oliveto-512996212/" TargetMode="External"/><Relationship Id="rId3945" Type="http://schemas.openxmlformats.org/officeDocument/2006/relationships/hyperlink" Target="https://github.com/" TargetMode="External"/><Relationship Id="rId2616" Type="http://schemas.openxmlformats.org/officeDocument/2006/relationships/hyperlink" Target="https://github.com/leandroni1983" TargetMode="External"/><Relationship Id="rId3948" Type="http://schemas.openxmlformats.org/officeDocument/2006/relationships/hyperlink" Target="http://www.linkedin.com/in/facundo-cabrera1" TargetMode="External"/><Relationship Id="rId2617" Type="http://schemas.openxmlformats.org/officeDocument/2006/relationships/hyperlink" Target="https://www.linkedin.com/in/leandronicolas1983" TargetMode="External"/><Relationship Id="rId3947" Type="http://schemas.openxmlformats.org/officeDocument/2006/relationships/hyperlink" Target="https://www.linkedin.com/in/karinamonetti/" TargetMode="External"/><Relationship Id="rId2618" Type="http://schemas.openxmlformats.org/officeDocument/2006/relationships/hyperlink" Target="https://github.com/MicaAndres" TargetMode="External"/><Relationship Id="rId2619" Type="http://schemas.openxmlformats.org/officeDocument/2006/relationships/hyperlink" Target="http://www.linkedin.com/in/micaelaandres" TargetMode="External"/><Relationship Id="rId3949" Type="http://schemas.openxmlformats.org/officeDocument/2006/relationships/hyperlink" Target="https://github.com/maxi194" TargetMode="External"/><Relationship Id="rId3940" Type="http://schemas.openxmlformats.org/officeDocument/2006/relationships/hyperlink" Target="https://github.com/RafaelTalavera" TargetMode="External"/><Relationship Id="rId1312" Type="http://schemas.openxmlformats.org/officeDocument/2006/relationships/hyperlink" Target="https://www.linkedin.com/in/andres-b-developer/" TargetMode="External"/><Relationship Id="rId2643" Type="http://schemas.openxmlformats.org/officeDocument/2006/relationships/hyperlink" Target="https://github.com/erfajc97" TargetMode="External"/><Relationship Id="rId3975" Type="http://schemas.openxmlformats.org/officeDocument/2006/relationships/hyperlink" Target="https://www.linkedin.com/in/yaninahu/" TargetMode="External"/><Relationship Id="rId1313" Type="http://schemas.openxmlformats.org/officeDocument/2006/relationships/hyperlink" Target="https://github.com/LucasLopezd" TargetMode="External"/><Relationship Id="rId2644" Type="http://schemas.openxmlformats.org/officeDocument/2006/relationships/hyperlink" Target="https://www.linkedin.com/in/erickjimenezcruz" TargetMode="External"/><Relationship Id="rId3974" Type="http://schemas.openxmlformats.org/officeDocument/2006/relationships/hyperlink" Target="https://github.com/Yaninamh" TargetMode="External"/><Relationship Id="rId1314" Type="http://schemas.openxmlformats.org/officeDocument/2006/relationships/hyperlink" Target="https://www.linkedin.com/in/lucas-l%C3%B3pez-delgado/" TargetMode="External"/><Relationship Id="rId2645" Type="http://schemas.openxmlformats.org/officeDocument/2006/relationships/hyperlink" Target="https://www.linkedin.com/in/leandro-franco-bb9101245/" TargetMode="External"/><Relationship Id="rId3977" Type="http://schemas.openxmlformats.org/officeDocument/2006/relationships/hyperlink" Target="https://www.linkedin.com/in/katya-anco/" TargetMode="External"/><Relationship Id="rId1315" Type="http://schemas.openxmlformats.org/officeDocument/2006/relationships/hyperlink" Target="https://github.com/marioposada" TargetMode="External"/><Relationship Id="rId2646" Type="http://schemas.openxmlformats.org/officeDocument/2006/relationships/hyperlink" Target="https://www.linkedin.com/in/renlacovara/" TargetMode="External"/><Relationship Id="rId3976" Type="http://schemas.openxmlformats.org/officeDocument/2006/relationships/hyperlink" Target="https://github.com/katy089" TargetMode="External"/><Relationship Id="rId1316" Type="http://schemas.openxmlformats.org/officeDocument/2006/relationships/hyperlink" Target="https://www.linkedin.com/in/mario-posada/" TargetMode="External"/><Relationship Id="rId2647" Type="http://schemas.openxmlformats.org/officeDocument/2006/relationships/hyperlink" Target="https://github.com/vitpab1" TargetMode="External"/><Relationship Id="rId3979" Type="http://schemas.openxmlformats.org/officeDocument/2006/relationships/hyperlink" Target="https://github.com/americoCB28" TargetMode="External"/><Relationship Id="rId1317" Type="http://schemas.openxmlformats.org/officeDocument/2006/relationships/hyperlink" Target="http://linkedin.com/in/mariana-galetto" TargetMode="External"/><Relationship Id="rId2648" Type="http://schemas.openxmlformats.org/officeDocument/2006/relationships/hyperlink" Target="https://www.linkedin.com/in/pablo-vittar/" TargetMode="External"/><Relationship Id="rId3978" Type="http://schemas.openxmlformats.org/officeDocument/2006/relationships/hyperlink" Target="http://www.linkedin.com/in/mariafabianapoggi" TargetMode="External"/><Relationship Id="rId1318" Type="http://schemas.openxmlformats.org/officeDocument/2006/relationships/hyperlink" Target="https://github.com/l3c45" TargetMode="External"/><Relationship Id="rId2649" Type="http://schemas.openxmlformats.org/officeDocument/2006/relationships/hyperlink" Target="https://github.com/SanchezSoraya" TargetMode="External"/><Relationship Id="rId1319" Type="http://schemas.openxmlformats.org/officeDocument/2006/relationships/hyperlink" Target="https://www.linkedin.com/in/lucas-zarate-b77b2b3b/" TargetMode="External"/><Relationship Id="rId729" Type="http://schemas.openxmlformats.org/officeDocument/2006/relationships/hyperlink" Target="https://invanz.github.io/portfolio-react/" TargetMode="External"/><Relationship Id="rId728" Type="http://schemas.openxmlformats.org/officeDocument/2006/relationships/hyperlink" Target="http://www.linkedin.com/in/nataliatejeda" TargetMode="External"/><Relationship Id="rId723" Type="http://schemas.openxmlformats.org/officeDocument/2006/relationships/hyperlink" Target="https://github.com/Nahuelj" TargetMode="External"/><Relationship Id="rId722" Type="http://schemas.openxmlformats.org/officeDocument/2006/relationships/hyperlink" Target="http://www.linkedin.com/in/sandradivan" TargetMode="External"/><Relationship Id="rId721" Type="http://schemas.openxmlformats.org/officeDocument/2006/relationships/hyperlink" Target="https://github.com/sandra0411" TargetMode="External"/><Relationship Id="rId720" Type="http://schemas.openxmlformats.org/officeDocument/2006/relationships/hyperlink" Target="https://www.linkedin.com/in/sandracaroquiroga/" TargetMode="External"/><Relationship Id="rId727" Type="http://schemas.openxmlformats.org/officeDocument/2006/relationships/hyperlink" Target="http://www.github.com/natitejeda" TargetMode="External"/><Relationship Id="rId726" Type="http://schemas.openxmlformats.org/officeDocument/2006/relationships/hyperlink" Target="https://www.linkedin.com/in/javier-fullstack/" TargetMode="External"/><Relationship Id="rId725" Type="http://schemas.openxmlformats.org/officeDocument/2006/relationships/hyperlink" Target="https://github.com/j4vj4r" TargetMode="External"/><Relationship Id="rId724" Type="http://schemas.openxmlformats.org/officeDocument/2006/relationships/hyperlink" Target="https://www.linkedin.com/in/nahuel-benitez-64445a187/" TargetMode="External"/><Relationship Id="rId3971" Type="http://schemas.openxmlformats.org/officeDocument/2006/relationships/hyperlink" Target="https://github.com/linaresy" TargetMode="External"/><Relationship Id="rId2640" Type="http://schemas.openxmlformats.org/officeDocument/2006/relationships/hyperlink" Target="https://www.linkedin.com/in/facundo-ramirez-4a426b1a5/" TargetMode="External"/><Relationship Id="rId3970" Type="http://schemas.openxmlformats.org/officeDocument/2006/relationships/hyperlink" Target="https://www.linkedin.com/in/nflorentin/" TargetMode="External"/><Relationship Id="rId1310" Type="http://schemas.openxmlformats.org/officeDocument/2006/relationships/hyperlink" Target="https://github.com/iwill88" TargetMode="External"/><Relationship Id="rId2641" Type="http://schemas.openxmlformats.org/officeDocument/2006/relationships/hyperlink" Target="https://github.com/CciClo/" TargetMode="External"/><Relationship Id="rId3973" Type="http://schemas.openxmlformats.org/officeDocument/2006/relationships/hyperlink" Target="https://www.linkedin.com/in/daily-ramirez-?lipi=urn%3Ali%3Apage%3Ad_flagship3_profile_view_base_contact_details%3BlgVYKLsVSq%2BfEJatySEG2Q%3D%3D" TargetMode="External"/><Relationship Id="rId1311" Type="http://schemas.openxmlformats.org/officeDocument/2006/relationships/hyperlink" Target="https://www.linkedin.com/in/alexander-paul-casta%C3%B1eda-salinas-125555b0/" TargetMode="External"/><Relationship Id="rId2642" Type="http://schemas.openxmlformats.org/officeDocument/2006/relationships/hyperlink" Target="https://www.linkedin.com/in/oscar-tandioy-1660b6253" TargetMode="External"/><Relationship Id="rId3972" Type="http://schemas.openxmlformats.org/officeDocument/2006/relationships/hyperlink" Target="https://www.linkedin.com/in/linaresy/" TargetMode="External"/><Relationship Id="rId1301" Type="http://schemas.openxmlformats.org/officeDocument/2006/relationships/hyperlink" Target="https://github.com/toralesandres" TargetMode="External"/><Relationship Id="rId2632" Type="http://schemas.openxmlformats.org/officeDocument/2006/relationships/hyperlink" Target="https://www.linkedin.com/in/catalina-armella" TargetMode="External"/><Relationship Id="rId3964" Type="http://schemas.openxmlformats.org/officeDocument/2006/relationships/hyperlink" Target="https://www.linkedin.com/in/catania-franco/" TargetMode="External"/><Relationship Id="rId1302" Type="http://schemas.openxmlformats.org/officeDocument/2006/relationships/hyperlink" Target="https://www.linkedin.com/in/toralesandres/" TargetMode="External"/><Relationship Id="rId2633" Type="http://schemas.openxmlformats.org/officeDocument/2006/relationships/hyperlink" Target="https://www.github.com/zoeg00" TargetMode="External"/><Relationship Id="rId3963" Type="http://schemas.openxmlformats.org/officeDocument/2006/relationships/hyperlink" Target="https://github.com/FrancoUTN" TargetMode="External"/><Relationship Id="rId1303" Type="http://schemas.openxmlformats.org/officeDocument/2006/relationships/hyperlink" Target="https://github.com/federicoDicillo" TargetMode="External"/><Relationship Id="rId2634" Type="http://schemas.openxmlformats.org/officeDocument/2006/relationships/hyperlink" Target="https://www.linkedin.com/in/zoeg00" TargetMode="External"/><Relationship Id="rId3966" Type="http://schemas.openxmlformats.org/officeDocument/2006/relationships/hyperlink" Target="https://www.linkedin.com/in/marvin-david-archila-sap%C3%B3n-2b35a3238/" TargetMode="External"/><Relationship Id="rId1304" Type="http://schemas.openxmlformats.org/officeDocument/2006/relationships/hyperlink" Target="https://www.linkedin.com/in/federico-di-cillo-773579233/" TargetMode="External"/><Relationship Id="rId2635" Type="http://schemas.openxmlformats.org/officeDocument/2006/relationships/hyperlink" Target="https://www.linkedin.com/in/sabrina-lorenzo-batista" TargetMode="External"/><Relationship Id="rId3965" Type="http://schemas.openxmlformats.org/officeDocument/2006/relationships/hyperlink" Target="https://github.com/MarvinArch" TargetMode="External"/><Relationship Id="rId1305" Type="http://schemas.openxmlformats.org/officeDocument/2006/relationships/hyperlink" Target="https://www.linkedin.com/in/jose-niquen/" TargetMode="External"/><Relationship Id="rId2636" Type="http://schemas.openxmlformats.org/officeDocument/2006/relationships/hyperlink" Target="https://www.linkedin.com/in/sabrina-lorenzo-batista" TargetMode="External"/><Relationship Id="rId3968" Type="http://schemas.openxmlformats.org/officeDocument/2006/relationships/hyperlink" Target="https://www.linkedin.com/in/uriel-garmendia/" TargetMode="External"/><Relationship Id="rId1306" Type="http://schemas.openxmlformats.org/officeDocument/2006/relationships/hyperlink" Target="https://www.linkedin.com/in/gabrielascire/" TargetMode="External"/><Relationship Id="rId2637" Type="http://schemas.openxmlformats.org/officeDocument/2006/relationships/hyperlink" Target="https://www.behance.net/milihertimian" TargetMode="External"/><Relationship Id="rId3967" Type="http://schemas.openxmlformats.org/officeDocument/2006/relationships/hyperlink" Target="https://github.com/UrielGarmendia" TargetMode="External"/><Relationship Id="rId1307" Type="http://schemas.openxmlformats.org/officeDocument/2006/relationships/hyperlink" Target="https://www.linkedin.com/in/luis-fer-tapia/" TargetMode="External"/><Relationship Id="rId2638" Type="http://schemas.openxmlformats.org/officeDocument/2006/relationships/hyperlink" Target="https://www.linkedin.com/in/milagroshertimian" TargetMode="External"/><Relationship Id="rId1308" Type="http://schemas.openxmlformats.org/officeDocument/2006/relationships/hyperlink" Target="https://github.com/D-Benja" TargetMode="External"/><Relationship Id="rId2639" Type="http://schemas.openxmlformats.org/officeDocument/2006/relationships/hyperlink" Target="https://github.com/Jiao-lin" TargetMode="External"/><Relationship Id="rId3969" Type="http://schemas.openxmlformats.org/officeDocument/2006/relationships/hyperlink" Target="https://github.com/nicoflorentin" TargetMode="External"/><Relationship Id="rId1309" Type="http://schemas.openxmlformats.org/officeDocument/2006/relationships/hyperlink" Target="https://www.linkedin.com/in/diaz-benjamin/" TargetMode="External"/><Relationship Id="rId719" Type="http://schemas.openxmlformats.org/officeDocument/2006/relationships/hyperlink" Target="https://sam-caro-portfolio.vercel.app/" TargetMode="External"/><Relationship Id="rId718" Type="http://schemas.openxmlformats.org/officeDocument/2006/relationships/hyperlink" Target="https://github.com/HicoTico" TargetMode="External"/><Relationship Id="rId717" Type="http://schemas.openxmlformats.org/officeDocument/2006/relationships/hyperlink" Target="https://www.linkedin.com/mwlite/me" TargetMode="External"/><Relationship Id="rId712" Type="http://schemas.openxmlformats.org/officeDocument/2006/relationships/hyperlink" Target="https://github.com/Pinatorto" TargetMode="External"/><Relationship Id="rId711" Type="http://schemas.openxmlformats.org/officeDocument/2006/relationships/hyperlink" Target="http://linkedin.com/in/juan-nebbia" TargetMode="External"/><Relationship Id="rId710" Type="http://schemas.openxmlformats.org/officeDocument/2006/relationships/hyperlink" Target="https://www.linkedin.com/in/albert-lanza-rio/" TargetMode="External"/><Relationship Id="rId716" Type="http://schemas.openxmlformats.org/officeDocument/2006/relationships/hyperlink" Target="https://github.com/JuanUbaldi" TargetMode="External"/><Relationship Id="rId715" Type="http://schemas.openxmlformats.org/officeDocument/2006/relationships/hyperlink" Target="https://www.linkedin.com/in/maria-eugenia-godoy-a78254258" TargetMode="External"/><Relationship Id="rId714" Type="http://schemas.openxmlformats.org/officeDocument/2006/relationships/hyperlink" Target="https://www.behance.net/mariaegodoy1" TargetMode="External"/><Relationship Id="rId713" Type="http://schemas.openxmlformats.org/officeDocument/2006/relationships/hyperlink" Target="https://www.linkedin.com/in/pinamba-tortolero-9b72b223" TargetMode="External"/><Relationship Id="rId3960" Type="http://schemas.openxmlformats.org/officeDocument/2006/relationships/hyperlink" Target="https://ec.linkedin.com/in/guillermo-david-zevallos-escalante-4993901a7" TargetMode="External"/><Relationship Id="rId2630" Type="http://schemas.openxmlformats.org/officeDocument/2006/relationships/hyperlink" Target="https://www.linkedin.com/in/martin-cristina-darroux-727917232/" TargetMode="External"/><Relationship Id="rId3962" Type="http://schemas.openxmlformats.org/officeDocument/2006/relationships/hyperlink" Target="https://www.linkedin.com/in/clopezpro/" TargetMode="External"/><Relationship Id="rId1300" Type="http://schemas.openxmlformats.org/officeDocument/2006/relationships/hyperlink" Target="https://www.linkedin.com/in/felipecalderone" TargetMode="External"/><Relationship Id="rId2631" Type="http://schemas.openxmlformats.org/officeDocument/2006/relationships/hyperlink" Target="http://www.linkedin.com/in/alfredoprofumieri" TargetMode="External"/><Relationship Id="rId3961" Type="http://schemas.openxmlformats.org/officeDocument/2006/relationships/hyperlink" Target="https://github.com/clopezpro" TargetMode="External"/><Relationship Id="rId3117" Type="http://schemas.openxmlformats.org/officeDocument/2006/relationships/hyperlink" Target="https://www.linkedin.com/in/exequiel-costabel-2b09b2239/" TargetMode="External"/><Relationship Id="rId3116" Type="http://schemas.openxmlformats.org/officeDocument/2006/relationships/hyperlink" Target="https://github.com/EcheCostabel" TargetMode="External"/><Relationship Id="rId3119" Type="http://schemas.openxmlformats.org/officeDocument/2006/relationships/hyperlink" Target="https://www.linkedin.com/in/wilmer-reluz-30020420b" TargetMode="External"/><Relationship Id="rId3118" Type="http://schemas.openxmlformats.org/officeDocument/2006/relationships/hyperlink" Target="https://github.com/wilmerHRS" TargetMode="External"/><Relationship Id="rId3111" Type="http://schemas.openxmlformats.org/officeDocument/2006/relationships/hyperlink" Target="https://www.linkedin.com/in/leandro-c-romero/" TargetMode="External"/><Relationship Id="rId3110" Type="http://schemas.openxmlformats.org/officeDocument/2006/relationships/hyperlink" Target="https://github.com/RomeroLeandro" TargetMode="External"/><Relationship Id="rId3113" Type="http://schemas.openxmlformats.org/officeDocument/2006/relationships/hyperlink" Target="https://github.com/calderonic" TargetMode="External"/><Relationship Id="rId3112" Type="http://schemas.openxmlformats.org/officeDocument/2006/relationships/hyperlink" Target="https://www.linkedin.com/in/lucas-fernando-arteaga-ponssa-bb35b9238/" TargetMode="External"/><Relationship Id="rId3115" Type="http://schemas.openxmlformats.org/officeDocument/2006/relationships/hyperlink" Target="https://www.linkedin.com/in/iv%C3%A1n-segal-3b94a920a/" TargetMode="External"/><Relationship Id="rId3114" Type="http://schemas.openxmlformats.org/officeDocument/2006/relationships/hyperlink" Target="https://www.linkedin.com/in/alejandrodev2019/" TargetMode="External"/><Relationship Id="rId3106" Type="http://schemas.openxmlformats.org/officeDocument/2006/relationships/hyperlink" Target="https://www.linkedin.com/in/martina-coria-88237a23b/" TargetMode="External"/><Relationship Id="rId3105" Type="http://schemas.openxmlformats.org/officeDocument/2006/relationships/hyperlink" Target="https://www.behance.net/martinachiara" TargetMode="External"/><Relationship Id="rId3108" Type="http://schemas.openxmlformats.org/officeDocument/2006/relationships/hyperlink" Target="https://www.linkedin.com/in/agustin-lorenzi-frontend-developer/" TargetMode="External"/><Relationship Id="rId3107" Type="http://schemas.openxmlformats.org/officeDocument/2006/relationships/hyperlink" Target="https://github.com/agustinlorenzi" TargetMode="External"/><Relationship Id="rId3109" Type="http://schemas.openxmlformats.org/officeDocument/2006/relationships/hyperlink" Target="https://www.linkedin.com/in/ricardo-andr%C3%A9s-tolomei-99a4b380/" TargetMode="External"/><Relationship Id="rId3100" Type="http://schemas.openxmlformats.org/officeDocument/2006/relationships/hyperlink" Target="https://www.linkedin.com/in/dreyz/" TargetMode="External"/><Relationship Id="rId3102" Type="http://schemas.openxmlformats.org/officeDocument/2006/relationships/hyperlink" Target="https://www.behance.net/nehuengrosso" TargetMode="External"/><Relationship Id="rId3101" Type="http://schemas.openxmlformats.org/officeDocument/2006/relationships/hyperlink" Target="https://www.linkedin.com/mwlite/in/juan-mart%C3%ADn-cubells-b8a029176" TargetMode="External"/><Relationship Id="rId3104" Type="http://schemas.openxmlformats.org/officeDocument/2006/relationships/hyperlink" Target="https://www.linkedin.com/in/teo-demattei-63a744261/" TargetMode="External"/><Relationship Id="rId3103" Type="http://schemas.openxmlformats.org/officeDocument/2006/relationships/hyperlink" Target="https://ar.linkedin.com/in/nehuen-grosso-a28a1015b" TargetMode="External"/><Relationship Id="rId3139" Type="http://schemas.openxmlformats.org/officeDocument/2006/relationships/hyperlink" Target="https://github.com/LucasIriarte" TargetMode="External"/><Relationship Id="rId3138" Type="http://schemas.openxmlformats.org/officeDocument/2006/relationships/hyperlink" Target="http://linkedin.com/in/cristian-daniel-toia-73a624228" TargetMode="External"/><Relationship Id="rId3131" Type="http://schemas.openxmlformats.org/officeDocument/2006/relationships/hyperlink" Target="https://github.com/santiago-sonzini" TargetMode="External"/><Relationship Id="rId3130" Type="http://schemas.openxmlformats.org/officeDocument/2006/relationships/hyperlink" Target="https://www.linkedin.com/in/juan-david-florez-gonzalez-1821501b9/" TargetMode="External"/><Relationship Id="rId3133" Type="http://schemas.openxmlformats.org/officeDocument/2006/relationships/hyperlink" Target="https://github.com/FrancoNos" TargetMode="External"/><Relationship Id="rId3132" Type="http://schemas.openxmlformats.org/officeDocument/2006/relationships/hyperlink" Target="http://edin.com/in/santiago-sonzini-74b068188/" TargetMode="External"/><Relationship Id="rId3135" Type="http://schemas.openxmlformats.org/officeDocument/2006/relationships/hyperlink" Target="https://github.com/Lunisa202" TargetMode="External"/><Relationship Id="rId3134" Type="http://schemas.openxmlformats.org/officeDocument/2006/relationships/hyperlink" Target="https://www.linkedin.com/in/franco-tejada/" TargetMode="External"/><Relationship Id="rId3137" Type="http://schemas.openxmlformats.org/officeDocument/2006/relationships/hyperlink" Target="https://github.com/cricritoia" TargetMode="External"/><Relationship Id="rId3136" Type="http://schemas.openxmlformats.org/officeDocument/2006/relationships/hyperlink" Target="https://www.linkedin.com/in/carolina-limay-oliva" TargetMode="External"/><Relationship Id="rId3128" Type="http://schemas.openxmlformats.org/officeDocument/2006/relationships/hyperlink" Target="http://www.linkedin.com/in/guillermo-santolaya" TargetMode="External"/><Relationship Id="rId3127" Type="http://schemas.openxmlformats.org/officeDocument/2006/relationships/hyperlink" Target="https://github.com/gsantolaya" TargetMode="External"/><Relationship Id="rId3129" Type="http://schemas.openxmlformats.org/officeDocument/2006/relationships/hyperlink" Target="https://github.com/juandavid1120" TargetMode="External"/><Relationship Id="rId3120" Type="http://schemas.openxmlformats.org/officeDocument/2006/relationships/hyperlink" Target="https://github.com/vicdeveloperr" TargetMode="External"/><Relationship Id="rId3122" Type="http://schemas.openxmlformats.org/officeDocument/2006/relationships/hyperlink" Target="http://github.com/luisgagm88" TargetMode="External"/><Relationship Id="rId3121" Type="http://schemas.openxmlformats.org/officeDocument/2006/relationships/hyperlink" Target="https://www.linkedin.com/in/victor-ayala-santacruz-3243b623a/" TargetMode="External"/><Relationship Id="rId3124" Type="http://schemas.openxmlformats.org/officeDocument/2006/relationships/hyperlink" Target="https://www.behance.net/giovannademald" TargetMode="External"/><Relationship Id="rId3123" Type="http://schemas.openxmlformats.org/officeDocument/2006/relationships/hyperlink" Target="https://www.linkedin.com/in/angelo-miguel-torreblanca-villa-27331b270" TargetMode="External"/><Relationship Id="rId3126" Type="http://schemas.openxmlformats.org/officeDocument/2006/relationships/hyperlink" Target="https://www.linkedin.com/in/mariainesgodoy/" TargetMode="External"/><Relationship Id="rId3125" Type="http://schemas.openxmlformats.org/officeDocument/2006/relationships/hyperlink" Target="https://www.linkedin.com/in/giovanna-demalde" TargetMode="External"/><Relationship Id="rId1378" Type="http://schemas.openxmlformats.org/officeDocument/2006/relationships/hyperlink" Target="https://www.linkedin.com/in/fernando-david-malan-perugachi-b48b6321a/" TargetMode="External"/><Relationship Id="rId1379" Type="http://schemas.openxmlformats.org/officeDocument/2006/relationships/hyperlink" Target="https://github.com/FedeOriglia" TargetMode="External"/><Relationship Id="rId789" Type="http://schemas.openxmlformats.org/officeDocument/2006/relationships/hyperlink" Target="https://github.com/AndryOre" TargetMode="External"/><Relationship Id="rId788" Type="http://schemas.openxmlformats.org/officeDocument/2006/relationships/hyperlink" Target="https://www.linkedin.com/in/dinfante6/" TargetMode="External"/><Relationship Id="rId787" Type="http://schemas.openxmlformats.org/officeDocument/2006/relationships/hyperlink" Target="https://www.behance.net/dinfantemx" TargetMode="External"/><Relationship Id="rId786" Type="http://schemas.openxmlformats.org/officeDocument/2006/relationships/hyperlink" Target="http://www.linkedin.com/in/sol-gonzalezdi/" TargetMode="External"/><Relationship Id="rId781" Type="http://schemas.openxmlformats.org/officeDocument/2006/relationships/hyperlink" Target="https://www.linkedin.com/in/ernesto-villagra-05b54521a/" TargetMode="External"/><Relationship Id="rId1370" Type="http://schemas.openxmlformats.org/officeDocument/2006/relationships/hyperlink" Target="http://www.linkedin.com/in/giselle-m-s-78a0548a" TargetMode="External"/><Relationship Id="rId780" Type="http://schemas.openxmlformats.org/officeDocument/2006/relationships/hyperlink" Target="https://github.com/Ernest2104" TargetMode="External"/><Relationship Id="rId1371" Type="http://schemas.openxmlformats.org/officeDocument/2006/relationships/hyperlink" Target="https://www.behance.net/valescaceleste" TargetMode="External"/><Relationship Id="rId1372" Type="http://schemas.openxmlformats.org/officeDocument/2006/relationships/hyperlink" Target="https://www.linkedin.com/in/valesca-atenas-42430a4b/" TargetMode="External"/><Relationship Id="rId1373" Type="http://schemas.openxmlformats.org/officeDocument/2006/relationships/hyperlink" Target="https://github.com/Daizaikun" TargetMode="External"/><Relationship Id="rId785" Type="http://schemas.openxmlformats.org/officeDocument/2006/relationships/hyperlink" Target="https://www.linkedin.com/in/johana-martinez-testerqa/" TargetMode="External"/><Relationship Id="rId1374" Type="http://schemas.openxmlformats.org/officeDocument/2006/relationships/hyperlink" Target="https://www.linkedin.com/in/daizai" TargetMode="External"/><Relationship Id="rId784" Type="http://schemas.openxmlformats.org/officeDocument/2006/relationships/hyperlink" Target="https://github.com/JohanaMartinezWeb" TargetMode="External"/><Relationship Id="rId1375" Type="http://schemas.openxmlformats.org/officeDocument/2006/relationships/hyperlink" Target="http://github.com/diazarm" TargetMode="External"/><Relationship Id="rId783" Type="http://schemas.openxmlformats.org/officeDocument/2006/relationships/hyperlink" Target="https://www.linkedin.com/in/agustina-gimenez-a18483244/" TargetMode="External"/><Relationship Id="rId1376" Type="http://schemas.openxmlformats.org/officeDocument/2006/relationships/hyperlink" Target="https://www.linkedin.com/in/marcelo-a-diaz-6a7926223/" TargetMode="External"/><Relationship Id="rId782" Type="http://schemas.openxmlformats.org/officeDocument/2006/relationships/hyperlink" Target="https://www.behance.net/agustinagimenez6" TargetMode="External"/><Relationship Id="rId1377" Type="http://schemas.openxmlformats.org/officeDocument/2006/relationships/hyperlink" Target="https://github.com/MalanFernando" TargetMode="External"/><Relationship Id="rId1367" Type="http://schemas.openxmlformats.org/officeDocument/2006/relationships/hyperlink" Target="https://www.behance.net/tupacdambolena" TargetMode="External"/><Relationship Id="rId2698" Type="http://schemas.openxmlformats.org/officeDocument/2006/relationships/hyperlink" Target="https://www.linkedin.com/in/evelyn-riascos/" TargetMode="External"/><Relationship Id="rId1368" Type="http://schemas.openxmlformats.org/officeDocument/2006/relationships/hyperlink" Target="https://www.linkedin.com/in/tupac-dambolena/" TargetMode="External"/><Relationship Id="rId2699" Type="http://schemas.openxmlformats.org/officeDocument/2006/relationships/hyperlink" Target="https://github.com/DocisJP" TargetMode="External"/><Relationship Id="rId1369" Type="http://schemas.openxmlformats.org/officeDocument/2006/relationships/hyperlink" Target="https://github.com/G1s3" TargetMode="External"/><Relationship Id="rId778" Type="http://schemas.openxmlformats.org/officeDocument/2006/relationships/hyperlink" Target="https://www.behance.net/rominagaravag" TargetMode="External"/><Relationship Id="rId777" Type="http://schemas.openxmlformats.org/officeDocument/2006/relationships/hyperlink" Target="https://www.linkedin.com/in/natalia-funes-/" TargetMode="External"/><Relationship Id="rId776" Type="http://schemas.openxmlformats.org/officeDocument/2006/relationships/hyperlink" Target="https://www.behance.net/nataliafunes" TargetMode="External"/><Relationship Id="rId775" Type="http://schemas.openxmlformats.org/officeDocument/2006/relationships/hyperlink" Target="https://www.linkedin.com/in/pquiroz17" TargetMode="External"/><Relationship Id="rId779" Type="http://schemas.openxmlformats.org/officeDocument/2006/relationships/hyperlink" Target="https://www.linkedin.com/in/rominaggaravaglia/" TargetMode="External"/><Relationship Id="rId770" Type="http://schemas.openxmlformats.org/officeDocument/2006/relationships/hyperlink" Target="https://github.com/fabisanz-dev" TargetMode="External"/><Relationship Id="rId2690" Type="http://schemas.openxmlformats.org/officeDocument/2006/relationships/hyperlink" Target="https://www.linkedin.com/in/jorge-ricardo-viloria/" TargetMode="External"/><Relationship Id="rId1360" Type="http://schemas.openxmlformats.org/officeDocument/2006/relationships/hyperlink" Target="https://www.linkedin.com/in/nicolas-monsalve23/" TargetMode="External"/><Relationship Id="rId2691" Type="http://schemas.openxmlformats.org/officeDocument/2006/relationships/hyperlink" Target="https://github.com/leitsman" TargetMode="External"/><Relationship Id="rId1361" Type="http://schemas.openxmlformats.org/officeDocument/2006/relationships/hyperlink" Target="https://github.com/Paul1-7" TargetMode="External"/><Relationship Id="rId2692" Type="http://schemas.openxmlformats.org/officeDocument/2006/relationships/hyperlink" Target="https://www.linkedin.com/in/emmanuel-marthin-c" TargetMode="External"/><Relationship Id="rId1362" Type="http://schemas.openxmlformats.org/officeDocument/2006/relationships/hyperlink" Target="https://www.linkedin.com/in/moises-tarifa/" TargetMode="External"/><Relationship Id="rId2693" Type="http://schemas.openxmlformats.org/officeDocument/2006/relationships/hyperlink" Target="https://github.com/GBPardoGabrielaBeatriz" TargetMode="External"/><Relationship Id="rId774" Type="http://schemas.openxmlformats.org/officeDocument/2006/relationships/hyperlink" Target="https://www.linkedin.com/in/gabriel-iezzi-13a405ba" TargetMode="External"/><Relationship Id="rId1363" Type="http://schemas.openxmlformats.org/officeDocument/2006/relationships/hyperlink" Target="https://www.linkedin.com/in/agustin-gomez-334764215/" TargetMode="External"/><Relationship Id="rId2694" Type="http://schemas.openxmlformats.org/officeDocument/2006/relationships/hyperlink" Target="https://www.linkedin.com/in/gabriela-beatriz-pardo-24a5b6190/" TargetMode="External"/><Relationship Id="rId773" Type="http://schemas.openxmlformats.org/officeDocument/2006/relationships/hyperlink" Target="https://github.com/gabiezzi" TargetMode="External"/><Relationship Id="rId1364" Type="http://schemas.openxmlformats.org/officeDocument/2006/relationships/hyperlink" Target="https://www.behance.net/bariscijeremias" TargetMode="External"/><Relationship Id="rId2695" Type="http://schemas.openxmlformats.org/officeDocument/2006/relationships/hyperlink" Target="https://github.com/Malvina989" TargetMode="External"/><Relationship Id="rId772" Type="http://schemas.openxmlformats.org/officeDocument/2006/relationships/hyperlink" Target="https://www.linkedin.com/in/zyruks/" TargetMode="External"/><Relationship Id="rId1365" Type="http://schemas.openxmlformats.org/officeDocument/2006/relationships/hyperlink" Target="https://www.linkedin.com/in/jeremias-barisci-b4654a149/" TargetMode="External"/><Relationship Id="rId2696" Type="http://schemas.openxmlformats.org/officeDocument/2006/relationships/hyperlink" Target="https://www.linkedin.com/in/malvina-christiansen/" TargetMode="External"/><Relationship Id="rId771" Type="http://schemas.openxmlformats.org/officeDocument/2006/relationships/hyperlink" Target="https://www.linkedin.com/" TargetMode="External"/><Relationship Id="rId1366" Type="http://schemas.openxmlformats.org/officeDocument/2006/relationships/hyperlink" Target="https://www.linkedin.com/in/francisco-carvajal-villegas/" TargetMode="External"/><Relationship Id="rId2697" Type="http://schemas.openxmlformats.org/officeDocument/2006/relationships/hyperlink" Target="https://github.com/emriascosc" TargetMode="External"/><Relationship Id="rId1390" Type="http://schemas.openxmlformats.org/officeDocument/2006/relationships/hyperlink" Target="https://www.linkedin.com/in/soria-vanesa-webdesign/" TargetMode="External"/><Relationship Id="rId1391" Type="http://schemas.openxmlformats.org/officeDocument/2006/relationships/hyperlink" Target="https://www.behance.net/carolinanin" TargetMode="External"/><Relationship Id="rId1392" Type="http://schemas.openxmlformats.org/officeDocument/2006/relationships/hyperlink" Target="https://www.linkedin.com/in/carolinanin-uxuidesign" TargetMode="External"/><Relationship Id="rId1393" Type="http://schemas.openxmlformats.org/officeDocument/2006/relationships/hyperlink" Target="https://portafolio-taupe-nine.vercel.app/" TargetMode="External"/><Relationship Id="rId1394" Type="http://schemas.openxmlformats.org/officeDocument/2006/relationships/hyperlink" Target="https://ar.linkedin.com/in/brunoken18" TargetMode="External"/><Relationship Id="rId1395" Type="http://schemas.openxmlformats.org/officeDocument/2006/relationships/hyperlink" Target="https://github.com/jeancarlo98" TargetMode="External"/><Relationship Id="rId1396" Type="http://schemas.openxmlformats.org/officeDocument/2006/relationships/hyperlink" Target="https://www.linkedin.com/in/jean-carlo-marcacuzco" TargetMode="External"/><Relationship Id="rId1397" Type="http://schemas.openxmlformats.org/officeDocument/2006/relationships/hyperlink" Target="https://github.com/valeday" TargetMode="External"/><Relationship Id="rId1398" Type="http://schemas.openxmlformats.org/officeDocument/2006/relationships/hyperlink" Target="https://www.behance.net/camilaeberwein" TargetMode="External"/><Relationship Id="rId1399" Type="http://schemas.openxmlformats.org/officeDocument/2006/relationships/hyperlink" Target="https://www.linkedin.com/in/camila-eber/" TargetMode="External"/><Relationship Id="rId1389" Type="http://schemas.openxmlformats.org/officeDocument/2006/relationships/hyperlink" Target="https://github.com/Vane-SDev" TargetMode="External"/><Relationship Id="rId799" Type="http://schemas.openxmlformats.org/officeDocument/2006/relationships/hyperlink" Target="http://www.linkedin.com/in/joshyanqui" TargetMode="External"/><Relationship Id="rId798" Type="http://schemas.openxmlformats.org/officeDocument/2006/relationships/hyperlink" Target="http://www.behance.net/joshyanqui" TargetMode="External"/><Relationship Id="rId797" Type="http://schemas.openxmlformats.org/officeDocument/2006/relationships/hyperlink" Target="http://www.linkedin.com/in/andymancuso" TargetMode="External"/><Relationship Id="rId1380" Type="http://schemas.openxmlformats.org/officeDocument/2006/relationships/hyperlink" Target="https://www.linkedin.com/in/fedeoriglia/" TargetMode="External"/><Relationship Id="rId792" Type="http://schemas.openxmlformats.org/officeDocument/2006/relationships/hyperlink" Target="https://www.linkedin.com/in/oscarzuluagag/" TargetMode="External"/><Relationship Id="rId1381" Type="http://schemas.openxmlformats.org/officeDocument/2006/relationships/hyperlink" Target="https://github.com/tutelopez" TargetMode="External"/><Relationship Id="rId791" Type="http://schemas.openxmlformats.org/officeDocument/2006/relationships/hyperlink" Target="https://github.com/ozulu" TargetMode="External"/><Relationship Id="rId1382" Type="http://schemas.openxmlformats.org/officeDocument/2006/relationships/hyperlink" Target="https://www.linkedin.com/in/mateojoellopez/" TargetMode="External"/><Relationship Id="rId790" Type="http://schemas.openxmlformats.org/officeDocument/2006/relationships/hyperlink" Target="https://www.linkedin.com/in/AndryOre/" TargetMode="External"/><Relationship Id="rId1383" Type="http://schemas.openxmlformats.org/officeDocument/2006/relationships/hyperlink" Target="https://github.com/NazarenoDS" TargetMode="External"/><Relationship Id="rId1384" Type="http://schemas.openxmlformats.org/officeDocument/2006/relationships/hyperlink" Target="https://github.com/AngelBlackBlue" TargetMode="External"/><Relationship Id="rId796" Type="http://schemas.openxmlformats.org/officeDocument/2006/relationships/hyperlink" Target="https://www.linkedin.com/in/edgarvrp" TargetMode="External"/><Relationship Id="rId1385" Type="http://schemas.openxmlformats.org/officeDocument/2006/relationships/hyperlink" Target="https://www.linkedin.com/in/suarezangel/" TargetMode="External"/><Relationship Id="rId795" Type="http://schemas.openxmlformats.org/officeDocument/2006/relationships/hyperlink" Target="https://github.com/EdgarVRP/" TargetMode="External"/><Relationship Id="rId1386" Type="http://schemas.openxmlformats.org/officeDocument/2006/relationships/hyperlink" Target="https://www.linkedin.com/in/carlos-antonio-silva-da-silva-766b1883/" TargetMode="External"/><Relationship Id="rId794" Type="http://schemas.openxmlformats.org/officeDocument/2006/relationships/hyperlink" Target="https://www.linkedin.com/in/regina-ba%C3%B1os-mart%C3%ADnez-69b897244/" TargetMode="External"/><Relationship Id="rId1387" Type="http://schemas.openxmlformats.org/officeDocument/2006/relationships/hyperlink" Target="https://github.com/Evisenbaires" TargetMode="External"/><Relationship Id="rId793" Type="http://schemas.openxmlformats.org/officeDocument/2006/relationships/hyperlink" Target="https://scythe-syzygy-0f0.notion.site/Regina-Ba-os-656ad6f63d6d4a8e9e98b71f728c5b8c" TargetMode="External"/><Relationship Id="rId1388" Type="http://schemas.openxmlformats.org/officeDocument/2006/relationships/hyperlink" Target="https://www.linkedin.com/in/evisjimenez/" TargetMode="External"/><Relationship Id="rId3191" Type="http://schemas.openxmlformats.org/officeDocument/2006/relationships/hyperlink" Target="https://www.linkedin.com/in/santiago-volentiera" TargetMode="External"/><Relationship Id="rId3190" Type="http://schemas.openxmlformats.org/officeDocument/2006/relationships/hyperlink" Target="https://github.com/volentiera" TargetMode="External"/><Relationship Id="rId3193" Type="http://schemas.openxmlformats.org/officeDocument/2006/relationships/hyperlink" Target="https://cristobalhb.pythonanywhere.com/" TargetMode="External"/><Relationship Id="rId3192" Type="http://schemas.openxmlformats.org/officeDocument/2006/relationships/hyperlink" Target="https://github.com/Bustoslcar" TargetMode="External"/><Relationship Id="rId3195" Type="http://schemas.openxmlformats.org/officeDocument/2006/relationships/hyperlink" Target="https://github.com/rodrjm" TargetMode="External"/><Relationship Id="rId3194" Type="http://schemas.openxmlformats.org/officeDocument/2006/relationships/hyperlink" Target="https://www.linkedin.com/in/cristobalhenriquezbohmwald?utm_source=share&amp;utm_campaign=share_via&amp;utm_content=profile&amp;utm_medium=android_app" TargetMode="External"/><Relationship Id="rId3197" Type="http://schemas.openxmlformats.org/officeDocument/2006/relationships/hyperlink" Target="https://www.behance.net/gertrudistroncone" TargetMode="External"/><Relationship Id="rId3196" Type="http://schemas.openxmlformats.org/officeDocument/2006/relationships/hyperlink" Target="https://www.linkedin.com/in/rodriguez-juanmanuel/" TargetMode="External"/><Relationship Id="rId3199" Type="http://schemas.openxmlformats.org/officeDocument/2006/relationships/hyperlink" Target="https://github.com/De1t4" TargetMode="External"/><Relationship Id="rId3198" Type="http://schemas.openxmlformats.org/officeDocument/2006/relationships/hyperlink" Target="https://www.linkedin.com/in/gertrudistroncone/" TargetMode="External"/><Relationship Id="rId3180" Type="http://schemas.openxmlformats.org/officeDocument/2006/relationships/hyperlink" Target="https://github.com/ale94" TargetMode="External"/><Relationship Id="rId3182" Type="http://schemas.openxmlformats.org/officeDocument/2006/relationships/hyperlink" Target="https://github.com/Kike0013" TargetMode="External"/><Relationship Id="rId3181" Type="http://schemas.openxmlformats.org/officeDocument/2006/relationships/hyperlink" Target="https://www.linkedin.com/in/alejandro-rua/" TargetMode="External"/><Relationship Id="rId3184" Type="http://schemas.openxmlformats.org/officeDocument/2006/relationships/hyperlink" Target="https://github.com/sofipereyra" TargetMode="External"/><Relationship Id="rId3183" Type="http://schemas.openxmlformats.org/officeDocument/2006/relationships/hyperlink" Target="https://www.linkedin.com/in/mellarafael" TargetMode="External"/><Relationship Id="rId3186" Type="http://schemas.openxmlformats.org/officeDocument/2006/relationships/hyperlink" Target="https://github.com/StephanyCS1" TargetMode="External"/><Relationship Id="rId3185" Type="http://schemas.openxmlformats.org/officeDocument/2006/relationships/hyperlink" Target="https://www.linkedin.com/in/sof%C3%ADa-pereyra/" TargetMode="External"/><Relationship Id="rId3188" Type="http://schemas.openxmlformats.org/officeDocument/2006/relationships/hyperlink" Target="https://github.com/Johnneyre" TargetMode="External"/><Relationship Id="rId3187" Type="http://schemas.openxmlformats.org/officeDocument/2006/relationships/hyperlink" Target="https://www.linkedin.com/in/stephany-castro-salas/" TargetMode="External"/><Relationship Id="rId3189" Type="http://schemas.openxmlformats.org/officeDocument/2006/relationships/hyperlink" Target="https://www.linkedin.com/in/johnneyre-zambrano-15a571228/" TargetMode="External"/><Relationship Id="rId3151" Type="http://schemas.openxmlformats.org/officeDocument/2006/relationships/hyperlink" Target="https://github.com/martinezf1985?tab=repositories" TargetMode="External"/><Relationship Id="rId3150" Type="http://schemas.openxmlformats.org/officeDocument/2006/relationships/hyperlink" Target="https://www.linkedin.com/in/facundocoronel04/" TargetMode="External"/><Relationship Id="rId3153" Type="http://schemas.openxmlformats.org/officeDocument/2006/relationships/hyperlink" Target="https://www.linkedin.com/in/micaela-macedonio" TargetMode="External"/><Relationship Id="rId3152" Type="http://schemas.openxmlformats.org/officeDocument/2006/relationships/hyperlink" Target="http://www.behance.net/micaelamacedonio" TargetMode="External"/><Relationship Id="rId3155" Type="http://schemas.openxmlformats.org/officeDocument/2006/relationships/hyperlink" Target="https://www.linkedin.com/in/sofia-r%C3%ADos-martinez-984bab154/" TargetMode="External"/><Relationship Id="rId3154" Type="http://schemas.openxmlformats.org/officeDocument/2006/relationships/hyperlink" Target="https://github.com/SofiaRiMar" TargetMode="External"/><Relationship Id="rId3157" Type="http://schemas.openxmlformats.org/officeDocument/2006/relationships/hyperlink" Target="https://www.linkedin.com/in/isabelle-cristine-de-souza-a618821a9" TargetMode="External"/><Relationship Id="rId3156" Type="http://schemas.openxmlformats.org/officeDocument/2006/relationships/hyperlink" Target="http://github.com/isabelledesouza" TargetMode="External"/><Relationship Id="rId3159" Type="http://schemas.openxmlformats.org/officeDocument/2006/relationships/hyperlink" Target="https://www.linkedin.com/in/juarez-diego" TargetMode="External"/><Relationship Id="rId3158" Type="http://schemas.openxmlformats.org/officeDocument/2006/relationships/hyperlink" Target="https://www.github.com/Juarez-Diego" TargetMode="External"/><Relationship Id="rId3149" Type="http://schemas.openxmlformats.org/officeDocument/2006/relationships/hyperlink" Target="https://www.linkedin.com/in/angel-tirado-25509911a/" TargetMode="External"/><Relationship Id="rId3140" Type="http://schemas.openxmlformats.org/officeDocument/2006/relationships/hyperlink" Target="https://www.linkedin.com/in/lucas-iriarte/" TargetMode="External"/><Relationship Id="rId3142" Type="http://schemas.openxmlformats.org/officeDocument/2006/relationships/hyperlink" Target="https://www.linkedin.com/in/minmdev" TargetMode="External"/><Relationship Id="rId3141" Type="http://schemas.openxmlformats.org/officeDocument/2006/relationships/hyperlink" Target="https://github.com/MoisesINMDeveloper" TargetMode="External"/><Relationship Id="rId3144" Type="http://schemas.openxmlformats.org/officeDocument/2006/relationships/hyperlink" Target="https://github.com/camcancino" TargetMode="External"/><Relationship Id="rId3143" Type="http://schemas.openxmlformats.org/officeDocument/2006/relationships/hyperlink" Target="https://www.linkedin.com/in/rb555/" TargetMode="External"/><Relationship Id="rId3146" Type="http://schemas.openxmlformats.org/officeDocument/2006/relationships/hyperlink" Target="http://behance.net/joelvillanueva" TargetMode="External"/><Relationship Id="rId3145" Type="http://schemas.openxmlformats.org/officeDocument/2006/relationships/hyperlink" Target="https://www.linkedin.com/in/cam-cancino" TargetMode="External"/><Relationship Id="rId3148" Type="http://schemas.openxmlformats.org/officeDocument/2006/relationships/hyperlink" Target="https://github.com/AngelTirado8" TargetMode="External"/><Relationship Id="rId3147" Type="http://schemas.openxmlformats.org/officeDocument/2006/relationships/hyperlink" Target="http://linkedin.com/joelvillanueva2023" TargetMode="External"/><Relationship Id="rId3171" Type="http://schemas.openxmlformats.org/officeDocument/2006/relationships/hyperlink" Target="https://github.com/JoseLuisHcoder" TargetMode="External"/><Relationship Id="rId3170" Type="http://schemas.openxmlformats.org/officeDocument/2006/relationships/hyperlink" Target="https://www.linkedin.com/in/alejandra-ortiz-a0b49573/" TargetMode="External"/><Relationship Id="rId3173" Type="http://schemas.openxmlformats.org/officeDocument/2006/relationships/hyperlink" Target="https://github.com/marianoandresperin" TargetMode="External"/><Relationship Id="rId3172" Type="http://schemas.openxmlformats.org/officeDocument/2006/relationships/hyperlink" Target="https://www.linkedin.com/in/joseluishc" TargetMode="External"/><Relationship Id="rId3175" Type="http://schemas.openxmlformats.org/officeDocument/2006/relationships/hyperlink" Target="https://github.com/MauroDavid512" TargetMode="External"/><Relationship Id="rId3174" Type="http://schemas.openxmlformats.org/officeDocument/2006/relationships/hyperlink" Target="https://www.linkedin.com/in/marianoperin/" TargetMode="External"/><Relationship Id="rId3177" Type="http://schemas.openxmlformats.org/officeDocument/2006/relationships/hyperlink" Target="https://github.com/mjParedes" TargetMode="External"/><Relationship Id="rId3176" Type="http://schemas.openxmlformats.org/officeDocument/2006/relationships/hyperlink" Target="https://www.linkedin.com/in/mauro-david-89432b193/" TargetMode="External"/><Relationship Id="rId3179" Type="http://schemas.openxmlformats.org/officeDocument/2006/relationships/hyperlink" Target="https://github.com/D-AddonaSantiago?tab=repositories" TargetMode="External"/><Relationship Id="rId3178" Type="http://schemas.openxmlformats.org/officeDocument/2006/relationships/hyperlink" Target="http://www.linkedin.com/in/matias-paredes-m8j5" TargetMode="External"/><Relationship Id="rId3160" Type="http://schemas.openxmlformats.org/officeDocument/2006/relationships/hyperlink" Target="https://github.com/facu-otero" TargetMode="External"/><Relationship Id="rId3162" Type="http://schemas.openxmlformats.org/officeDocument/2006/relationships/hyperlink" Target="https://www.linkedin.com/in/florencialema" TargetMode="External"/><Relationship Id="rId3161" Type="http://schemas.openxmlformats.org/officeDocument/2006/relationships/hyperlink" Target="https://www.linkedin.com/in/facundo-manuel-otero/" TargetMode="External"/><Relationship Id="rId3164" Type="http://schemas.openxmlformats.org/officeDocument/2006/relationships/hyperlink" Target="https://www.linkedin.com/in/agustin-ramirez-8a160a196/" TargetMode="External"/><Relationship Id="rId3163" Type="http://schemas.openxmlformats.org/officeDocument/2006/relationships/hyperlink" Target="https://www.linkedin.com/in/nicolle-r-08421b239/" TargetMode="External"/><Relationship Id="rId3166" Type="http://schemas.openxmlformats.org/officeDocument/2006/relationships/hyperlink" Target="https://github.com/BrunoGentile" TargetMode="External"/><Relationship Id="rId3165" Type="http://schemas.openxmlformats.org/officeDocument/2006/relationships/hyperlink" Target="http://linkedin.com/in/michellq" TargetMode="External"/><Relationship Id="rId3168" Type="http://schemas.openxmlformats.org/officeDocument/2006/relationships/hyperlink" Target="https://www.linkedin.com/in/storichivan/" TargetMode="External"/><Relationship Id="rId3167" Type="http://schemas.openxmlformats.org/officeDocument/2006/relationships/hyperlink" Target="https://www.linkedin.com/in/brunoagustingentile/" TargetMode="External"/><Relationship Id="rId3169" Type="http://schemas.openxmlformats.org/officeDocument/2006/relationships/hyperlink" Target="https://github.com/AlejandraOrtiz2403/Reto1" TargetMode="External"/><Relationship Id="rId2700" Type="http://schemas.openxmlformats.org/officeDocument/2006/relationships/hyperlink" Target="https://www.linkedin.com/in/godoypablojuan/" TargetMode="External"/><Relationship Id="rId2701" Type="http://schemas.openxmlformats.org/officeDocument/2006/relationships/hyperlink" Target="https://github.com/GabyAllegraBelvedere/GabyAllegraBelvedere" TargetMode="External"/><Relationship Id="rId2702" Type="http://schemas.openxmlformats.org/officeDocument/2006/relationships/hyperlink" Target="https://www.linkedin.com/in/gabriela-allegra-belvedere-014740165/" TargetMode="External"/><Relationship Id="rId2703" Type="http://schemas.openxmlformats.org/officeDocument/2006/relationships/hyperlink" Target="https://www.behance.net/gallery/184109195/Diseno-UX-UI-Pizza-Hut" TargetMode="External"/><Relationship Id="rId2704" Type="http://schemas.openxmlformats.org/officeDocument/2006/relationships/hyperlink" Target="https://es.linkedin.com/posts/angela-silva-b1577527a_dise%C3%B1o-ux-ui-pizza-hut-activity-7128055040803495936-KdoA?trk=public_profile" TargetMode="External"/><Relationship Id="rId2705" Type="http://schemas.openxmlformats.org/officeDocument/2006/relationships/hyperlink" Target="http://www.linkedin.com/in/ajvsubotich" TargetMode="External"/><Relationship Id="rId2706" Type="http://schemas.openxmlformats.org/officeDocument/2006/relationships/hyperlink" Target="http://www.linkedin.com/in/ariadna-menendez" TargetMode="External"/><Relationship Id="rId2707" Type="http://schemas.openxmlformats.org/officeDocument/2006/relationships/hyperlink" Target="https://github.com/nico-raffa" TargetMode="External"/><Relationship Id="rId2708" Type="http://schemas.openxmlformats.org/officeDocument/2006/relationships/hyperlink" Target="https://www.linkedin.com/in/nicolas-raffagnini/" TargetMode="External"/><Relationship Id="rId2709" Type="http://schemas.openxmlformats.org/officeDocument/2006/relationships/hyperlink" Target="https://github.com/ArchdukeFerd" TargetMode="External"/><Relationship Id="rId2720" Type="http://schemas.openxmlformats.org/officeDocument/2006/relationships/hyperlink" Target="http://github.com/Walcruz2021" TargetMode="External"/><Relationship Id="rId2721" Type="http://schemas.openxmlformats.org/officeDocument/2006/relationships/hyperlink" Target="https://github.com/in/waltercruz1988/" TargetMode="External"/><Relationship Id="rId2722" Type="http://schemas.openxmlformats.org/officeDocument/2006/relationships/hyperlink" Target="https://github.com/Nythero" TargetMode="External"/><Relationship Id="rId2723" Type="http://schemas.openxmlformats.org/officeDocument/2006/relationships/hyperlink" Target="https://www.linkedin.com/in/agustinag/" TargetMode="External"/><Relationship Id="rId2724" Type="http://schemas.openxmlformats.org/officeDocument/2006/relationships/hyperlink" Target="http://github.com/pulioliveto" TargetMode="External"/><Relationship Id="rId2725" Type="http://schemas.openxmlformats.org/officeDocument/2006/relationships/hyperlink" Target="http://linkedin.com/emilianooliveto" TargetMode="External"/><Relationship Id="rId2726" Type="http://schemas.openxmlformats.org/officeDocument/2006/relationships/hyperlink" Target="https://www.linkedin.com/in/lucia-flores/" TargetMode="External"/><Relationship Id="rId2727" Type="http://schemas.openxmlformats.org/officeDocument/2006/relationships/hyperlink" Target="https://github.com/MPalermo91" TargetMode="External"/><Relationship Id="rId2728" Type="http://schemas.openxmlformats.org/officeDocument/2006/relationships/hyperlink" Target="https://www.linkedin.com/in/maximiliano-palermo/" TargetMode="External"/><Relationship Id="rId2729" Type="http://schemas.openxmlformats.org/officeDocument/2006/relationships/hyperlink" Target="https://www.linkedin.com/in/jazmin-oballos-varela" TargetMode="External"/><Relationship Id="rId2710" Type="http://schemas.openxmlformats.org/officeDocument/2006/relationships/hyperlink" Target="https://www.linkedin.com/in/luisfernandogonzalezavila/" TargetMode="External"/><Relationship Id="rId2711" Type="http://schemas.openxmlformats.org/officeDocument/2006/relationships/hyperlink" Target="https://www.linkedin.com/in/erick-rangel-desarrollador-frontend" TargetMode="External"/><Relationship Id="rId2712" Type="http://schemas.openxmlformats.org/officeDocument/2006/relationships/hyperlink" Target="https://github.com/Edwingrow" TargetMode="External"/><Relationship Id="rId2713" Type="http://schemas.openxmlformats.org/officeDocument/2006/relationships/hyperlink" Target="https://www.linkedin.com/in/edwingrow16/" TargetMode="External"/><Relationship Id="rId2714" Type="http://schemas.openxmlformats.org/officeDocument/2006/relationships/hyperlink" Target="https://github.com/DaluPalma" TargetMode="External"/><Relationship Id="rId2715" Type="http://schemas.openxmlformats.org/officeDocument/2006/relationships/hyperlink" Target="https://www.linkedin.com/in/daniela-aldana-palma-398735226" TargetMode="External"/><Relationship Id="rId2716" Type="http://schemas.openxmlformats.org/officeDocument/2006/relationships/hyperlink" Target="https://github.com/GustavoGareca" TargetMode="External"/><Relationship Id="rId2717" Type="http://schemas.openxmlformats.org/officeDocument/2006/relationships/hyperlink" Target="https://www.linkedin.com/in/gustavo-gareca/" TargetMode="External"/><Relationship Id="rId2718" Type="http://schemas.openxmlformats.org/officeDocument/2006/relationships/hyperlink" Target="http://www.github.com/luciano-olmedo" TargetMode="External"/><Relationship Id="rId2719" Type="http://schemas.openxmlformats.org/officeDocument/2006/relationships/hyperlink" Target="http://www.linkedin.com/in/lucianonicolasolmedo" TargetMode="External"/><Relationship Id="rId1455" Type="http://schemas.openxmlformats.org/officeDocument/2006/relationships/hyperlink" Target="http://www.linkedin.com/in/nazarena-lapasta" TargetMode="External"/><Relationship Id="rId2786" Type="http://schemas.openxmlformats.org/officeDocument/2006/relationships/hyperlink" Target="https://www.behance.net/a91c7ca8" TargetMode="External"/><Relationship Id="rId1456" Type="http://schemas.openxmlformats.org/officeDocument/2006/relationships/hyperlink" Target="https://github.com/elcicode" TargetMode="External"/><Relationship Id="rId2787" Type="http://schemas.openxmlformats.org/officeDocument/2006/relationships/hyperlink" Target="https://www.linkedin.com/in/sandra-villatoro/" TargetMode="External"/><Relationship Id="rId1457" Type="http://schemas.openxmlformats.org/officeDocument/2006/relationships/hyperlink" Target="https://www.linkedin.com/in/elcicode/" TargetMode="External"/><Relationship Id="rId2788" Type="http://schemas.openxmlformats.org/officeDocument/2006/relationships/hyperlink" Target="https://github.com/migmm/" TargetMode="External"/><Relationship Id="rId1458" Type="http://schemas.openxmlformats.org/officeDocument/2006/relationships/hyperlink" Target="https://www.linkedin.com/in/gast%C3%B3n-saravia-1b4452182" TargetMode="External"/><Relationship Id="rId2789" Type="http://schemas.openxmlformats.org/officeDocument/2006/relationships/hyperlink" Target="https://www.linkedin.com/in/miguelmiche/" TargetMode="External"/><Relationship Id="rId1459" Type="http://schemas.openxmlformats.org/officeDocument/2006/relationships/hyperlink" Target="https://github.com/brayanCast" TargetMode="External"/><Relationship Id="rId629" Type="http://schemas.openxmlformats.org/officeDocument/2006/relationships/hyperlink" Target="https://www.linkedin.com/in/cristian-rocabado/" TargetMode="External"/><Relationship Id="rId624" Type="http://schemas.openxmlformats.org/officeDocument/2006/relationships/hyperlink" Target="https://www.linkedin.com/in/galeano19maria/" TargetMode="External"/><Relationship Id="rId623" Type="http://schemas.openxmlformats.org/officeDocument/2006/relationships/hyperlink" Target="https://www.linkedin.com/in/agust%C3%ADn-prado-64b1371b7/" TargetMode="External"/><Relationship Id="rId622" Type="http://schemas.openxmlformats.org/officeDocument/2006/relationships/hyperlink" Target="https://github.com/subjekt-iv" TargetMode="External"/><Relationship Id="rId621" Type="http://schemas.openxmlformats.org/officeDocument/2006/relationships/hyperlink" Target="https://linkedin.com/in/classicaljo" TargetMode="External"/><Relationship Id="rId628" Type="http://schemas.openxmlformats.org/officeDocument/2006/relationships/hyperlink" Target="https://github.com/Maxidvp" TargetMode="External"/><Relationship Id="rId627" Type="http://schemas.openxmlformats.org/officeDocument/2006/relationships/hyperlink" Target="https://www.linkedin.com/in/angelvillalba/" TargetMode="External"/><Relationship Id="rId626" Type="http://schemas.openxmlformats.org/officeDocument/2006/relationships/hyperlink" Target="http://linkedin.com/in/emiliano-dev/" TargetMode="External"/><Relationship Id="rId625" Type="http://schemas.openxmlformats.org/officeDocument/2006/relationships/hyperlink" Target="http://github.com/emicab" TargetMode="External"/><Relationship Id="rId2780" Type="http://schemas.openxmlformats.org/officeDocument/2006/relationships/hyperlink" Target="https://github.com/zightcode" TargetMode="External"/><Relationship Id="rId1450" Type="http://schemas.openxmlformats.org/officeDocument/2006/relationships/hyperlink" Target="https://www.linkedin.com/in/marina-barraza/" TargetMode="External"/><Relationship Id="rId2781" Type="http://schemas.openxmlformats.org/officeDocument/2006/relationships/hyperlink" Target="https://www.linkedin.com/in/lorenzo-rueda-582758263/" TargetMode="External"/><Relationship Id="rId620" Type="http://schemas.openxmlformats.org/officeDocument/2006/relationships/hyperlink" Target="https://www.linkedin.com/in/nora-patricia-saucedo-6b3746225" TargetMode="External"/><Relationship Id="rId1451" Type="http://schemas.openxmlformats.org/officeDocument/2006/relationships/hyperlink" Target="https://www.github.com/Pabl0Parra" TargetMode="External"/><Relationship Id="rId2782" Type="http://schemas.openxmlformats.org/officeDocument/2006/relationships/hyperlink" Target="https://github.com/TrinidadAtrio" TargetMode="External"/><Relationship Id="rId1452" Type="http://schemas.openxmlformats.org/officeDocument/2006/relationships/hyperlink" Target="https://www.linkedin.com/in/pablo-parra-bcn" TargetMode="External"/><Relationship Id="rId2783" Type="http://schemas.openxmlformats.org/officeDocument/2006/relationships/hyperlink" Target="https://www.linkedin.com/in/trinidad-atrio-abeledo-/" TargetMode="External"/><Relationship Id="rId1453" Type="http://schemas.openxmlformats.org/officeDocument/2006/relationships/hyperlink" Target="https://www.behance.net/manuelpeysere" TargetMode="External"/><Relationship Id="rId2784" Type="http://schemas.openxmlformats.org/officeDocument/2006/relationships/hyperlink" Target="https://www.behance.net/jpnmazzucco" TargetMode="External"/><Relationship Id="rId1454" Type="http://schemas.openxmlformats.org/officeDocument/2006/relationships/hyperlink" Target="http://www.linkedin.com/in/manuel-peysere" TargetMode="External"/><Relationship Id="rId2785" Type="http://schemas.openxmlformats.org/officeDocument/2006/relationships/hyperlink" Target="https://www.linkedin.com/in/jpnmazzucco/" TargetMode="External"/><Relationship Id="rId1444" Type="http://schemas.openxmlformats.org/officeDocument/2006/relationships/hyperlink" Target="https://www.linkedin.com/in/afcv10/" TargetMode="External"/><Relationship Id="rId2775" Type="http://schemas.openxmlformats.org/officeDocument/2006/relationships/hyperlink" Target="https://github.com/DanielVP26" TargetMode="External"/><Relationship Id="rId1445" Type="http://schemas.openxmlformats.org/officeDocument/2006/relationships/hyperlink" Target="https://github.com/martaalcazarr" TargetMode="External"/><Relationship Id="rId2776" Type="http://schemas.openxmlformats.org/officeDocument/2006/relationships/hyperlink" Target="https://www.linkedin.com/in/danielvp26/" TargetMode="External"/><Relationship Id="rId1446" Type="http://schemas.openxmlformats.org/officeDocument/2006/relationships/hyperlink" Target="https://www.linkedin.com/mwlite/in/marta-alc%C3%A1zar-redondo" TargetMode="External"/><Relationship Id="rId2777" Type="http://schemas.openxmlformats.org/officeDocument/2006/relationships/hyperlink" Target="https://github.com/JohanaCarrizo" TargetMode="External"/><Relationship Id="rId1447" Type="http://schemas.openxmlformats.org/officeDocument/2006/relationships/hyperlink" Target="https://github.com/joacoguzmanz" TargetMode="External"/><Relationship Id="rId2778" Type="http://schemas.openxmlformats.org/officeDocument/2006/relationships/hyperlink" Target="https://www.linkedin.com/in/johanacarrizo/" TargetMode="External"/><Relationship Id="rId1448" Type="http://schemas.openxmlformats.org/officeDocument/2006/relationships/hyperlink" Target="https://www.linkedin.com/in/guzman-joaquin/" TargetMode="External"/><Relationship Id="rId2779" Type="http://schemas.openxmlformats.org/officeDocument/2006/relationships/hyperlink" Target="https://www.linkedin.com/in/silvia-a-ratero-4949aa35/" TargetMode="External"/><Relationship Id="rId1449" Type="http://schemas.openxmlformats.org/officeDocument/2006/relationships/hyperlink" Target="https://www.behance.net/marinabarraza" TargetMode="External"/><Relationship Id="rId619" Type="http://schemas.openxmlformats.org/officeDocument/2006/relationships/hyperlink" Target="https://github.com/NorSAUCE" TargetMode="External"/><Relationship Id="rId618" Type="http://schemas.openxmlformats.org/officeDocument/2006/relationships/hyperlink" Target="https://www.linkedin.com/in/shirley-nohely/" TargetMode="External"/><Relationship Id="rId613" Type="http://schemas.openxmlformats.org/officeDocument/2006/relationships/hyperlink" Target="https://github.com/gabriel20x" TargetMode="External"/><Relationship Id="rId612" Type="http://schemas.openxmlformats.org/officeDocument/2006/relationships/hyperlink" Target="https://www.linkedin.com/in/nicolasggdev/" TargetMode="External"/><Relationship Id="rId611" Type="http://schemas.openxmlformats.org/officeDocument/2006/relationships/hyperlink" Target="https://github.com/nicolasggdev" TargetMode="External"/><Relationship Id="rId610" Type="http://schemas.openxmlformats.org/officeDocument/2006/relationships/hyperlink" Target="https://www.linkedin.com/in/pevacosta/" TargetMode="External"/><Relationship Id="rId617" Type="http://schemas.openxmlformats.org/officeDocument/2006/relationships/hyperlink" Target="https://github.com/shirleynohely" TargetMode="External"/><Relationship Id="rId616" Type="http://schemas.openxmlformats.org/officeDocument/2006/relationships/hyperlink" Target="https://www.linkedin.com/in/jam20582/" TargetMode="External"/><Relationship Id="rId615" Type="http://schemas.openxmlformats.org/officeDocument/2006/relationships/hyperlink" Target="https://www.linkedin.com/in/antonella-diez/" TargetMode="External"/><Relationship Id="rId614" Type="http://schemas.openxmlformats.org/officeDocument/2006/relationships/hyperlink" Target="https://www.linkedin.com/in/gabrielgarcia-full-stack-developer/" TargetMode="External"/><Relationship Id="rId2770" Type="http://schemas.openxmlformats.org/officeDocument/2006/relationships/hyperlink" Target="https://www.linkedin.com/in/gregori-yepez/" TargetMode="External"/><Relationship Id="rId1440" Type="http://schemas.openxmlformats.org/officeDocument/2006/relationships/hyperlink" Target="http://www.linkedin.com/in/hugoverag" TargetMode="External"/><Relationship Id="rId2771" Type="http://schemas.openxmlformats.org/officeDocument/2006/relationships/hyperlink" Target="https://www.behance.net/cristianrios16" TargetMode="External"/><Relationship Id="rId1441" Type="http://schemas.openxmlformats.org/officeDocument/2006/relationships/hyperlink" Target="https://www.behance.net/francodecarli" TargetMode="External"/><Relationship Id="rId2772" Type="http://schemas.openxmlformats.org/officeDocument/2006/relationships/hyperlink" Target="https://www.linkedin.com/in/talentsourcer-cristian-rios/" TargetMode="External"/><Relationship Id="rId1442" Type="http://schemas.openxmlformats.org/officeDocument/2006/relationships/hyperlink" Target="https://www.linkedin.com/in/francoandres-decarli/" TargetMode="External"/><Relationship Id="rId2773" Type="http://schemas.openxmlformats.org/officeDocument/2006/relationships/hyperlink" Target="https://github.com/CaroBejar" TargetMode="External"/><Relationship Id="rId1443" Type="http://schemas.openxmlformats.org/officeDocument/2006/relationships/hyperlink" Target="https://www.linkedin.com/in/mateo-garcia-dev/" TargetMode="External"/><Relationship Id="rId2774" Type="http://schemas.openxmlformats.org/officeDocument/2006/relationships/hyperlink" Target="https://www.linkedin.com/in/carolinabejar/" TargetMode="External"/><Relationship Id="rId1477" Type="http://schemas.openxmlformats.org/officeDocument/2006/relationships/hyperlink" Target="https://www.linkedin.com/in/valentina-mareovich/" TargetMode="External"/><Relationship Id="rId1478" Type="http://schemas.openxmlformats.org/officeDocument/2006/relationships/hyperlink" Target="https://www.behance.net/melinamaddio" TargetMode="External"/><Relationship Id="rId1479" Type="http://schemas.openxmlformats.org/officeDocument/2006/relationships/hyperlink" Target="https://www.linkedin.com/in/melina-maddio/" TargetMode="External"/><Relationship Id="rId646" Type="http://schemas.openxmlformats.org/officeDocument/2006/relationships/hyperlink" Target="https://github.com/eliasKannemann" TargetMode="External"/><Relationship Id="rId645" Type="http://schemas.openxmlformats.org/officeDocument/2006/relationships/hyperlink" Target="https://www.linkedin.com/in/nuthelk-molina-cardona-213a411ab/" TargetMode="External"/><Relationship Id="rId644" Type="http://schemas.openxmlformats.org/officeDocument/2006/relationships/hyperlink" Target="https://github.com/nuthelk" TargetMode="External"/><Relationship Id="rId643" Type="http://schemas.openxmlformats.org/officeDocument/2006/relationships/hyperlink" Target="https://www.linkedin.com/in/bel-tissera/" TargetMode="External"/><Relationship Id="rId649" Type="http://schemas.openxmlformats.org/officeDocument/2006/relationships/hyperlink" Target="https://github.com/BrajhanLop" TargetMode="External"/><Relationship Id="rId648" Type="http://schemas.openxmlformats.org/officeDocument/2006/relationships/hyperlink" Target="https://www.linkedin.com/in/adoniscastellanos/" TargetMode="External"/><Relationship Id="rId647" Type="http://schemas.openxmlformats.org/officeDocument/2006/relationships/hyperlink" Target="https://www.linkedin.com/in/eliaskannemann/" TargetMode="External"/><Relationship Id="rId1470" Type="http://schemas.openxmlformats.org/officeDocument/2006/relationships/hyperlink" Target="https://portfolio-julio-humere.vercel.app" TargetMode="External"/><Relationship Id="rId1471" Type="http://schemas.openxmlformats.org/officeDocument/2006/relationships/hyperlink" Target="https://www.linkedin.com/feed/" TargetMode="External"/><Relationship Id="rId1472" Type="http://schemas.openxmlformats.org/officeDocument/2006/relationships/hyperlink" Target="https://github.com/juanrnoya" TargetMode="External"/><Relationship Id="rId642" Type="http://schemas.openxmlformats.org/officeDocument/2006/relationships/hyperlink" Target="https://www.behance.net/belentissera" TargetMode="External"/><Relationship Id="rId1473" Type="http://schemas.openxmlformats.org/officeDocument/2006/relationships/hyperlink" Target="https://www.linkedin.com/in/jrnoya" TargetMode="External"/><Relationship Id="rId641" Type="http://schemas.openxmlformats.org/officeDocument/2006/relationships/hyperlink" Target="https://www.linkedin.com/in/alexis-hnatiuk-198317254" TargetMode="External"/><Relationship Id="rId1474" Type="http://schemas.openxmlformats.org/officeDocument/2006/relationships/hyperlink" Target="https://mmsorialanzi.vercel.app/" TargetMode="External"/><Relationship Id="rId640" Type="http://schemas.openxmlformats.org/officeDocument/2006/relationships/hyperlink" Target="https://www.linkedin.com/in/daniel-aguilar-006722217/" TargetMode="External"/><Relationship Id="rId1475" Type="http://schemas.openxmlformats.org/officeDocument/2006/relationships/hyperlink" Target="https://www.linkedin.com/in/martina-soria-lanzi-4004371b8/" TargetMode="External"/><Relationship Id="rId1476" Type="http://schemas.openxmlformats.org/officeDocument/2006/relationships/hyperlink" Target="https://www.behance.net/iamvalmar" TargetMode="External"/><Relationship Id="rId1466" Type="http://schemas.openxmlformats.org/officeDocument/2006/relationships/hyperlink" Target="https://github.com/lucasclemente08" TargetMode="External"/><Relationship Id="rId2797" Type="http://schemas.openxmlformats.org/officeDocument/2006/relationships/hyperlink" Target="https://github.com/santy6221" TargetMode="External"/><Relationship Id="rId1467" Type="http://schemas.openxmlformats.org/officeDocument/2006/relationships/hyperlink" Target="https://www.linkedin.com/in/lucas-clemente-front-end-developer/" TargetMode="External"/><Relationship Id="rId2798" Type="http://schemas.openxmlformats.org/officeDocument/2006/relationships/hyperlink" Target="https://www.linkedin.com/in/santiago-rodriguez-a6b090215/" TargetMode="External"/><Relationship Id="rId1468" Type="http://schemas.openxmlformats.org/officeDocument/2006/relationships/hyperlink" Target="https://github.com/lemarchesi09" TargetMode="External"/><Relationship Id="rId2799" Type="http://schemas.openxmlformats.org/officeDocument/2006/relationships/hyperlink" Target="https://www.linkedin.com/in/pierina-sabino-camacho" TargetMode="External"/><Relationship Id="rId1469" Type="http://schemas.openxmlformats.org/officeDocument/2006/relationships/hyperlink" Target="https://www.linkedin.com/in/lemarchesi" TargetMode="External"/><Relationship Id="rId635" Type="http://schemas.openxmlformats.org/officeDocument/2006/relationships/hyperlink" Target="https://github.com/LuZeta" TargetMode="External"/><Relationship Id="rId634" Type="http://schemas.openxmlformats.org/officeDocument/2006/relationships/hyperlink" Target="https://linkedin.com/in/agomezjuan" TargetMode="External"/><Relationship Id="rId633" Type="http://schemas.openxmlformats.org/officeDocument/2006/relationships/hyperlink" Target="https://github.com/agomezjuan" TargetMode="External"/><Relationship Id="rId632" Type="http://schemas.openxmlformats.org/officeDocument/2006/relationships/hyperlink" Target="https://www.linkedin.com/in/luis-enrique-sorac%C3%A1-benthan-09a999241" TargetMode="External"/><Relationship Id="rId639" Type="http://schemas.openxmlformats.org/officeDocument/2006/relationships/hyperlink" Target="https://www.linkedin.com/mwlite/in/maiten-cullen-2bb0a3242" TargetMode="External"/><Relationship Id="rId638" Type="http://schemas.openxmlformats.org/officeDocument/2006/relationships/hyperlink" Target="https://www.linkedin.com/in/emanuel-palacio-8252a4238/" TargetMode="External"/><Relationship Id="rId637" Type="http://schemas.openxmlformats.org/officeDocument/2006/relationships/hyperlink" Target="https://github.com/EmanuelPalacio" TargetMode="External"/><Relationship Id="rId636" Type="http://schemas.openxmlformats.org/officeDocument/2006/relationships/hyperlink" Target="https://www.linkedin.com/in/alicia-zuliani" TargetMode="External"/><Relationship Id="rId2790" Type="http://schemas.openxmlformats.org/officeDocument/2006/relationships/hyperlink" Target="https://www.behance.net/nicobottino" TargetMode="External"/><Relationship Id="rId1460" Type="http://schemas.openxmlformats.org/officeDocument/2006/relationships/hyperlink" Target="https://www.linkedin.com/in/brayan-castillo-figueredo" TargetMode="External"/><Relationship Id="rId2791" Type="http://schemas.openxmlformats.org/officeDocument/2006/relationships/hyperlink" Target="https://www.linkedin.com/in/nicolasbottinocane/" TargetMode="External"/><Relationship Id="rId1461" Type="http://schemas.openxmlformats.org/officeDocument/2006/relationships/hyperlink" Target="https://github.com/yesifita" TargetMode="External"/><Relationship Id="rId2792" Type="http://schemas.openxmlformats.org/officeDocument/2006/relationships/hyperlink" Target="https://www.linkedin.com/in/luis-valcke-906316259/" TargetMode="External"/><Relationship Id="rId631" Type="http://schemas.openxmlformats.org/officeDocument/2006/relationships/hyperlink" Target="https://www.linkedin.com/in/felipe-silva-galleguillos-73725020/" TargetMode="External"/><Relationship Id="rId1462" Type="http://schemas.openxmlformats.org/officeDocument/2006/relationships/hyperlink" Target="https://www.linkedin.com/in/yee-fita-0aa447245" TargetMode="External"/><Relationship Id="rId2793" Type="http://schemas.openxmlformats.org/officeDocument/2006/relationships/hyperlink" Target="https://github.com/castellano17" TargetMode="External"/><Relationship Id="rId630" Type="http://schemas.openxmlformats.org/officeDocument/2006/relationships/hyperlink" Target="https://github.com/Fipeman" TargetMode="External"/><Relationship Id="rId1463" Type="http://schemas.openxmlformats.org/officeDocument/2006/relationships/hyperlink" Target="https://www.linkedin.com/in/ramaffei/" TargetMode="External"/><Relationship Id="rId2794" Type="http://schemas.openxmlformats.org/officeDocument/2006/relationships/hyperlink" Target="https://www.linkedin.com/in/esmir-roque/" TargetMode="External"/><Relationship Id="rId1464" Type="http://schemas.openxmlformats.org/officeDocument/2006/relationships/hyperlink" Target="https://github.com/Melisayunis" TargetMode="External"/><Relationship Id="rId2795" Type="http://schemas.openxmlformats.org/officeDocument/2006/relationships/hyperlink" Target="https://github.com/Pablo1653" TargetMode="External"/><Relationship Id="rId1465" Type="http://schemas.openxmlformats.org/officeDocument/2006/relationships/hyperlink" Target="https://www.linkedin.com/in/melisa-yunis/" TargetMode="External"/><Relationship Id="rId2796" Type="http://schemas.openxmlformats.org/officeDocument/2006/relationships/hyperlink" Target="https://github.com/Pablo1653" TargetMode="External"/><Relationship Id="rId1411" Type="http://schemas.openxmlformats.org/officeDocument/2006/relationships/hyperlink" Target="https://github.com/Meellcarraro" TargetMode="External"/><Relationship Id="rId2742" Type="http://schemas.openxmlformats.org/officeDocument/2006/relationships/hyperlink" Target="https://www.linkedin.com/in/aguirre-cristian/" TargetMode="External"/><Relationship Id="rId1412" Type="http://schemas.openxmlformats.org/officeDocument/2006/relationships/hyperlink" Target="http://www.linkedin.com/scalzobryan/" TargetMode="External"/><Relationship Id="rId2743" Type="http://schemas.openxmlformats.org/officeDocument/2006/relationships/hyperlink" Target="https://github.com/Layeska" TargetMode="External"/><Relationship Id="rId1413" Type="http://schemas.openxmlformats.org/officeDocument/2006/relationships/hyperlink" Target="https://github.com/belcar-ceci" TargetMode="External"/><Relationship Id="rId2744" Type="http://schemas.openxmlformats.org/officeDocument/2006/relationships/hyperlink" Target="https://www.linkedin.com/in/ana-juarez01/" TargetMode="External"/><Relationship Id="rId1414" Type="http://schemas.openxmlformats.org/officeDocument/2006/relationships/hyperlink" Target="https://www.linkedin.com/in/cecicarbel/" TargetMode="External"/><Relationship Id="rId2745" Type="http://schemas.openxmlformats.org/officeDocument/2006/relationships/hyperlink" Target="https://github.com/deca-dev" TargetMode="External"/><Relationship Id="rId1415" Type="http://schemas.openxmlformats.org/officeDocument/2006/relationships/hyperlink" Target="http://linkedin.com/in/joel-rodriguez-325309b7" TargetMode="External"/><Relationship Id="rId2746" Type="http://schemas.openxmlformats.org/officeDocument/2006/relationships/hyperlink" Target="https://www.linkedin.com/in/davidcastroanaya/" TargetMode="External"/><Relationship Id="rId1416" Type="http://schemas.openxmlformats.org/officeDocument/2006/relationships/hyperlink" Target="https://github.com/Sheice" TargetMode="External"/><Relationship Id="rId2747" Type="http://schemas.openxmlformats.org/officeDocument/2006/relationships/hyperlink" Target="https://diegonzalezdev.vercel.app" TargetMode="External"/><Relationship Id="rId1417" Type="http://schemas.openxmlformats.org/officeDocument/2006/relationships/hyperlink" Target="https://www.linkedin.com/in/jaziel-cejas/" TargetMode="External"/><Relationship Id="rId2748" Type="http://schemas.openxmlformats.org/officeDocument/2006/relationships/hyperlink" Target="https://www.linkedin.com/in/diegongonzalez" TargetMode="External"/><Relationship Id="rId1418" Type="http://schemas.openxmlformats.org/officeDocument/2006/relationships/hyperlink" Target="https://github.com/NoeliaUXUI" TargetMode="External"/><Relationship Id="rId2749" Type="http://schemas.openxmlformats.org/officeDocument/2006/relationships/hyperlink" Target="https://www.linkedin.com/in/juan-santillan-velazco-6775a8243/" TargetMode="External"/><Relationship Id="rId1419" Type="http://schemas.openxmlformats.org/officeDocument/2006/relationships/hyperlink" Target="https://www.linkedin.com/in/noeliauxui/" TargetMode="External"/><Relationship Id="rId2740" Type="http://schemas.openxmlformats.org/officeDocument/2006/relationships/hyperlink" Target="https://www.linkedin.com/in/francoherediadev/" TargetMode="External"/><Relationship Id="rId1410" Type="http://schemas.openxmlformats.org/officeDocument/2006/relationships/hyperlink" Target="https://www.linkedin.com/in/ezequiel-ganzero-191a83197" TargetMode="External"/><Relationship Id="rId2741" Type="http://schemas.openxmlformats.org/officeDocument/2006/relationships/hyperlink" Target="https://github.com/Cristianaaguirre" TargetMode="External"/><Relationship Id="rId1400" Type="http://schemas.openxmlformats.org/officeDocument/2006/relationships/hyperlink" Target="http://linkedin.com/in/maializaur" TargetMode="External"/><Relationship Id="rId2731" Type="http://schemas.openxmlformats.org/officeDocument/2006/relationships/hyperlink" Target="https://www.linkedin.com/in/sergioperalta22/" TargetMode="External"/><Relationship Id="rId1401" Type="http://schemas.openxmlformats.org/officeDocument/2006/relationships/hyperlink" Target="https://github.com/editheugenia" TargetMode="External"/><Relationship Id="rId2732" Type="http://schemas.openxmlformats.org/officeDocument/2006/relationships/hyperlink" Target="https://www.linkedin.com/in/bon-vivant/" TargetMode="External"/><Relationship Id="rId1402" Type="http://schemas.openxmlformats.org/officeDocument/2006/relationships/hyperlink" Target="http://www.linkedin.com/in/editheugeniaescarlon" TargetMode="External"/><Relationship Id="rId2733" Type="http://schemas.openxmlformats.org/officeDocument/2006/relationships/hyperlink" Target="https://www.linkedin.com/in/sol-moyano-8605b8194/" TargetMode="External"/><Relationship Id="rId1403" Type="http://schemas.openxmlformats.org/officeDocument/2006/relationships/hyperlink" Target="https://github.com/kjnoviello" TargetMode="External"/><Relationship Id="rId2734" Type="http://schemas.openxmlformats.org/officeDocument/2006/relationships/hyperlink" Target="https://github.com/frangmen" TargetMode="External"/><Relationship Id="rId1404" Type="http://schemas.openxmlformats.org/officeDocument/2006/relationships/hyperlink" Target="https://www.linkedin.com/in/kevinjoelnoviello/" TargetMode="External"/><Relationship Id="rId2735" Type="http://schemas.openxmlformats.org/officeDocument/2006/relationships/hyperlink" Target="https://www.linkedin.com/in/francisco-garcia-mendez/" TargetMode="External"/><Relationship Id="rId1405" Type="http://schemas.openxmlformats.org/officeDocument/2006/relationships/hyperlink" Target="http://github.com/kawpls" TargetMode="External"/><Relationship Id="rId2736" Type="http://schemas.openxmlformats.org/officeDocument/2006/relationships/hyperlink" Target="http://www.linkedin.com/in/camargo-jorge/" TargetMode="External"/><Relationship Id="rId1406" Type="http://schemas.openxmlformats.org/officeDocument/2006/relationships/hyperlink" Target="https://www.linkedin.com/in/jose-manuel-ugalde-borbolla-365010230/" TargetMode="External"/><Relationship Id="rId2737" Type="http://schemas.openxmlformats.org/officeDocument/2006/relationships/hyperlink" Target="https://github.com/galeanoelias" TargetMode="External"/><Relationship Id="rId1407" Type="http://schemas.openxmlformats.org/officeDocument/2006/relationships/hyperlink" Target="https://github.com/kukukex" TargetMode="External"/><Relationship Id="rId2738" Type="http://schemas.openxmlformats.org/officeDocument/2006/relationships/hyperlink" Target="https://www.linkedin.com/in/elias-david-galeano" TargetMode="External"/><Relationship Id="rId1408" Type="http://schemas.openxmlformats.org/officeDocument/2006/relationships/hyperlink" Target="https://www.linkedin.com/in/silvia-manrique-794931179/" TargetMode="External"/><Relationship Id="rId2739" Type="http://schemas.openxmlformats.org/officeDocument/2006/relationships/hyperlink" Target="https://github.com/Francoheredia" TargetMode="External"/><Relationship Id="rId1409" Type="http://schemas.openxmlformats.org/officeDocument/2006/relationships/hyperlink" Target="https://github.com/ezequielg1989" TargetMode="External"/><Relationship Id="rId2730" Type="http://schemas.openxmlformats.org/officeDocument/2006/relationships/hyperlink" Target="https://github.com/SergioPeralta22" TargetMode="External"/><Relationship Id="rId1433" Type="http://schemas.openxmlformats.org/officeDocument/2006/relationships/hyperlink" Target="https://www.linkedin.com/in/emanuel-juri/" TargetMode="External"/><Relationship Id="rId2764" Type="http://schemas.openxmlformats.org/officeDocument/2006/relationships/hyperlink" Target="https://www.linkedin.com/in/nicol%C3%A1s-canul-ibarra/" TargetMode="External"/><Relationship Id="rId1434" Type="http://schemas.openxmlformats.org/officeDocument/2006/relationships/hyperlink" Target="https://www.linkedin.com/in/juan-gyldenfeldt-0b48b5214/" TargetMode="External"/><Relationship Id="rId2765" Type="http://schemas.openxmlformats.org/officeDocument/2006/relationships/hyperlink" Target="https://github.com/BASciarretta" TargetMode="External"/><Relationship Id="rId1435" Type="http://schemas.openxmlformats.org/officeDocument/2006/relationships/hyperlink" Target="https://www.linkedin.com/in/cintiajimenamartinez" TargetMode="External"/><Relationship Id="rId2766" Type="http://schemas.openxmlformats.org/officeDocument/2006/relationships/hyperlink" Target="https://www.linkedin.com/in/bernardosciarretta" TargetMode="External"/><Relationship Id="rId1436" Type="http://schemas.openxmlformats.org/officeDocument/2006/relationships/hyperlink" Target="https://github.com/estebanfak" TargetMode="External"/><Relationship Id="rId2767" Type="http://schemas.openxmlformats.org/officeDocument/2006/relationships/hyperlink" Target="https://github.com/ValentinaBS" TargetMode="External"/><Relationship Id="rId1437" Type="http://schemas.openxmlformats.org/officeDocument/2006/relationships/hyperlink" Target="https://www.linkedin.com/in/esteban-casile-7177986b/" TargetMode="External"/><Relationship Id="rId2768" Type="http://schemas.openxmlformats.org/officeDocument/2006/relationships/hyperlink" Target="https://www.linkedin.com/in/valentina-belen-sanchez" TargetMode="External"/><Relationship Id="rId1438" Type="http://schemas.openxmlformats.org/officeDocument/2006/relationships/hyperlink" Target="http://www.linkedin.com/in/hugleidys-ortega" TargetMode="External"/><Relationship Id="rId2769" Type="http://schemas.openxmlformats.org/officeDocument/2006/relationships/hyperlink" Target="https://github.com/greghades/" TargetMode="External"/><Relationship Id="rId1439" Type="http://schemas.openxmlformats.org/officeDocument/2006/relationships/hyperlink" Target="https://www.linkedin.com/in/facundo-amengual-7560ba214/" TargetMode="External"/><Relationship Id="rId609" Type="http://schemas.openxmlformats.org/officeDocument/2006/relationships/hyperlink" Target="https://github.com/Yandalar" TargetMode="External"/><Relationship Id="rId608" Type="http://schemas.openxmlformats.org/officeDocument/2006/relationships/hyperlink" Target="https://www.linkedin.com/in/katerin-tello-ura" TargetMode="External"/><Relationship Id="rId607" Type="http://schemas.openxmlformats.org/officeDocument/2006/relationships/hyperlink" Target="https://github.com/KaterinT" TargetMode="External"/><Relationship Id="rId602" Type="http://schemas.openxmlformats.org/officeDocument/2006/relationships/hyperlink" Target="https://www.linkedin.com/in/gloria-nabor/" TargetMode="External"/><Relationship Id="rId601" Type="http://schemas.openxmlformats.org/officeDocument/2006/relationships/hyperlink" Target="https://github.com/Gloria-Nabor" TargetMode="External"/><Relationship Id="rId600" Type="http://schemas.openxmlformats.org/officeDocument/2006/relationships/hyperlink" Target="https://www.linkedin.com/in/juliancadavid07/" TargetMode="External"/><Relationship Id="rId606" Type="http://schemas.openxmlformats.org/officeDocument/2006/relationships/hyperlink" Target="https://www.linkedin.com/in/libia-m-freites-m" TargetMode="External"/><Relationship Id="rId605" Type="http://schemas.openxmlformats.org/officeDocument/2006/relationships/hyperlink" Target="http://www.linkedin.com/in/maxi-falcone" TargetMode="External"/><Relationship Id="rId604" Type="http://schemas.openxmlformats.org/officeDocument/2006/relationships/hyperlink" Target="https://github.com/6maxif9" TargetMode="External"/><Relationship Id="rId603" Type="http://schemas.openxmlformats.org/officeDocument/2006/relationships/hyperlink" Target="https://www.linkedin.com/in/clarkelamothe" TargetMode="External"/><Relationship Id="rId2760" Type="http://schemas.openxmlformats.org/officeDocument/2006/relationships/hyperlink" Target="http://linkedin.com/in/mariana-camisasca/" TargetMode="External"/><Relationship Id="rId1430" Type="http://schemas.openxmlformats.org/officeDocument/2006/relationships/hyperlink" Target="https://www.linkedin.com/in/anibal-german-pistan-3b9770172/" TargetMode="External"/><Relationship Id="rId2761" Type="http://schemas.openxmlformats.org/officeDocument/2006/relationships/hyperlink" Target="https://github.com/SEGR02" TargetMode="External"/><Relationship Id="rId1431" Type="http://schemas.openxmlformats.org/officeDocument/2006/relationships/hyperlink" Target="https://github.com/pablo-zalazar?tab=repositories" TargetMode="External"/><Relationship Id="rId2762" Type="http://schemas.openxmlformats.org/officeDocument/2006/relationships/hyperlink" Target="https://www.linkedin.com/mwlite/in/sebastian-gomez-60628b250" TargetMode="External"/><Relationship Id="rId1432" Type="http://schemas.openxmlformats.org/officeDocument/2006/relationships/hyperlink" Target="https://www.linkedin.com/in/pablozalazar/" TargetMode="External"/><Relationship Id="rId2763" Type="http://schemas.openxmlformats.org/officeDocument/2006/relationships/hyperlink" Target="https://github.com/HikingCarrot7" TargetMode="External"/><Relationship Id="rId1422" Type="http://schemas.openxmlformats.org/officeDocument/2006/relationships/hyperlink" Target="https://github.com/Peritaw" TargetMode="External"/><Relationship Id="rId2753" Type="http://schemas.openxmlformats.org/officeDocument/2006/relationships/hyperlink" Target="https://github.com/JacquelineHV" TargetMode="External"/><Relationship Id="rId1423" Type="http://schemas.openxmlformats.org/officeDocument/2006/relationships/hyperlink" Target="https://www.linkedin.com/in/luis-stoller-0ab08a226/" TargetMode="External"/><Relationship Id="rId2754" Type="http://schemas.openxmlformats.org/officeDocument/2006/relationships/hyperlink" Target="https://www.linkedin.com/in/jacqueline-higa-velasquez/" TargetMode="External"/><Relationship Id="rId1424" Type="http://schemas.openxmlformats.org/officeDocument/2006/relationships/hyperlink" Target="https://github.com/MariaSolBruna" TargetMode="External"/><Relationship Id="rId2755" Type="http://schemas.openxmlformats.org/officeDocument/2006/relationships/hyperlink" Target="https://github.com/lucianosls" TargetMode="External"/><Relationship Id="rId1425" Type="http://schemas.openxmlformats.org/officeDocument/2006/relationships/hyperlink" Target="https://www.linkedin.com/in/maria-sol-bruna/" TargetMode="External"/><Relationship Id="rId2756" Type="http://schemas.openxmlformats.org/officeDocument/2006/relationships/hyperlink" Target="https://www.linkedin.com/in/luciano-nicolas-salas-0936601a1/" TargetMode="External"/><Relationship Id="rId1426" Type="http://schemas.openxmlformats.org/officeDocument/2006/relationships/hyperlink" Target="https://github.com/ar1879/" TargetMode="External"/><Relationship Id="rId2757" Type="http://schemas.openxmlformats.org/officeDocument/2006/relationships/hyperlink" Target="https://silviorosas.netlify.app/" TargetMode="External"/><Relationship Id="rId1427" Type="http://schemas.openxmlformats.org/officeDocument/2006/relationships/hyperlink" Target="https://www.linkedin.com/in/armando-hdz-493094a4" TargetMode="External"/><Relationship Id="rId2758" Type="http://schemas.openxmlformats.org/officeDocument/2006/relationships/hyperlink" Target="https://www.linkedin.com/in/silvio-rosas-60481a297/" TargetMode="External"/><Relationship Id="rId1428" Type="http://schemas.openxmlformats.org/officeDocument/2006/relationships/hyperlink" Target="https://github.com/JuanBenega" TargetMode="External"/><Relationship Id="rId2759" Type="http://schemas.openxmlformats.org/officeDocument/2006/relationships/hyperlink" Target="http://behance.net/mcamisasca" TargetMode="External"/><Relationship Id="rId1429" Type="http://schemas.openxmlformats.org/officeDocument/2006/relationships/hyperlink" Target="https://www.linkedin.com/in/juanbenegadesarrolloweb/" TargetMode="External"/><Relationship Id="rId2750" Type="http://schemas.openxmlformats.org/officeDocument/2006/relationships/hyperlink" Target="https://github.com/DamianRondinon" TargetMode="External"/><Relationship Id="rId1420" Type="http://schemas.openxmlformats.org/officeDocument/2006/relationships/hyperlink" Target="https://github.com/AndyCambra" TargetMode="External"/><Relationship Id="rId2751" Type="http://schemas.openxmlformats.org/officeDocument/2006/relationships/hyperlink" Target="https://www.linkedin.com/in/damian-rondinon" TargetMode="External"/><Relationship Id="rId1421" Type="http://schemas.openxmlformats.org/officeDocument/2006/relationships/hyperlink" Target="https://www.linkedin.com/in/andy-cambra-06b2045/" TargetMode="External"/><Relationship Id="rId2752" Type="http://schemas.openxmlformats.org/officeDocument/2006/relationships/hyperlink" Target="https://www.linkedin.com/in/victor-h-fernandez-p/" TargetMode="External"/><Relationship Id="rId3238" Type="http://schemas.openxmlformats.org/officeDocument/2006/relationships/hyperlink" Target="https://github.com/DEMAcomputacion" TargetMode="External"/><Relationship Id="rId3237" Type="http://schemas.openxmlformats.org/officeDocument/2006/relationships/hyperlink" Target="https://www.linkedin.com/in/sairamiranda" TargetMode="External"/><Relationship Id="rId3239" Type="http://schemas.openxmlformats.org/officeDocument/2006/relationships/hyperlink" Target="https://www.linkedin.com/in/david-morales-638979226/" TargetMode="External"/><Relationship Id="rId3230" Type="http://schemas.openxmlformats.org/officeDocument/2006/relationships/hyperlink" Target="https://www.linkedin.com/in/natalia-rojas-527b36297/" TargetMode="External"/><Relationship Id="rId3232" Type="http://schemas.openxmlformats.org/officeDocument/2006/relationships/hyperlink" Target="https://github.com/Briantahiel" TargetMode="External"/><Relationship Id="rId3231" Type="http://schemas.openxmlformats.org/officeDocument/2006/relationships/hyperlink" Target="https://www.linkedin.com/in/julianperna/" TargetMode="External"/><Relationship Id="rId3234" Type="http://schemas.openxmlformats.org/officeDocument/2006/relationships/hyperlink" Target="https://www.linkedin.com/in/phil-taboada-6b2a07174/" TargetMode="External"/><Relationship Id="rId3233" Type="http://schemas.openxmlformats.org/officeDocument/2006/relationships/hyperlink" Target="https://github.com/philtaboada" TargetMode="External"/><Relationship Id="rId3236" Type="http://schemas.openxmlformats.org/officeDocument/2006/relationships/hyperlink" Target="https://www.linkedin.com/in/sergio-oscar-calbi%C3%B1o-107819218/" TargetMode="External"/><Relationship Id="rId3235" Type="http://schemas.openxmlformats.org/officeDocument/2006/relationships/hyperlink" Target="https://github.com/SergioCalbino" TargetMode="External"/><Relationship Id="rId3227" Type="http://schemas.openxmlformats.org/officeDocument/2006/relationships/hyperlink" Target="http://www.linkedin.com/in/diegonicolaspersi" TargetMode="External"/><Relationship Id="rId3226" Type="http://schemas.openxmlformats.org/officeDocument/2006/relationships/hyperlink" Target="https://www.linkedin.com/in/jorge-nahuel-beja-rosa/" TargetMode="External"/><Relationship Id="rId3229" Type="http://schemas.openxmlformats.org/officeDocument/2006/relationships/hyperlink" Target="https://www.linkedin.com/in/alejandro-villamizar-lara-81655827a/" TargetMode="External"/><Relationship Id="rId3228" Type="http://schemas.openxmlformats.org/officeDocument/2006/relationships/hyperlink" Target="https://github.com/EPTalejandro" TargetMode="External"/><Relationship Id="rId699" Type="http://schemas.openxmlformats.org/officeDocument/2006/relationships/hyperlink" Target="https://github.com/victorpahomo" TargetMode="External"/><Relationship Id="rId698" Type="http://schemas.openxmlformats.org/officeDocument/2006/relationships/hyperlink" Target="https://www.linkedin.com/in/juan-cruz-narocki/" TargetMode="External"/><Relationship Id="rId693" Type="http://schemas.openxmlformats.org/officeDocument/2006/relationships/hyperlink" Target="https://github.com/FontanR" TargetMode="External"/><Relationship Id="rId692" Type="http://schemas.openxmlformats.org/officeDocument/2006/relationships/hyperlink" Target="https://www.linkedin.com/in/juancgalue/" TargetMode="External"/><Relationship Id="rId691" Type="http://schemas.openxmlformats.org/officeDocument/2006/relationships/hyperlink" Target="https://github.com/juancgalueweb" TargetMode="External"/><Relationship Id="rId3221" Type="http://schemas.openxmlformats.org/officeDocument/2006/relationships/hyperlink" Target="https://github.com/fr3nm0" TargetMode="External"/><Relationship Id="rId690" Type="http://schemas.openxmlformats.org/officeDocument/2006/relationships/hyperlink" Target="https://www.linkedin.com/in/celestesoledadb" TargetMode="External"/><Relationship Id="rId3220" Type="http://schemas.openxmlformats.org/officeDocument/2006/relationships/hyperlink" Target="https://www.linkedin.com/in/ronaldarcia" TargetMode="External"/><Relationship Id="rId697" Type="http://schemas.openxmlformats.org/officeDocument/2006/relationships/hyperlink" Target="https://www.behance.net/juannarocki?log_shim_removal=1" TargetMode="External"/><Relationship Id="rId3223" Type="http://schemas.openxmlformats.org/officeDocument/2006/relationships/hyperlink" Target="https://github.com/Yf3rs0n" TargetMode="External"/><Relationship Id="rId696" Type="http://schemas.openxmlformats.org/officeDocument/2006/relationships/hyperlink" Target="https://www.linkedin.com/in/evelynarianiescalante/" TargetMode="External"/><Relationship Id="rId3222" Type="http://schemas.openxmlformats.org/officeDocument/2006/relationships/hyperlink" Target="https://www.linkedin.com/in/efren-morales-00029a27a/" TargetMode="External"/><Relationship Id="rId695" Type="http://schemas.openxmlformats.org/officeDocument/2006/relationships/hyperlink" Target="https://www.behance.net/evelynarianiUXer" TargetMode="External"/><Relationship Id="rId3225" Type="http://schemas.openxmlformats.org/officeDocument/2006/relationships/hyperlink" Target="https://github.com/JornabeDV" TargetMode="External"/><Relationship Id="rId694" Type="http://schemas.openxmlformats.org/officeDocument/2006/relationships/hyperlink" Target="https://www.linkedin.com/feed/" TargetMode="External"/><Relationship Id="rId3224" Type="http://schemas.openxmlformats.org/officeDocument/2006/relationships/hyperlink" Target="https://www.linkedin.com/in/yeferson-de-jesus-agudelo-quirama/" TargetMode="External"/><Relationship Id="rId3259" Type="http://schemas.openxmlformats.org/officeDocument/2006/relationships/hyperlink" Target="https://www.linkedin.com/in/alex-tigselema-pacheco-a66b92227" TargetMode="External"/><Relationship Id="rId3250" Type="http://schemas.openxmlformats.org/officeDocument/2006/relationships/hyperlink" Target="https://www.linkedin.com/in/nathalia-riascos-84029a200/" TargetMode="External"/><Relationship Id="rId3252" Type="http://schemas.openxmlformats.org/officeDocument/2006/relationships/hyperlink" Target="https://github.com/Soy-Nao" TargetMode="External"/><Relationship Id="rId3251" Type="http://schemas.openxmlformats.org/officeDocument/2006/relationships/hyperlink" Target="https://www.linkedin.com/in/angelatestino/" TargetMode="External"/><Relationship Id="rId3254" Type="http://schemas.openxmlformats.org/officeDocument/2006/relationships/hyperlink" Target="https://www.behance.net/gallery/160364263/Banco-Ciudad" TargetMode="External"/><Relationship Id="rId3253" Type="http://schemas.openxmlformats.org/officeDocument/2006/relationships/hyperlink" Target="https://www.linkedin.com/in/stiven-perilla-505633b2/" TargetMode="External"/><Relationship Id="rId3256" Type="http://schemas.openxmlformats.org/officeDocument/2006/relationships/hyperlink" Target="https://github.com/lucaaramos" TargetMode="External"/><Relationship Id="rId3255" Type="http://schemas.openxmlformats.org/officeDocument/2006/relationships/hyperlink" Target="https://www.linkedin.com/in/maria-de-los-angeles-rivero" TargetMode="External"/><Relationship Id="rId3258" Type="http://schemas.openxmlformats.org/officeDocument/2006/relationships/hyperlink" Target="https://github.com/TigselemaAlex" TargetMode="External"/><Relationship Id="rId3257" Type="http://schemas.openxmlformats.org/officeDocument/2006/relationships/hyperlink" Target="https://www.linkedin.com/in/luca-ramos-881038215/" TargetMode="External"/><Relationship Id="rId3249" Type="http://schemas.openxmlformats.org/officeDocument/2006/relationships/hyperlink" Target="https://github.com/NathaliaRiascos" TargetMode="External"/><Relationship Id="rId3248" Type="http://schemas.openxmlformats.org/officeDocument/2006/relationships/hyperlink" Target="https://www.linkedin.com/in/karlystanziola" TargetMode="External"/><Relationship Id="rId3241" Type="http://schemas.openxmlformats.org/officeDocument/2006/relationships/hyperlink" Target="https://www.linkedin.com/in/anderson-cifuentes-b380a7231/" TargetMode="External"/><Relationship Id="rId3240" Type="http://schemas.openxmlformats.org/officeDocument/2006/relationships/hyperlink" Target="https://www.linkedin.com/in/devleon00" TargetMode="External"/><Relationship Id="rId3243" Type="http://schemas.openxmlformats.org/officeDocument/2006/relationships/hyperlink" Target="https://www.linkedin.com/in/orlando-cardozo-0a0847205/" TargetMode="External"/><Relationship Id="rId3242" Type="http://schemas.openxmlformats.org/officeDocument/2006/relationships/hyperlink" Target="https://github.com/orlandoca" TargetMode="External"/><Relationship Id="rId3245" Type="http://schemas.openxmlformats.org/officeDocument/2006/relationships/hyperlink" Target="https://github.com/justo98" TargetMode="External"/><Relationship Id="rId3244" Type="http://schemas.openxmlformats.org/officeDocument/2006/relationships/hyperlink" Target="http://www.linkedin.com/in/andres-ardila" TargetMode="External"/><Relationship Id="rId3247" Type="http://schemas.openxmlformats.org/officeDocument/2006/relationships/hyperlink" Target="http://www.linkedin.com/in/daniela-gerlo-76956b196" TargetMode="External"/><Relationship Id="rId3246" Type="http://schemas.openxmlformats.org/officeDocument/2006/relationships/hyperlink" Target="https://www.linkedin.com/in/justo-ricci-a3695022a/" TargetMode="External"/><Relationship Id="rId1499" Type="http://schemas.openxmlformats.org/officeDocument/2006/relationships/hyperlink" Target="https://github.com/tgordyn" TargetMode="External"/><Relationship Id="rId668" Type="http://schemas.openxmlformats.org/officeDocument/2006/relationships/hyperlink" Target="https://github.com/Nanoferr" TargetMode="External"/><Relationship Id="rId667" Type="http://schemas.openxmlformats.org/officeDocument/2006/relationships/hyperlink" Target="https://www.linkedin.com/in/pablo-swistoniuk" TargetMode="External"/><Relationship Id="rId666" Type="http://schemas.openxmlformats.org/officeDocument/2006/relationships/hyperlink" Target="https://github.com/Pabloswis" TargetMode="External"/><Relationship Id="rId665" Type="http://schemas.openxmlformats.org/officeDocument/2006/relationships/hyperlink" Target="https://www.linkedin.com/in/facundo-ibars-543b651a1/" TargetMode="External"/><Relationship Id="rId669" Type="http://schemas.openxmlformats.org/officeDocument/2006/relationships/hyperlink" Target="https://www.linkedin.com/in/fernando-maldonado-304a06181/" TargetMode="External"/><Relationship Id="rId1490" Type="http://schemas.openxmlformats.org/officeDocument/2006/relationships/hyperlink" Target="https://www.linkedin.com/in/sergiotg2022/" TargetMode="External"/><Relationship Id="rId660" Type="http://schemas.openxmlformats.org/officeDocument/2006/relationships/hyperlink" Target="https://www.linkedin.com/in/raulereno/" TargetMode="External"/><Relationship Id="rId1491" Type="http://schemas.openxmlformats.org/officeDocument/2006/relationships/hyperlink" Target="https://github.com/FrancoSaldano" TargetMode="External"/><Relationship Id="rId1492" Type="http://schemas.openxmlformats.org/officeDocument/2006/relationships/hyperlink" Target="https://www.linkedin.com/in/franco-salda%C3%B1o/" TargetMode="External"/><Relationship Id="rId1493" Type="http://schemas.openxmlformats.org/officeDocument/2006/relationships/hyperlink" Target="https://github.com/vlmnst" TargetMode="External"/><Relationship Id="rId1494" Type="http://schemas.openxmlformats.org/officeDocument/2006/relationships/hyperlink" Target="https://www.linkedin.com/in/valeria-mansueto-dev/" TargetMode="External"/><Relationship Id="rId664" Type="http://schemas.openxmlformats.org/officeDocument/2006/relationships/hyperlink" Target="https://www.linkedin.com/in/vallejosjoseluis/" TargetMode="External"/><Relationship Id="rId1495" Type="http://schemas.openxmlformats.org/officeDocument/2006/relationships/hyperlink" Target="https://www.behance.net/andrearodriguez03" TargetMode="External"/><Relationship Id="rId663" Type="http://schemas.openxmlformats.org/officeDocument/2006/relationships/hyperlink" Target="https://github.com/NikolaiKoz" TargetMode="External"/><Relationship Id="rId1496" Type="http://schemas.openxmlformats.org/officeDocument/2006/relationships/hyperlink" Target="https://www.linkedin.com/in/andreamrodriguezz/" TargetMode="External"/><Relationship Id="rId662" Type="http://schemas.openxmlformats.org/officeDocument/2006/relationships/hyperlink" Target="http://www.linkedin.com/in/camilo-durand" TargetMode="External"/><Relationship Id="rId1497" Type="http://schemas.openxmlformats.org/officeDocument/2006/relationships/hyperlink" Target="https://github.com/TorlettiJoaquin" TargetMode="External"/><Relationship Id="rId661" Type="http://schemas.openxmlformats.org/officeDocument/2006/relationships/hyperlink" Target="http://www.behance.net/miruvisualstudio" TargetMode="External"/><Relationship Id="rId1498" Type="http://schemas.openxmlformats.org/officeDocument/2006/relationships/hyperlink" Target="https://www.linkedin.com/in/axel-torletti/" TargetMode="External"/><Relationship Id="rId1488" Type="http://schemas.openxmlformats.org/officeDocument/2006/relationships/hyperlink" Target="http://linkedin.com/in/afelipeprietoa" TargetMode="External"/><Relationship Id="rId1489" Type="http://schemas.openxmlformats.org/officeDocument/2006/relationships/hyperlink" Target="https://www.linkedin.com/in/facundo-castellano-34798135/" TargetMode="External"/><Relationship Id="rId657" Type="http://schemas.openxmlformats.org/officeDocument/2006/relationships/hyperlink" Target="https://github.com/SebastianDlaCruz" TargetMode="External"/><Relationship Id="rId656" Type="http://schemas.openxmlformats.org/officeDocument/2006/relationships/hyperlink" Target="https://www.linkedin.com/in/ceciliacampano/" TargetMode="External"/><Relationship Id="rId655" Type="http://schemas.openxmlformats.org/officeDocument/2006/relationships/hyperlink" Target="https://www.behance.net/soledadcampano" TargetMode="External"/><Relationship Id="rId654" Type="http://schemas.openxmlformats.org/officeDocument/2006/relationships/hyperlink" Target="https://www.linkedin.com/in/david-ayala-456432183/" TargetMode="External"/><Relationship Id="rId659" Type="http://schemas.openxmlformats.org/officeDocument/2006/relationships/hyperlink" Target="https://github.com/raulereno" TargetMode="External"/><Relationship Id="rId658" Type="http://schemas.openxmlformats.org/officeDocument/2006/relationships/hyperlink" Target="https://www.linkedin.com/in/sebastian-de-la-cruz/" TargetMode="External"/><Relationship Id="rId1480" Type="http://schemas.openxmlformats.org/officeDocument/2006/relationships/hyperlink" Target="https://www.linkedin.com/in/dylan-navarro/" TargetMode="External"/><Relationship Id="rId1481" Type="http://schemas.openxmlformats.org/officeDocument/2006/relationships/hyperlink" Target="https://github.com/Lazajs" TargetMode="External"/><Relationship Id="rId1482" Type="http://schemas.openxmlformats.org/officeDocument/2006/relationships/hyperlink" Target="https://www.linkedin.com/in/lazajs/" TargetMode="External"/><Relationship Id="rId1483" Type="http://schemas.openxmlformats.org/officeDocument/2006/relationships/hyperlink" Target="https://www.behance.net/tamaradelcampo" TargetMode="External"/><Relationship Id="rId653" Type="http://schemas.openxmlformats.org/officeDocument/2006/relationships/hyperlink" Target="https://github.com/osirisdavid" TargetMode="External"/><Relationship Id="rId1484" Type="http://schemas.openxmlformats.org/officeDocument/2006/relationships/hyperlink" Target="https://www.linkedin.com/in/tamara-del-campo/" TargetMode="External"/><Relationship Id="rId652" Type="http://schemas.openxmlformats.org/officeDocument/2006/relationships/hyperlink" Target="https://www.linkedin.com/in/pablo-gianferro/" TargetMode="External"/><Relationship Id="rId1485" Type="http://schemas.openxmlformats.org/officeDocument/2006/relationships/hyperlink" Target="https://portafolioluciacruzs.framer.website/" TargetMode="External"/><Relationship Id="rId651" Type="http://schemas.openxmlformats.org/officeDocument/2006/relationships/hyperlink" Target="https://github.com/pgianferro" TargetMode="External"/><Relationship Id="rId1486" Type="http://schemas.openxmlformats.org/officeDocument/2006/relationships/hyperlink" Target="https://www.linkedin.com/in/luc%C3%ADa-cruz-sancho-647186206/" TargetMode="External"/><Relationship Id="rId650" Type="http://schemas.openxmlformats.org/officeDocument/2006/relationships/hyperlink" Target="https://www.linkedin.com/in/brajhan-lopez-suasnabar-5b2787194/" TargetMode="External"/><Relationship Id="rId1487" Type="http://schemas.openxmlformats.org/officeDocument/2006/relationships/hyperlink" Target="http://github.com/afprietoa" TargetMode="External"/><Relationship Id="rId3216" Type="http://schemas.openxmlformats.org/officeDocument/2006/relationships/hyperlink" Target="http://linkedin.com/in/edwin-carmona-c" TargetMode="External"/><Relationship Id="rId3215" Type="http://schemas.openxmlformats.org/officeDocument/2006/relationships/hyperlink" Target="http://github.com/ecc97" TargetMode="External"/><Relationship Id="rId3218" Type="http://schemas.openxmlformats.org/officeDocument/2006/relationships/hyperlink" Target="http://www.linkedin.com/in/shamela-chadee" TargetMode="External"/><Relationship Id="rId3217" Type="http://schemas.openxmlformats.org/officeDocument/2006/relationships/hyperlink" Target="https://github.com/Shamelart" TargetMode="External"/><Relationship Id="rId3219" Type="http://schemas.openxmlformats.org/officeDocument/2006/relationships/hyperlink" Target="https://github.com/ronaldarcia" TargetMode="External"/><Relationship Id="rId689" Type="http://schemas.openxmlformats.org/officeDocument/2006/relationships/hyperlink" Target="http://linkedin.com/in/julietacsosa" TargetMode="External"/><Relationship Id="rId688" Type="http://schemas.openxmlformats.org/officeDocument/2006/relationships/hyperlink" Target="https://www.behance.net/julicsosa" TargetMode="External"/><Relationship Id="rId687" Type="http://schemas.openxmlformats.org/officeDocument/2006/relationships/hyperlink" Target="https://www.linkedin.com/in/betsa/" TargetMode="External"/><Relationship Id="rId682" Type="http://schemas.openxmlformats.org/officeDocument/2006/relationships/hyperlink" Target="https://github.com/eseminara" TargetMode="External"/><Relationship Id="rId681" Type="http://schemas.openxmlformats.org/officeDocument/2006/relationships/hyperlink" Target="https://www.linkedin.com/in/gabriel-shimabuku/" TargetMode="External"/><Relationship Id="rId680" Type="http://schemas.openxmlformats.org/officeDocument/2006/relationships/hyperlink" Target="https://mrnn2829.wixsite.com/mrnndasign" TargetMode="External"/><Relationship Id="rId3210" Type="http://schemas.openxmlformats.org/officeDocument/2006/relationships/hyperlink" Target="https://github.com/modestsp" TargetMode="External"/><Relationship Id="rId686" Type="http://schemas.openxmlformats.org/officeDocument/2006/relationships/hyperlink" Target="https://github.com/betsaq" TargetMode="External"/><Relationship Id="rId3212" Type="http://schemas.openxmlformats.org/officeDocument/2006/relationships/hyperlink" Target="https://www.behance.net/paumoscardini" TargetMode="External"/><Relationship Id="rId685" Type="http://schemas.openxmlformats.org/officeDocument/2006/relationships/hyperlink" Target="https://www.linkedin.com/in/tomas-alcaraz/" TargetMode="External"/><Relationship Id="rId3211" Type="http://schemas.openxmlformats.org/officeDocument/2006/relationships/hyperlink" Target="https://www.linkedin.com/in/sebastianperichon/" TargetMode="External"/><Relationship Id="rId684" Type="http://schemas.openxmlformats.org/officeDocument/2006/relationships/hyperlink" Target="https://github.com/santiaguero91" TargetMode="External"/><Relationship Id="rId3214" Type="http://schemas.openxmlformats.org/officeDocument/2006/relationships/hyperlink" Target="https://www.linkedin.com/in/kevin--villegas/" TargetMode="External"/><Relationship Id="rId683" Type="http://schemas.openxmlformats.org/officeDocument/2006/relationships/hyperlink" Target="https://www.linkedin.com/in/e-seminara/" TargetMode="External"/><Relationship Id="rId3213" Type="http://schemas.openxmlformats.org/officeDocument/2006/relationships/hyperlink" Target="https://www.linkedin.com/in/paumoscardini/" TargetMode="External"/><Relationship Id="rId3205" Type="http://schemas.openxmlformats.org/officeDocument/2006/relationships/hyperlink" Target="https://www.linkedin.com/in/stefaniabriones?utm_source=share&amp;utm_campaign=share_via&amp;utm_content=profile&amp;utm_medium=android_app" TargetMode="External"/><Relationship Id="rId3204" Type="http://schemas.openxmlformats.org/officeDocument/2006/relationships/hyperlink" Target="https://www.linkedin.com/in/ignacio-zdev/" TargetMode="External"/><Relationship Id="rId3207" Type="http://schemas.openxmlformats.org/officeDocument/2006/relationships/hyperlink" Target="https://www.linkedin.com/in/h-alejandro-rosa/" TargetMode="External"/><Relationship Id="rId3206" Type="http://schemas.openxmlformats.org/officeDocument/2006/relationships/hyperlink" Target="https://github.com/SamotSama" TargetMode="External"/><Relationship Id="rId3209" Type="http://schemas.openxmlformats.org/officeDocument/2006/relationships/hyperlink" Target="https://www.linkedin.com/in/tomas-cerdeyra-007b01234/" TargetMode="External"/><Relationship Id="rId3208" Type="http://schemas.openxmlformats.org/officeDocument/2006/relationships/hyperlink" Target="https://github.com/TomasCerdeyra" TargetMode="External"/><Relationship Id="rId679" Type="http://schemas.openxmlformats.org/officeDocument/2006/relationships/hyperlink" Target="https://www.linkedin.com/in/victordzul/" TargetMode="External"/><Relationship Id="rId678" Type="http://schemas.openxmlformats.org/officeDocument/2006/relationships/hyperlink" Target="https://www.behance.net/victordzul" TargetMode="External"/><Relationship Id="rId677" Type="http://schemas.openxmlformats.org/officeDocument/2006/relationships/hyperlink" Target="https://github.com/Wsanabria22" TargetMode="External"/><Relationship Id="rId676" Type="http://schemas.openxmlformats.org/officeDocument/2006/relationships/hyperlink" Target="https://github.com/Wsanabria22" TargetMode="External"/><Relationship Id="rId671" Type="http://schemas.openxmlformats.org/officeDocument/2006/relationships/hyperlink" Target="https://www.linkedin.com/in/marda/" TargetMode="External"/><Relationship Id="rId670" Type="http://schemas.openxmlformats.org/officeDocument/2006/relationships/hyperlink" Target="https://github.com/MarkMarda" TargetMode="External"/><Relationship Id="rId675" Type="http://schemas.openxmlformats.org/officeDocument/2006/relationships/hyperlink" Target="https://www.linkedin.com/in/fridavlucius" TargetMode="External"/><Relationship Id="rId3201" Type="http://schemas.openxmlformats.org/officeDocument/2006/relationships/hyperlink" Target="https://github.com/psilvag" TargetMode="External"/><Relationship Id="rId674" Type="http://schemas.openxmlformats.org/officeDocument/2006/relationships/hyperlink" Target="https://www.behance.net/fridavlucius" TargetMode="External"/><Relationship Id="rId3200" Type="http://schemas.openxmlformats.org/officeDocument/2006/relationships/hyperlink" Target="https://www.linkedin.com/in/mauricio-chambi-7a90b724a/" TargetMode="External"/><Relationship Id="rId673" Type="http://schemas.openxmlformats.org/officeDocument/2006/relationships/hyperlink" Target="https://www.linkedin.com/in/elian-cueva-coronel/" TargetMode="External"/><Relationship Id="rId3203" Type="http://schemas.openxmlformats.org/officeDocument/2006/relationships/hyperlink" Target="https://github.com/byZhetta" TargetMode="External"/><Relationship Id="rId672" Type="http://schemas.openxmlformats.org/officeDocument/2006/relationships/hyperlink" Target="https://github.com/ElianCue" TargetMode="External"/><Relationship Id="rId3202" Type="http://schemas.openxmlformats.org/officeDocument/2006/relationships/hyperlink" Target="https://www.linkedin.com/in/pablo-silvawebdeveloper/" TargetMode="External"/><Relationship Id="rId190" Type="http://schemas.openxmlformats.org/officeDocument/2006/relationships/hyperlink" Target="https://github.com/Yane05" TargetMode="External"/><Relationship Id="rId194" Type="http://schemas.openxmlformats.org/officeDocument/2006/relationships/hyperlink" Target="https://github.com/Mauroskyer" TargetMode="External"/><Relationship Id="rId193" Type="http://schemas.openxmlformats.org/officeDocument/2006/relationships/hyperlink" Target="https://www.linkedin.com/in/cristian-aguirre-822858220/" TargetMode="External"/><Relationship Id="rId192" Type="http://schemas.openxmlformats.org/officeDocument/2006/relationships/hyperlink" Target="https://github.com/Cristianaaguirre" TargetMode="External"/><Relationship Id="rId191" Type="http://schemas.openxmlformats.org/officeDocument/2006/relationships/hyperlink" Target="https://www.linkedin.com/in/yanet-parola/" TargetMode="External"/><Relationship Id="rId187" Type="http://schemas.openxmlformats.org/officeDocument/2006/relationships/hyperlink" Target="https://www.linkedin.com/in/maria-paula-spinelli-36209b16/" TargetMode="External"/><Relationship Id="rId186" Type="http://schemas.openxmlformats.org/officeDocument/2006/relationships/hyperlink" Target="https://www.behance.net/mariapaulaspinelli" TargetMode="External"/><Relationship Id="rId185" Type="http://schemas.openxmlformats.org/officeDocument/2006/relationships/hyperlink" Target="http://linkedin.com/erikasuarez" TargetMode="External"/><Relationship Id="rId184" Type="http://schemas.openxmlformats.org/officeDocument/2006/relationships/hyperlink" Target="http://behance.net/erikasuarezkoz" TargetMode="External"/><Relationship Id="rId189" Type="http://schemas.openxmlformats.org/officeDocument/2006/relationships/hyperlink" Target="https://linkedin.com/in/alemrlss" TargetMode="External"/><Relationship Id="rId188" Type="http://schemas.openxmlformats.org/officeDocument/2006/relationships/hyperlink" Target="https://github.com/alemrlss" TargetMode="External"/><Relationship Id="rId183" Type="http://schemas.openxmlformats.org/officeDocument/2006/relationships/hyperlink" Target="https://www.linkedin.com/in/francisco-miguel-noval/" TargetMode="External"/><Relationship Id="rId182" Type="http://schemas.openxmlformats.org/officeDocument/2006/relationships/hyperlink" Target="https://www.behance.net/francisconoval" TargetMode="External"/><Relationship Id="rId181" Type="http://schemas.openxmlformats.org/officeDocument/2006/relationships/hyperlink" Target="https://www.linkedin.com/in/liliana-mu%C3%B1oz-6abb63205/" TargetMode="External"/><Relationship Id="rId180" Type="http://schemas.openxmlformats.org/officeDocument/2006/relationships/hyperlink" Target="https://github.com/Liliana331" TargetMode="External"/><Relationship Id="rId176" Type="http://schemas.openxmlformats.org/officeDocument/2006/relationships/hyperlink" Target="https://github.com/ojitos201" TargetMode="External"/><Relationship Id="rId175" Type="http://schemas.openxmlformats.org/officeDocument/2006/relationships/hyperlink" Target="https://www.linkedin.com/in/victoria-agustina-chaile/" TargetMode="External"/><Relationship Id="rId174" Type="http://schemas.openxmlformats.org/officeDocument/2006/relationships/hyperlink" Target="https://www.linkedin.com/in/victoria-agustina-chaile/" TargetMode="External"/><Relationship Id="rId173" Type="http://schemas.openxmlformats.org/officeDocument/2006/relationships/hyperlink" Target="https://www.linkedin.com/in/rickhufer/" TargetMode="External"/><Relationship Id="rId179" Type="http://schemas.openxmlformats.org/officeDocument/2006/relationships/hyperlink" Target="https://www.linkedin.com/in/jesus-alejandro-pacheco-magdaleno/" TargetMode="External"/><Relationship Id="rId178" Type="http://schemas.openxmlformats.org/officeDocument/2006/relationships/hyperlink" Target="https://github.com/JAPMagdaleno" TargetMode="External"/><Relationship Id="rId177" Type="http://schemas.openxmlformats.org/officeDocument/2006/relationships/hyperlink" Target="https://www.linkedin.com/in/jose-luis-lara-ledezma-qa-tester-salesforce-administrator/" TargetMode="External"/><Relationship Id="rId198" Type="http://schemas.openxmlformats.org/officeDocument/2006/relationships/hyperlink" Target="https://www.linkedin.com/in/jocelynmiranda/" TargetMode="External"/><Relationship Id="rId197" Type="http://schemas.openxmlformats.org/officeDocument/2006/relationships/hyperlink" Target="https://www.linkedin.com/in/mauro-arteaga-754543241/" TargetMode="External"/><Relationship Id="rId196" Type="http://schemas.openxmlformats.org/officeDocument/2006/relationships/hyperlink" Target="https://github.com/Mauroskyer" TargetMode="External"/><Relationship Id="rId195" Type="http://schemas.openxmlformats.org/officeDocument/2006/relationships/hyperlink" Target="https://www.linkedin.com/in/mauro-arteaga-754543241/" TargetMode="External"/><Relationship Id="rId199" Type="http://schemas.openxmlformats.org/officeDocument/2006/relationships/hyperlink" Target="https://www.linkedin.com/in/yovana-velasquez-cruz-a788bb142" TargetMode="External"/><Relationship Id="rId150" Type="http://schemas.openxmlformats.org/officeDocument/2006/relationships/hyperlink" Target="https://www.linkedin.com/in/pablo-pastorino" TargetMode="External"/><Relationship Id="rId149" Type="http://schemas.openxmlformats.org/officeDocument/2006/relationships/hyperlink" Target="http://github.com/pablopastorino" TargetMode="External"/><Relationship Id="rId148" Type="http://schemas.openxmlformats.org/officeDocument/2006/relationships/hyperlink" Target="https://www.linkedin.com/in/jimyhuachodolores" TargetMode="External"/><Relationship Id="rId3270" Type="http://schemas.openxmlformats.org/officeDocument/2006/relationships/hyperlink" Target="https://www.behance.net/jmcroce" TargetMode="External"/><Relationship Id="rId3272" Type="http://schemas.openxmlformats.org/officeDocument/2006/relationships/hyperlink" Target="https://www.linkedin.com/in/oleydi-pena-marte" TargetMode="External"/><Relationship Id="rId3271" Type="http://schemas.openxmlformats.org/officeDocument/2006/relationships/hyperlink" Target="https://ar.linkedin.com/in/juan-croce" TargetMode="External"/><Relationship Id="rId143" Type="http://schemas.openxmlformats.org/officeDocument/2006/relationships/hyperlink" Target="https://www.linkedin.com/in/nicorvr92" TargetMode="External"/><Relationship Id="rId3274" Type="http://schemas.openxmlformats.org/officeDocument/2006/relationships/hyperlink" Target="https://www.linkedin.com/in/julian-ramos42/" TargetMode="External"/><Relationship Id="rId142" Type="http://schemas.openxmlformats.org/officeDocument/2006/relationships/hyperlink" Target="https://github.com/nicorvr92" TargetMode="External"/><Relationship Id="rId3273" Type="http://schemas.openxmlformats.org/officeDocument/2006/relationships/hyperlink" Target="https://github.com/julianramos42" TargetMode="External"/><Relationship Id="rId141" Type="http://schemas.openxmlformats.org/officeDocument/2006/relationships/hyperlink" Target="https://www.linkedin.com/in/salomoncjl/" TargetMode="External"/><Relationship Id="rId3276" Type="http://schemas.openxmlformats.org/officeDocument/2006/relationships/hyperlink" Target="http://www.linkedin.com/in/enzo-gonzalez-97t" TargetMode="External"/><Relationship Id="rId140" Type="http://schemas.openxmlformats.org/officeDocument/2006/relationships/hyperlink" Target="https://github.com/salomoncjl" TargetMode="External"/><Relationship Id="rId3275" Type="http://schemas.openxmlformats.org/officeDocument/2006/relationships/hyperlink" Target="https://github.com/gitgonlea" TargetMode="External"/><Relationship Id="rId147" Type="http://schemas.openxmlformats.org/officeDocument/2006/relationships/hyperlink" Target="https://www.linkedin.com/in/gp-dev/" TargetMode="External"/><Relationship Id="rId3278" Type="http://schemas.openxmlformats.org/officeDocument/2006/relationships/hyperlink" Target="https://www.linkedin.com/feed/" TargetMode="External"/><Relationship Id="rId146" Type="http://schemas.openxmlformats.org/officeDocument/2006/relationships/hyperlink" Target="https://github.com/GastonPaez" TargetMode="External"/><Relationship Id="rId3277" Type="http://schemas.openxmlformats.org/officeDocument/2006/relationships/hyperlink" Target="https://github.com/jackAvilaP" TargetMode="External"/><Relationship Id="rId145" Type="http://schemas.openxmlformats.org/officeDocument/2006/relationships/hyperlink" Target="https://www.linkedin.com/in/joan-g-2485961bb/" TargetMode="External"/><Relationship Id="rId144" Type="http://schemas.openxmlformats.org/officeDocument/2006/relationships/hyperlink" Target="https://github.com/JonMenez" TargetMode="External"/><Relationship Id="rId3279" Type="http://schemas.openxmlformats.org/officeDocument/2006/relationships/hyperlink" Target="https://www.behance.net/nancygalli" TargetMode="External"/><Relationship Id="rId139" Type="http://schemas.openxmlformats.org/officeDocument/2006/relationships/hyperlink" Target="https://www.linkedin.com/in/mino-mariana/" TargetMode="External"/><Relationship Id="rId138" Type="http://schemas.openxmlformats.org/officeDocument/2006/relationships/hyperlink" Target="https://bento.me/mino-mariana" TargetMode="External"/><Relationship Id="rId137" Type="http://schemas.openxmlformats.org/officeDocument/2006/relationships/hyperlink" Target="https://www.linkedin.com/in/danielalvarezc/" TargetMode="External"/><Relationship Id="rId3261" Type="http://schemas.openxmlformats.org/officeDocument/2006/relationships/hyperlink" Target="https://www.linkedin.com/in/cardozjg/" TargetMode="External"/><Relationship Id="rId3260" Type="http://schemas.openxmlformats.org/officeDocument/2006/relationships/hyperlink" Target="https://github.com/DashPower" TargetMode="External"/><Relationship Id="rId132" Type="http://schemas.openxmlformats.org/officeDocument/2006/relationships/hyperlink" Target="https://danauriburu.myportfolio.com/" TargetMode="External"/><Relationship Id="rId3263" Type="http://schemas.openxmlformats.org/officeDocument/2006/relationships/hyperlink" Target="https://www.linkedin.com/mwlite/me" TargetMode="External"/><Relationship Id="rId131" Type="http://schemas.openxmlformats.org/officeDocument/2006/relationships/hyperlink" Target="https://www.linkedin.com/in/yuletzi-figueroa/" TargetMode="External"/><Relationship Id="rId3262" Type="http://schemas.openxmlformats.org/officeDocument/2006/relationships/hyperlink" Target="https://github.com/OscarAcademlo" TargetMode="External"/><Relationship Id="rId130" Type="http://schemas.openxmlformats.org/officeDocument/2006/relationships/hyperlink" Target="https://github.com/Yuletzif18" TargetMode="External"/><Relationship Id="rId3265" Type="http://schemas.openxmlformats.org/officeDocument/2006/relationships/hyperlink" Target="https://www.linkedin.com/in/alondracena/" TargetMode="External"/><Relationship Id="rId3264" Type="http://schemas.openxmlformats.org/officeDocument/2006/relationships/hyperlink" Target="https://www.linkedin.com/in/nicolas-gallardo-qa-engineer-8076321a9/" TargetMode="External"/><Relationship Id="rId136" Type="http://schemas.openxmlformats.org/officeDocument/2006/relationships/hyperlink" Target="https://www.linkedin.com/in/sabrina-fernandez-uxdesigner/" TargetMode="External"/><Relationship Id="rId3267" Type="http://schemas.openxmlformats.org/officeDocument/2006/relationships/hyperlink" Target="http://www.linkedin.com/in/pablo-cristaldo-4489b1268" TargetMode="External"/><Relationship Id="rId135" Type="http://schemas.openxmlformats.org/officeDocument/2006/relationships/hyperlink" Target="https://www.linkedin.com/in/sabrina-fernandez-uxdesigner/" TargetMode="External"/><Relationship Id="rId3266" Type="http://schemas.openxmlformats.org/officeDocument/2006/relationships/hyperlink" Target="https://github.com/pablo8735/github_test" TargetMode="External"/><Relationship Id="rId134" Type="http://schemas.openxmlformats.org/officeDocument/2006/relationships/hyperlink" Target="https://www.linkedin.com/in/johana-baccei-11b005248" TargetMode="External"/><Relationship Id="rId3269" Type="http://schemas.openxmlformats.org/officeDocument/2006/relationships/hyperlink" Target="https://www.linkedin.com/in/wilderruiz/" TargetMode="External"/><Relationship Id="rId133" Type="http://schemas.openxmlformats.org/officeDocument/2006/relationships/hyperlink" Target="https://www.linkedin.com/in/dana-uriburu/" TargetMode="External"/><Relationship Id="rId3268" Type="http://schemas.openxmlformats.org/officeDocument/2006/relationships/hyperlink" Target="https://github.com/WilderVlz" TargetMode="External"/><Relationship Id="rId172" Type="http://schemas.openxmlformats.org/officeDocument/2006/relationships/hyperlink" Target="https://github.com/rickhufer" TargetMode="External"/><Relationship Id="rId171" Type="http://schemas.openxmlformats.org/officeDocument/2006/relationships/hyperlink" Target="https://www.linkedin.com/in/fernando-rodriguez-valdivia/" TargetMode="External"/><Relationship Id="rId170" Type="http://schemas.openxmlformats.org/officeDocument/2006/relationships/hyperlink" Target="https://github.com/FernandoRodriguezValdivia" TargetMode="External"/><Relationship Id="rId3290" Type="http://schemas.openxmlformats.org/officeDocument/2006/relationships/hyperlink" Target="https://www.linkedin.com/in/anderson-ferrer/" TargetMode="External"/><Relationship Id="rId3292" Type="http://schemas.openxmlformats.org/officeDocument/2006/relationships/hyperlink" Target="https://www.linkedin.com/in/melina-sosa-fuch-1a7376207/" TargetMode="External"/><Relationship Id="rId3291" Type="http://schemas.openxmlformats.org/officeDocument/2006/relationships/hyperlink" Target="https://github.com/MelinaFuch" TargetMode="External"/><Relationship Id="rId3294" Type="http://schemas.openxmlformats.org/officeDocument/2006/relationships/hyperlink" Target="https://www.linkedin.com/in/EdwilleBaez" TargetMode="External"/><Relationship Id="rId3293" Type="http://schemas.openxmlformats.org/officeDocument/2006/relationships/hyperlink" Target="https://github.com/EdwilleBaez" TargetMode="External"/><Relationship Id="rId165" Type="http://schemas.openxmlformats.org/officeDocument/2006/relationships/hyperlink" Target="https://www.linkedin.com/in/gianfranco-marquez/" TargetMode="External"/><Relationship Id="rId3296" Type="http://schemas.openxmlformats.org/officeDocument/2006/relationships/hyperlink" Target="https://www.linkedin.com/in/geraldine-acevedo-link" TargetMode="External"/><Relationship Id="rId164" Type="http://schemas.openxmlformats.org/officeDocument/2006/relationships/hyperlink" Target="https://github.com/elkake" TargetMode="External"/><Relationship Id="rId3295" Type="http://schemas.openxmlformats.org/officeDocument/2006/relationships/hyperlink" Target="https://github.com/geraldineac" TargetMode="External"/><Relationship Id="rId163" Type="http://schemas.openxmlformats.org/officeDocument/2006/relationships/hyperlink" Target="https://www.linkedin.com/in/adonis-daniel-contreras-desarrollador/" TargetMode="External"/><Relationship Id="rId3298" Type="http://schemas.openxmlformats.org/officeDocument/2006/relationships/hyperlink" Target="https://github.com/Mario26-g1?tab=repositories" TargetMode="External"/><Relationship Id="rId162" Type="http://schemas.openxmlformats.org/officeDocument/2006/relationships/hyperlink" Target="https://github.com/AdonisDanielCC" TargetMode="External"/><Relationship Id="rId3297" Type="http://schemas.openxmlformats.org/officeDocument/2006/relationships/hyperlink" Target="https://www.linkedin.com/in/gabriel-althaparro-simoni-b59b1a1b5" TargetMode="External"/><Relationship Id="rId169" Type="http://schemas.openxmlformats.org/officeDocument/2006/relationships/hyperlink" Target="https://www.linkedin.com/in/angelsagardoyar/" TargetMode="External"/><Relationship Id="rId168" Type="http://schemas.openxmlformats.org/officeDocument/2006/relationships/hyperlink" Target="https://www.linkedin.com/in/ivanjoelrovner" TargetMode="External"/><Relationship Id="rId3299" Type="http://schemas.openxmlformats.org/officeDocument/2006/relationships/hyperlink" Target="https://linkedin.com/in/mario-silva-9b7270277" TargetMode="External"/><Relationship Id="rId167" Type="http://schemas.openxmlformats.org/officeDocument/2006/relationships/hyperlink" Target="https://www.linkedin.com/in/joseeliasmorales" TargetMode="External"/><Relationship Id="rId166" Type="http://schemas.openxmlformats.org/officeDocument/2006/relationships/hyperlink" Target="https://github.com/JoseEliasMorales" TargetMode="External"/><Relationship Id="rId161" Type="http://schemas.openxmlformats.org/officeDocument/2006/relationships/hyperlink" Target="https://www.linkedin.com/in/andres-felipe-castro-manzano-a27a0a166/" TargetMode="External"/><Relationship Id="rId160" Type="http://schemas.openxmlformats.org/officeDocument/2006/relationships/hyperlink" Target="https://github.com/Nirsch95" TargetMode="External"/><Relationship Id="rId159" Type="http://schemas.openxmlformats.org/officeDocument/2006/relationships/hyperlink" Target="https://www.linkedin.com/in/damianqnz" TargetMode="External"/><Relationship Id="rId3281" Type="http://schemas.openxmlformats.org/officeDocument/2006/relationships/hyperlink" Target="https://github.com/NacaRicolfi" TargetMode="External"/><Relationship Id="rId3280" Type="http://schemas.openxmlformats.org/officeDocument/2006/relationships/hyperlink" Target="https://www.linkedin.com/in/nancy-galli-689068115/" TargetMode="External"/><Relationship Id="rId3283" Type="http://schemas.openxmlformats.org/officeDocument/2006/relationships/hyperlink" Target="https://github.com/AlejoDx" TargetMode="External"/><Relationship Id="rId3282" Type="http://schemas.openxmlformats.org/officeDocument/2006/relationships/hyperlink" Target="https://www.linkedin.com/in/nicolas-ricolfi/" TargetMode="External"/><Relationship Id="rId154" Type="http://schemas.openxmlformats.org/officeDocument/2006/relationships/hyperlink" Target="https://www.linkedin.com/in/lucas-torrado-7b399030/" TargetMode="External"/><Relationship Id="rId3285" Type="http://schemas.openxmlformats.org/officeDocument/2006/relationships/hyperlink" Target="https://github.com/alexbvart" TargetMode="External"/><Relationship Id="rId153" Type="http://schemas.openxmlformats.org/officeDocument/2006/relationships/hyperlink" Target="https://github.com/lumato92" TargetMode="External"/><Relationship Id="rId3284" Type="http://schemas.openxmlformats.org/officeDocument/2006/relationships/hyperlink" Target="https://www.linkedin.com/in/jose-alejandro-dominguez" TargetMode="External"/><Relationship Id="rId152" Type="http://schemas.openxmlformats.org/officeDocument/2006/relationships/hyperlink" Target="https://www.linkedin.com/in/mita-cervantes" TargetMode="External"/><Relationship Id="rId3287" Type="http://schemas.openxmlformats.org/officeDocument/2006/relationships/hyperlink" Target="https://github.com/Tizianomina?tab=repositories" TargetMode="External"/><Relationship Id="rId151" Type="http://schemas.openxmlformats.org/officeDocument/2006/relationships/hyperlink" Target="https://www.linkedin.com/in/veronicafrund" TargetMode="External"/><Relationship Id="rId3286" Type="http://schemas.openxmlformats.org/officeDocument/2006/relationships/hyperlink" Target="https://www.linkedin.com/in/alexbvart" TargetMode="External"/><Relationship Id="rId158" Type="http://schemas.openxmlformats.org/officeDocument/2006/relationships/hyperlink" Target="https://github.com/damianqnz" TargetMode="External"/><Relationship Id="rId3289" Type="http://schemas.openxmlformats.org/officeDocument/2006/relationships/hyperlink" Target="https://github.com/AndersonFerrer" TargetMode="External"/><Relationship Id="rId157" Type="http://schemas.openxmlformats.org/officeDocument/2006/relationships/hyperlink" Target="https://www.linkedin.com/in/juliodalmau" TargetMode="External"/><Relationship Id="rId3288" Type="http://schemas.openxmlformats.org/officeDocument/2006/relationships/hyperlink" Target="https://www.linkedin.com/in/tiziano-mina/" TargetMode="External"/><Relationship Id="rId156" Type="http://schemas.openxmlformats.org/officeDocument/2006/relationships/hyperlink" Target="https://github.com/JulioDalmau" TargetMode="External"/><Relationship Id="rId155" Type="http://schemas.openxmlformats.org/officeDocument/2006/relationships/hyperlink" Target="https://www.linkedin.com/in/jalugj/" TargetMode="External"/><Relationship Id="rId2820" Type="http://schemas.openxmlformats.org/officeDocument/2006/relationships/hyperlink" Target="https://github.com/JesusRonquillo" TargetMode="External"/><Relationship Id="rId2821" Type="http://schemas.openxmlformats.org/officeDocument/2006/relationships/hyperlink" Target="https://www.linkedin.com/in/jesus-rafael-ronquillo-mallea-116229208/" TargetMode="External"/><Relationship Id="rId2822" Type="http://schemas.openxmlformats.org/officeDocument/2006/relationships/hyperlink" Target="https://github.com/joseRonald232001" TargetMode="External"/><Relationship Id="rId2823" Type="http://schemas.openxmlformats.org/officeDocument/2006/relationships/hyperlink" Target="https://github.com/Malejamaca" TargetMode="External"/><Relationship Id="rId2824" Type="http://schemas.openxmlformats.org/officeDocument/2006/relationships/hyperlink" Target="https://www.linkedin.com/in/malejamaca/" TargetMode="External"/><Relationship Id="rId2825" Type="http://schemas.openxmlformats.org/officeDocument/2006/relationships/hyperlink" Target="https://github.com/Cubilla-Dev" TargetMode="External"/><Relationship Id="rId2826" Type="http://schemas.openxmlformats.org/officeDocument/2006/relationships/hyperlink" Target="https://www.linkedin.com/in/gustavo-cubilla-0175a8241" TargetMode="External"/><Relationship Id="rId2827" Type="http://schemas.openxmlformats.org/officeDocument/2006/relationships/hyperlink" Target="https://github.com/camyael" TargetMode="External"/><Relationship Id="rId2828" Type="http://schemas.openxmlformats.org/officeDocument/2006/relationships/hyperlink" Target="https://www.linkedin.com/in/camilavillaverde/" TargetMode="External"/><Relationship Id="rId2829" Type="http://schemas.openxmlformats.org/officeDocument/2006/relationships/hyperlink" Target="https://www.behance.net/fiammalidp" TargetMode="External"/><Relationship Id="rId2810" Type="http://schemas.openxmlformats.org/officeDocument/2006/relationships/hyperlink" Target="https://www.linkedin.com/in/cielo-espinosa-bettoni-557258252/" TargetMode="External"/><Relationship Id="rId2811" Type="http://schemas.openxmlformats.org/officeDocument/2006/relationships/hyperlink" Target="https://dribbble.com/belenvitorino" TargetMode="External"/><Relationship Id="rId2812" Type="http://schemas.openxmlformats.org/officeDocument/2006/relationships/hyperlink" Target="https://www.linkedin.com/in/belenvitorino" TargetMode="External"/><Relationship Id="rId2813" Type="http://schemas.openxmlformats.org/officeDocument/2006/relationships/hyperlink" Target="https://github.com/lautaro0298" TargetMode="External"/><Relationship Id="rId2814" Type="http://schemas.openxmlformats.org/officeDocument/2006/relationships/hyperlink" Target="https://www.linkedin.com/in/lautaro-villarroel-a01b92131" TargetMode="External"/><Relationship Id="rId2815" Type="http://schemas.openxmlformats.org/officeDocument/2006/relationships/hyperlink" Target="https://www.linkedin.com/in/ludmilaferrari/" TargetMode="External"/><Relationship Id="rId2816" Type="http://schemas.openxmlformats.org/officeDocument/2006/relationships/hyperlink" Target="https://github.com/FlorenciaBonduel" TargetMode="External"/><Relationship Id="rId2817" Type="http://schemas.openxmlformats.org/officeDocument/2006/relationships/hyperlink" Target="https://www.linkedin.com/in/florencia-bonduel-5b2398226/" TargetMode="External"/><Relationship Id="rId2818" Type="http://schemas.openxmlformats.org/officeDocument/2006/relationships/hyperlink" Target="https://github.com/ruizdani301" TargetMode="External"/><Relationship Id="rId2819" Type="http://schemas.openxmlformats.org/officeDocument/2006/relationships/hyperlink" Target="http://www.linkedin.com/in/daniel-ruiz" TargetMode="External"/><Relationship Id="rId1510" Type="http://schemas.openxmlformats.org/officeDocument/2006/relationships/hyperlink" Target="https://www.linkedin.com/in/estefan%C3%ADaarena/" TargetMode="External"/><Relationship Id="rId2841" Type="http://schemas.openxmlformats.org/officeDocument/2006/relationships/hyperlink" Target="https://www.linkedin.com/in/gustavo-juan-aguirre-4849b7a/" TargetMode="External"/><Relationship Id="rId1511" Type="http://schemas.openxmlformats.org/officeDocument/2006/relationships/hyperlink" Target="https://github.com/jpsq" TargetMode="External"/><Relationship Id="rId2842" Type="http://schemas.openxmlformats.org/officeDocument/2006/relationships/hyperlink" Target="https://github.com/dojayuli" TargetMode="External"/><Relationship Id="rId1512" Type="http://schemas.openxmlformats.org/officeDocument/2006/relationships/hyperlink" Target="https://www.linkedin.com/in/juanpablosaluzzo/" TargetMode="External"/><Relationship Id="rId2843" Type="http://schemas.openxmlformats.org/officeDocument/2006/relationships/hyperlink" Target="https://www.linkedin.com/in/yuliriverosortiz/" TargetMode="External"/><Relationship Id="rId1513" Type="http://schemas.openxmlformats.org/officeDocument/2006/relationships/hyperlink" Target="http://github.com/MatHenriquez" TargetMode="External"/><Relationship Id="rId2844" Type="http://schemas.openxmlformats.org/officeDocument/2006/relationships/hyperlink" Target="https://github.com/iacubdiego" TargetMode="External"/><Relationship Id="rId1514" Type="http://schemas.openxmlformats.org/officeDocument/2006/relationships/hyperlink" Target="https://www.linkedin.com/in/matias-henriquez-dev/" TargetMode="External"/><Relationship Id="rId2845" Type="http://schemas.openxmlformats.org/officeDocument/2006/relationships/hyperlink" Target="https://www.linkedin.com/in/diego-iacub/" TargetMode="External"/><Relationship Id="rId1515" Type="http://schemas.openxmlformats.org/officeDocument/2006/relationships/hyperlink" Target="https://github.com/EduardoVega04" TargetMode="External"/><Relationship Id="rId2846" Type="http://schemas.openxmlformats.org/officeDocument/2006/relationships/hyperlink" Target="https://github.com/F4lleau" TargetMode="External"/><Relationship Id="rId1516" Type="http://schemas.openxmlformats.org/officeDocument/2006/relationships/hyperlink" Target="https://www.linkedin.com/in/eduardo-andres-vega/" TargetMode="External"/><Relationship Id="rId2847" Type="http://schemas.openxmlformats.org/officeDocument/2006/relationships/hyperlink" Target="https://www.linkedin.com/in/ivonnefalleau/" TargetMode="External"/><Relationship Id="rId1517" Type="http://schemas.openxmlformats.org/officeDocument/2006/relationships/hyperlink" Target="https://github.com/altair3542" TargetMode="External"/><Relationship Id="rId2848" Type="http://schemas.openxmlformats.org/officeDocument/2006/relationships/hyperlink" Target="https://github.com/JMK1988" TargetMode="External"/><Relationship Id="rId1518" Type="http://schemas.openxmlformats.org/officeDocument/2006/relationships/hyperlink" Target="https://www.linkedin.com/in/smserna/" TargetMode="External"/><Relationship Id="rId2849" Type="http://schemas.openxmlformats.org/officeDocument/2006/relationships/hyperlink" Target="https://www.linkedin.com/in/kruppamarcos" TargetMode="External"/><Relationship Id="rId1519" Type="http://schemas.openxmlformats.org/officeDocument/2006/relationships/hyperlink" Target="https://github.com/jp-quintana" TargetMode="External"/><Relationship Id="rId2840" Type="http://schemas.openxmlformats.org/officeDocument/2006/relationships/hyperlink" Target="https://github.com/gjaguirre" TargetMode="External"/><Relationship Id="rId2830" Type="http://schemas.openxmlformats.org/officeDocument/2006/relationships/hyperlink" Target="https://www.linkedin.com/in/fiamma-li-9556a6171" TargetMode="External"/><Relationship Id="rId1500" Type="http://schemas.openxmlformats.org/officeDocument/2006/relationships/hyperlink" Target="https://www.linkedin.com/in/tomasgordyn/" TargetMode="External"/><Relationship Id="rId2831" Type="http://schemas.openxmlformats.org/officeDocument/2006/relationships/hyperlink" Target="https://github.com/lumiguz" TargetMode="External"/><Relationship Id="rId1501" Type="http://schemas.openxmlformats.org/officeDocument/2006/relationships/hyperlink" Target="http://linkedin.com/in/delwin-hernandez-b926182b" TargetMode="External"/><Relationship Id="rId2832" Type="http://schemas.openxmlformats.org/officeDocument/2006/relationships/hyperlink" Target="https://www.linkedin.com/in/dataluis/" TargetMode="External"/><Relationship Id="rId1502" Type="http://schemas.openxmlformats.org/officeDocument/2006/relationships/hyperlink" Target="https://vickygbonorino.github.io/Mi-portfolio/" TargetMode="External"/><Relationship Id="rId2833" Type="http://schemas.openxmlformats.org/officeDocument/2006/relationships/hyperlink" Target="https://github.com/trabajoescueladesarrollo" TargetMode="External"/><Relationship Id="rId1503" Type="http://schemas.openxmlformats.org/officeDocument/2006/relationships/hyperlink" Target="https://www.linkedin.com/in/victoriagonzalezbonorino" TargetMode="External"/><Relationship Id="rId2834" Type="http://schemas.openxmlformats.org/officeDocument/2006/relationships/hyperlink" Target="https://github.com/MFrias1" TargetMode="External"/><Relationship Id="rId1504" Type="http://schemas.openxmlformats.org/officeDocument/2006/relationships/hyperlink" Target="https://www.linkedin.com/in/matiaslioneldamico/" TargetMode="External"/><Relationship Id="rId2835" Type="http://schemas.openxmlformats.org/officeDocument/2006/relationships/hyperlink" Target="https://ar.linkedin.com/in/mayra-anahi-frias-0449a1279" TargetMode="External"/><Relationship Id="rId1505" Type="http://schemas.openxmlformats.org/officeDocument/2006/relationships/hyperlink" Target="https://www.linkedin.com/in/enmiaraujo/" TargetMode="External"/><Relationship Id="rId2836" Type="http://schemas.openxmlformats.org/officeDocument/2006/relationships/hyperlink" Target="https://github.com/TolabaE" TargetMode="External"/><Relationship Id="rId1506" Type="http://schemas.openxmlformats.org/officeDocument/2006/relationships/hyperlink" Target="https://www.linkedin.com/in/enmiaraujo/" TargetMode="External"/><Relationship Id="rId2837" Type="http://schemas.openxmlformats.org/officeDocument/2006/relationships/hyperlink" Target="https://www.linkedin.com/in/tolaba-eduardo-esequiel/" TargetMode="External"/><Relationship Id="rId1507" Type="http://schemas.openxmlformats.org/officeDocument/2006/relationships/hyperlink" Target="https://github.com/marcopdonoso" TargetMode="External"/><Relationship Id="rId2838" Type="http://schemas.openxmlformats.org/officeDocument/2006/relationships/hyperlink" Target="https://www.linkedin.com/in/ra%C3%BAl-g%C3%B3mez-44a342252" TargetMode="External"/><Relationship Id="rId1508" Type="http://schemas.openxmlformats.org/officeDocument/2006/relationships/hyperlink" Target="https://www.linkedin.com/in/marcopdonoso" TargetMode="External"/><Relationship Id="rId2839" Type="http://schemas.openxmlformats.org/officeDocument/2006/relationships/hyperlink" Target="https://www.linkedin.com/in/ignacio-jos%C3%A9-morales-817889248/" TargetMode="External"/><Relationship Id="rId1509" Type="http://schemas.openxmlformats.org/officeDocument/2006/relationships/hyperlink" Target="https://www.behance.net/estefaniarena" TargetMode="External"/><Relationship Id="rId2800" Type="http://schemas.openxmlformats.org/officeDocument/2006/relationships/hyperlink" Target="http://github.com/EliasPereyra" TargetMode="External"/><Relationship Id="rId2801" Type="http://schemas.openxmlformats.org/officeDocument/2006/relationships/hyperlink" Target="https://www.linkedin.com/in/elias-pereyra-gomez/" TargetMode="External"/><Relationship Id="rId2802" Type="http://schemas.openxmlformats.org/officeDocument/2006/relationships/hyperlink" Target="https://github.com/RaulAJaimes" TargetMode="External"/><Relationship Id="rId2803" Type="http://schemas.openxmlformats.org/officeDocument/2006/relationships/hyperlink" Target="https://www.linkedin.com/in/rauljaimes826/" TargetMode="External"/><Relationship Id="rId2804" Type="http://schemas.openxmlformats.org/officeDocument/2006/relationships/hyperlink" Target="https://github.com/Jkrox" TargetMode="External"/><Relationship Id="rId2805" Type="http://schemas.openxmlformats.org/officeDocument/2006/relationships/hyperlink" Target="https://www.linkedin.com/in/emer-are/" TargetMode="External"/><Relationship Id="rId2806" Type="http://schemas.openxmlformats.org/officeDocument/2006/relationships/hyperlink" Target="https://github.com/Rpeche-pk" TargetMode="External"/><Relationship Id="rId2807" Type="http://schemas.openxmlformats.org/officeDocument/2006/relationships/hyperlink" Target="https://github.com/FabricioReyna" TargetMode="External"/><Relationship Id="rId2808" Type="http://schemas.openxmlformats.org/officeDocument/2006/relationships/hyperlink" Target="http://www.linkedin.com/in/fabridevtoll" TargetMode="External"/><Relationship Id="rId2809" Type="http://schemas.openxmlformats.org/officeDocument/2006/relationships/hyperlink" Target="https://www.behance.net/49d6bece" TargetMode="External"/><Relationship Id="rId1576" Type="http://schemas.openxmlformats.org/officeDocument/2006/relationships/hyperlink" Target="https://github.com/GloriaCuba" TargetMode="External"/><Relationship Id="rId1577" Type="http://schemas.openxmlformats.org/officeDocument/2006/relationships/hyperlink" Target="https://www.linkedin.com/in/jisseth-cuevas/" TargetMode="External"/><Relationship Id="rId1578" Type="http://schemas.openxmlformats.org/officeDocument/2006/relationships/hyperlink" Target="https://github.com/Bluejhonny" TargetMode="External"/><Relationship Id="rId1579" Type="http://schemas.openxmlformats.org/officeDocument/2006/relationships/hyperlink" Target="https://www.linkedin.com/in/jhonnycalvo/" TargetMode="External"/><Relationship Id="rId987" Type="http://schemas.openxmlformats.org/officeDocument/2006/relationships/hyperlink" Target="https://www.linkedin.com/in/juan-pablo-sanchez-a7a0041b0/" TargetMode="External"/><Relationship Id="rId986" Type="http://schemas.openxmlformats.org/officeDocument/2006/relationships/hyperlink" Target="https://www.behance.net/juansanchez157" TargetMode="External"/><Relationship Id="rId985" Type="http://schemas.openxmlformats.org/officeDocument/2006/relationships/hyperlink" Target="https://www.linkedin.com/in/victorrueda10/" TargetMode="External"/><Relationship Id="rId984" Type="http://schemas.openxmlformats.org/officeDocument/2006/relationships/hyperlink" Target="https://github.com/VictorRuedaM" TargetMode="External"/><Relationship Id="rId989" Type="http://schemas.openxmlformats.org/officeDocument/2006/relationships/hyperlink" Target="https://www.linkedin.com/in/edgard-allan-pazos-inda-34780724a/" TargetMode="External"/><Relationship Id="rId988" Type="http://schemas.openxmlformats.org/officeDocument/2006/relationships/hyperlink" Target="https://www.linkedin.com/in/suarez-felipe/" TargetMode="External"/><Relationship Id="rId1570" Type="http://schemas.openxmlformats.org/officeDocument/2006/relationships/hyperlink" Target="https://www.linkedin.com/in/yakigonz%C3%A1lez" TargetMode="External"/><Relationship Id="rId1571" Type="http://schemas.openxmlformats.org/officeDocument/2006/relationships/hyperlink" Target="https://github.com/CrisCorzo97" TargetMode="External"/><Relationship Id="rId983" Type="http://schemas.openxmlformats.org/officeDocument/2006/relationships/hyperlink" Target="https://www.linkedin.com/in/emanuel-barile/" TargetMode="External"/><Relationship Id="rId1572" Type="http://schemas.openxmlformats.org/officeDocument/2006/relationships/hyperlink" Target="https://www.linkedin.com/in/cristiancorzo" TargetMode="External"/><Relationship Id="rId982" Type="http://schemas.openxmlformats.org/officeDocument/2006/relationships/hyperlink" Target="https://github.com/EmanuelBarile" TargetMode="External"/><Relationship Id="rId1573" Type="http://schemas.openxmlformats.org/officeDocument/2006/relationships/hyperlink" Target="https://www.linkedin.com/in/kevingrassi/" TargetMode="External"/><Relationship Id="rId981" Type="http://schemas.openxmlformats.org/officeDocument/2006/relationships/hyperlink" Target="https://www.linkedin.com/in/sharonormachea/" TargetMode="External"/><Relationship Id="rId1574" Type="http://schemas.openxmlformats.org/officeDocument/2006/relationships/hyperlink" Target="https://www.linkedin.com/mwlite/in/ignacio-irusta-07b90821b" TargetMode="External"/><Relationship Id="rId980" Type="http://schemas.openxmlformats.org/officeDocument/2006/relationships/hyperlink" Target="https://github.com/SharonOrmachea" TargetMode="External"/><Relationship Id="rId1575" Type="http://schemas.openxmlformats.org/officeDocument/2006/relationships/hyperlink" Target="https://www.linkedin.com/in/kevingrassi/" TargetMode="External"/><Relationship Id="rId1565" Type="http://schemas.openxmlformats.org/officeDocument/2006/relationships/hyperlink" Target="https://github.com/RodrigoSpano" TargetMode="External"/><Relationship Id="rId2896" Type="http://schemas.openxmlformats.org/officeDocument/2006/relationships/hyperlink" Target="https://github.com/natipedraza22" TargetMode="External"/><Relationship Id="rId1566" Type="http://schemas.openxmlformats.org/officeDocument/2006/relationships/hyperlink" Target="https://www.linkedin.com/in/rodrigospano/" TargetMode="External"/><Relationship Id="rId2897" Type="http://schemas.openxmlformats.org/officeDocument/2006/relationships/hyperlink" Target="https://www.linkedin.com/in/natalia-pedraza" TargetMode="External"/><Relationship Id="rId1567" Type="http://schemas.openxmlformats.org/officeDocument/2006/relationships/hyperlink" Target="https://github.com/Maxirx" TargetMode="External"/><Relationship Id="rId2898" Type="http://schemas.openxmlformats.org/officeDocument/2006/relationships/hyperlink" Target="https://github.com/analiacasali" TargetMode="External"/><Relationship Id="rId1568" Type="http://schemas.openxmlformats.org/officeDocument/2006/relationships/hyperlink" Target="https://www.linkedin.com/in/maximiliano-salas-23589a238/" TargetMode="External"/><Relationship Id="rId2899" Type="http://schemas.openxmlformats.org/officeDocument/2006/relationships/hyperlink" Target="https://www.linkedin.com/in/analiacasali" TargetMode="External"/><Relationship Id="rId1569" Type="http://schemas.openxmlformats.org/officeDocument/2006/relationships/hyperlink" Target="https://www.linkedin.com/in/yakigonz%C3%A1lez" TargetMode="External"/><Relationship Id="rId976" Type="http://schemas.openxmlformats.org/officeDocument/2006/relationships/hyperlink" Target="https://www.linkedin.com/in/matias-es-carballo/" TargetMode="External"/><Relationship Id="rId975" Type="http://schemas.openxmlformats.org/officeDocument/2006/relationships/hyperlink" Target="https://github.com/lokywolf2295" TargetMode="External"/><Relationship Id="rId974" Type="http://schemas.openxmlformats.org/officeDocument/2006/relationships/hyperlink" Target="https://www.linkedin.com/in/luis-mera-developer" TargetMode="External"/><Relationship Id="rId973" Type="http://schemas.openxmlformats.org/officeDocument/2006/relationships/hyperlink" Target="https://www.linkedin.com/in/micaela-echegaray/" TargetMode="External"/><Relationship Id="rId979" Type="http://schemas.openxmlformats.org/officeDocument/2006/relationships/hyperlink" Target="https://www.linkedin.com/in/abel-alejandro-acu%C3%B1a-lasarte-2436a0287?utm_source=share&amp;utm_campaign=share_via&amp;utm_content=profile&amp;utm_medium=android_app" TargetMode="External"/><Relationship Id="rId978" Type="http://schemas.openxmlformats.org/officeDocument/2006/relationships/hyperlink" Target="https://ronin-webdesign.vercel.app/" TargetMode="External"/><Relationship Id="rId977" Type="http://schemas.openxmlformats.org/officeDocument/2006/relationships/hyperlink" Target="https://www.linkedin.com/in/gonzalezlucerocamila" TargetMode="External"/><Relationship Id="rId2890" Type="http://schemas.openxmlformats.org/officeDocument/2006/relationships/hyperlink" Target="https://www.linkedin.com/in/josue-ordonez-284410224/" TargetMode="External"/><Relationship Id="rId1560" Type="http://schemas.openxmlformats.org/officeDocument/2006/relationships/hyperlink" Target="https://github.com/LiamAndres" TargetMode="External"/><Relationship Id="rId2891" Type="http://schemas.openxmlformats.org/officeDocument/2006/relationships/hyperlink" Target="https://www.linkedin.com/in/facundo-cali-903b61210/" TargetMode="External"/><Relationship Id="rId972" Type="http://schemas.openxmlformats.org/officeDocument/2006/relationships/hyperlink" Target="https://github.com/Mique89" TargetMode="External"/><Relationship Id="rId1561" Type="http://schemas.openxmlformats.org/officeDocument/2006/relationships/hyperlink" Target="https://www.linkedin.com/in/liamandresevans/" TargetMode="External"/><Relationship Id="rId2892" Type="http://schemas.openxmlformats.org/officeDocument/2006/relationships/hyperlink" Target="https://www.linkedin.com/in/brianpolesel1993" TargetMode="External"/><Relationship Id="rId971" Type="http://schemas.openxmlformats.org/officeDocument/2006/relationships/hyperlink" Target="https://www.linkedin.com/mwlite/in/cristian-illi-009236219" TargetMode="External"/><Relationship Id="rId1562" Type="http://schemas.openxmlformats.org/officeDocument/2006/relationships/hyperlink" Target="https://www.linkedin.com/in/c-gabriel-cuello" TargetMode="External"/><Relationship Id="rId2893" Type="http://schemas.openxmlformats.org/officeDocument/2006/relationships/hyperlink" Target="https://www.linkedin.com/in/luis-lopez-56aba1179" TargetMode="External"/><Relationship Id="rId970" Type="http://schemas.openxmlformats.org/officeDocument/2006/relationships/hyperlink" Target="http://www.linkedin.com/in/maria-celeste-reinaudo" TargetMode="External"/><Relationship Id="rId1563" Type="http://schemas.openxmlformats.org/officeDocument/2006/relationships/hyperlink" Target="https://www.behance.net/melaniecampos3" TargetMode="External"/><Relationship Id="rId2894" Type="http://schemas.openxmlformats.org/officeDocument/2006/relationships/hyperlink" Target="https://github.com/Nelsondmondragon" TargetMode="External"/><Relationship Id="rId1564" Type="http://schemas.openxmlformats.org/officeDocument/2006/relationships/hyperlink" Target="https://www.linkedin.com/in/melanie-campos-9983b0238/" TargetMode="External"/><Relationship Id="rId2895" Type="http://schemas.openxmlformats.org/officeDocument/2006/relationships/hyperlink" Target="https://www.linkedin.com/in/nedacort/" TargetMode="External"/><Relationship Id="rId1598" Type="http://schemas.openxmlformats.org/officeDocument/2006/relationships/hyperlink" Target="https://rretta.dev/" TargetMode="External"/><Relationship Id="rId1599" Type="http://schemas.openxmlformats.org/officeDocument/2006/relationships/hyperlink" Target="https://linkedin.com/in/ezequiel-berretta" TargetMode="External"/><Relationship Id="rId1590" Type="http://schemas.openxmlformats.org/officeDocument/2006/relationships/hyperlink" Target="https://www.linkedin.com/in/daniel-torres-arango/" TargetMode="External"/><Relationship Id="rId1591" Type="http://schemas.openxmlformats.org/officeDocument/2006/relationships/hyperlink" Target="https://github.com/Bryansss1" TargetMode="External"/><Relationship Id="rId1592" Type="http://schemas.openxmlformats.org/officeDocument/2006/relationships/hyperlink" Target="https://www.linkedin.com/in/bryan-david-sanabria-azuaje-025040253" TargetMode="External"/><Relationship Id="rId1593" Type="http://schemas.openxmlformats.org/officeDocument/2006/relationships/hyperlink" Target="http://linkedin.com/in/crismar-silva" TargetMode="External"/><Relationship Id="rId1594" Type="http://schemas.openxmlformats.org/officeDocument/2006/relationships/hyperlink" Target="https://www.behance.net/vaninarestelli" TargetMode="External"/><Relationship Id="rId1595" Type="http://schemas.openxmlformats.org/officeDocument/2006/relationships/hyperlink" Target="http://www.linkedin.com/in/vaninarestelli" TargetMode="External"/><Relationship Id="rId1596" Type="http://schemas.openxmlformats.org/officeDocument/2006/relationships/hyperlink" Target="https://github.com/erramirez28" TargetMode="External"/><Relationship Id="rId1597" Type="http://schemas.openxmlformats.org/officeDocument/2006/relationships/hyperlink" Target="https://www.linkedin.com/in/ernesto-rodolfo-ram%C3%ADrez-galindo/" TargetMode="External"/><Relationship Id="rId1587" Type="http://schemas.openxmlformats.org/officeDocument/2006/relationships/hyperlink" Target="https://www.linkedin.com/in/valentin-banegas-27415b218/" TargetMode="External"/><Relationship Id="rId1588" Type="http://schemas.openxmlformats.org/officeDocument/2006/relationships/hyperlink" Target="https://www.linkedin.com/in/alessandro-fernandez-medrano-3033aa24b/" TargetMode="External"/><Relationship Id="rId1589" Type="http://schemas.openxmlformats.org/officeDocument/2006/relationships/hyperlink" Target="https://github.com/dnto" TargetMode="External"/><Relationship Id="rId998" Type="http://schemas.openxmlformats.org/officeDocument/2006/relationships/hyperlink" Target="https://github.com/mmatiferrari" TargetMode="External"/><Relationship Id="rId997" Type="http://schemas.openxmlformats.org/officeDocument/2006/relationships/hyperlink" Target="https://www.linkedin.com/in/christian-robles-font/" TargetMode="External"/><Relationship Id="rId996" Type="http://schemas.openxmlformats.org/officeDocument/2006/relationships/hyperlink" Target="https://portfolio-git-main-chrfont.vercel.app/" TargetMode="External"/><Relationship Id="rId995" Type="http://schemas.openxmlformats.org/officeDocument/2006/relationships/hyperlink" Target="https://www.linkedin.com/in/sebastian-torreiro/" TargetMode="External"/><Relationship Id="rId999" Type="http://schemas.openxmlformats.org/officeDocument/2006/relationships/hyperlink" Target="https://www.linkedin.com/in/matias-emanuel-ferrari/" TargetMode="External"/><Relationship Id="rId990" Type="http://schemas.openxmlformats.org/officeDocument/2006/relationships/hyperlink" Target="https://www.heep.so/p/olatola" TargetMode="External"/><Relationship Id="rId1580" Type="http://schemas.openxmlformats.org/officeDocument/2006/relationships/hyperlink" Target="https://github.com/YeminsonSanchez" TargetMode="External"/><Relationship Id="rId1581" Type="http://schemas.openxmlformats.org/officeDocument/2006/relationships/hyperlink" Target="https://www.linkedin.com/in/yeminson-sanchez" TargetMode="External"/><Relationship Id="rId1582" Type="http://schemas.openxmlformats.org/officeDocument/2006/relationships/hyperlink" Target="https://www.linkedin.com/in/giovana-cardo/" TargetMode="External"/><Relationship Id="rId994" Type="http://schemas.openxmlformats.org/officeDocument/2006/relationships/hyperlink" Target="https://github.com/SebastianTorreiro" TargetMode="External"/><Relationship Id="rId1583" Type="http://schemas.openxmlformats.org/officeDocument/2006/relationships/hyperlink" Target="https://github.com/MatiAlva" TargetMode="External"/><Relationship Id="rId993" Type="http://schemas.openxmlformats.org/officeDocument/2006/relationships/hyperlink" Target="https://www.linkedin.com/in/jeffersonsteven/" TargetMode="External"/><Relationship Id="rId1584" Type="http://schemas.openxmlformats.org/officeDocument/2006/relationships/hyperlink" Target="http://www.linkedin.com/in/mati-dev" TargetMode="External"/><Relationship Id="rId992" Type="http://schemas.openxmlformats.org/officeDocument/2006/relationships/hyperlink" Target="https://github.com/Jefersonsteven" TargetMode="External"/><Relationship Id="rId1585" Type="http://schemas.openxmlformats.org/officeDocument/2006/relationships/hyperlink" Target="https://github.com/SantoriniRings" TargetMode="External"/><Relationship Id="rId991" Type="http://schemas.openxmlformats.org/officeDocument/2006/relationships/hyperlink" Target="https://www.linkedin.com/in/olatola" TargetMode="External"/><Relationship Id="rId1586" Type="http://schemas.openxmlformats.org/officeDocument/2006/relationships/hyperlink" Target="https://www.linkedin.com/in/jerem%C3%ADas-maldonado-g%C3%B3mez/" TargetMode="External"/><Relationship Id="rId1532" Type="http://schemas.openxmlformats.org/officeDocument/2006/relationships/hyperlink" Target="https://www.linkedin.com/in/carlos-santill%C3%A1n-0739a238/" TargetMode="External"/><Relationship Id="rId2863" Type="http://schemas.openxmlformats.org/officeDocument/2006/relationships/hyperlink" Target="https://github.com/Manu-Martinez" TargetMode="External"/><Relationship Id="rId1533" Type="http://schemas.openxmlformats.org/officeDocument/2006/relationships/hyperlink" Target="https://github.com/faviofz" TargetMode="External"/><Relationship Id="rId2864" Type="http://schemas.openxmlformats.org/officeDocument/2006/relationships/hyperlink" Target="https://www.linkedin.com/in/manuelmartinez92/" TargetMode="External"/><Relationship Id="rId1534" Type="http://schemas.openxmlformats.org/officeDocument/2006/relationships/hyperlink" Target="https://www.linkedin.com/in/faviofernandez" TargetMode="External"/><Relationship Id="rId2865" Type="http://schemas.openxmlformats.org/officeDocument/2006/relationships/hyperlink" Target="https://github.com/albenbustamante" TargetMode="External"/><Relationship Id="rId1535" Type="http://schemas.openxmlformats.org/officeDocument/2006/relationships/hyperlink" Target="https://github.com/Dac1977/" TargetMode="External"/><Relationship Id="rId2866" Type="http://schemas.openxmlformats.org/officeDocument/2006/relationships/hyperlink" Target="https://www.linkedin.com/in/alben-bustamante/" TargetMode="External"/><Relationship Id="rId1536" Type="http://schemas.openxmlformats.org/officeDocument/2006/relationships/hyperlink" Target="http://www.linkedin.com/in/diego-castillo-developer" TargetMode="External"/><Relationship Id="rId2867" Type="http://schemas.openxmlformats.org/officeDocument/2006/relationships/hyperlink" Target="https://www.linkedin.com/in/mikel-diaz-velasquez/" TargetMode="External"/><Relationship Id="rId1537" Type="http://schemas.openxmlformats.org/officeDocument/2006/relationships/hyperlink" Target="https://www.linkedin.com/in/aaron-torres-v" TargetMode="External"/><Relationship Id="rId2868" Type="http://schemas.openxmlformats.org/officeDocument/2006/relationships/hyperlink" Target="https://github.com/jackAvilaP" TargetMode="External"/><Relationship Id="rId1538" Type="http://schemas.openxmlformats.org/officeDocument/2006/relationships/hyperlink" Target="https://github.com/AixaHernandezv" TargetMode="External"/><Relationship Id="rId2869" Type="http://schemas.openxmlformats.org/officeDocument/2006/relationships/hyperlink" Target="https://www.linkedin.com/in/jackson-avila-paez-5a0810241/" TargetMode="External"/><Relationship Id="rId1539" Type="http://schemas.openxmlformats.org/officeDocument/2006/relationships/hyperlink" Target="https://www.linkedin.com/in/aixahernandezv/" TargetMode="External"/><Relationship Id="rId949" Type="http://schemas.openxmlformats.org/officeDocument/2006/relationships/hyperlink" Target="http://www.linkedin.com/in/cordobajosefinam" TargetMode="External"/><Relationship Id="rId948" Type="http://schemas.openxmlformats.org/officeDocument/2006/relationships/hyperlink" Target="http://linkedin.com/in/juilopez" TargetMode="External"/><Relationship Id="rId943" Type="http://schemas.openxmlformats.org/officeDocument/2006/relationships/hyperlink" Target="https://www.linkedin.com/in/na-leones-aguiar/" TargetMode="External"/><Relationship Id="rId942" Type="http://schemas.openxmlformats.org/officeDocument/2006/relationships/hyperlink" Target="https://www.linkedin.com/in/martin-iriarte/" TargetMode="External"/><Relationship Id="rId941" Type="http://schemas.openxmlformats.org/officeDocument/2006/relationships/hyperlink" Target="https://github.com/MartinIriarte89" TargetMode="External"/><Relationship Id="rId940" Type="http://schemas.openxmlformats.org/officeDocument/2006/relationships/hyperlink" Target="https://www.linkedin.com/in/juan-manuel-gonz%C3%A1lez-041576218/" TargetMode="External"/><Relationship Id="rId947" Type="http://schemas.openxmlformats.org/officeDocument/2006/relationships/hyperlink" Target="https://www.linkedin.com/in/leonardo-barrera-893268183/" TargetMode="External"/><Relationship Id="rId946" Type="http://schemas.openxmlformats.org/officeDocument/2006/relationships/hyperlink" Target="https://github.com/barreraleonardo" TargetMode="External"/><Relationship Id="rId945" Type="http://schemas.openxmlformats.org/officeDocument/2006/relationships/hyperlink" Target="https://www.linkedin.com/in/gonzalo-altamirano-7b6047137/" TargetMode="External"/><Relationship Id="rId944" Type="http://schemas.openxmlformats.org/officeDocument/2006/relationships/hyperlink" Target="https://github.com/GonzaloAlt" TargetMode="External"/><Relationship Id="rId2860" Type="http://schemas.openxmlformats.org/officeDocument/2006/relationships/hyperlink" Target="https://github.com/FedBram?tab=repositories" TargetMode="External"/><Relationship Id="rId1530" Type="http://schemas.openxmlformats.org/officeDocument/2006/relationships/hyperlink" Target="https://www.linkedin.com/in/carla-martina-m%C3%A9ndez" TargetMode="External"/><Relationship Id="rId2861" Type="http://schemas.openxmlformats.org/officeDocument/2006/relationships/hyperlink" Target="https://www.linkedin.com/in/fedbram/" TargetMode="External"/><Relationship Id="rId1531" Type="http://schemas.openxmlformats.org/officeDocument/2006/relationships/hyperlink" Target="https://github.com/DeepFuryX" TargetMode="External"/><Relationship Id="rId2862" Type="http://schemas.openxmlformats.org/officeDocument/2006/relationships/hyperlink" Target="https://www.linkedin.com/in/alexruix" TargetMode="External"/><Relationship Id="rId1521" Type="http://schemas.openxmlformats.org/officeDocument/2006/relationships/hyperlink" Target="https://github.com/RuisuX10" TargetMode="External"/><Relationship Id="rId2852" Type="http://schemas.openxmlformats.org/officeDocument/2006/relationships/hyperlink" Target="https://www.linkedin.com/in/mauricio-ra%C3%BAl-ferreyra-450a9b20b/" TargetMode="External"/><Relationship Id="rId1522" Type="http://schemas.openxmlformats.org/officeDocument/2006/relationships/hyperlink" Target="https://www.linkedin.com/in/ruisudev/" TargetMode="External"/><Relationship Id="rId2853" Type="http://schemas.openxmlformats.org/officeDocument/2006/relationships/hyperlink" Target="https://github.com/martin4mari" TargetMode="External"/><Relationship Id="rId1523" Type="http://schemas.openxmlformats.org/officeDocument/2006/relationships/hyperlink" Target="https://github.com/Dexametasona" TargetMode="External"/><Relationship Id="rId2854" Type="http://schemas.openxmlformats.org/officeDocument/2006/relationships/hyperlink" Target="https://www.linkedin.com/in/mar%C3%ADa-mart%C3%ADn-7448ab22b/" TargetMode="External"/><Relationship Id="rId1524" Type="http://schemas.openxmlformats.org/officeDocument/2006/relationships/hyperlink" Target="https://linkedin.com/in/machicadogomezalexander" TargetMode="External"/><Relationship Id="rId2855" Type="http://schemas.openxmlformats.org/officeDocument/2006/relationships/hyperlink" Target="https://github.com/PandArtist93" TargetMode="External"/><Relationship Id="rId1525" Type="http://schemas.openxmlformats.org/officeDocument/2006/relationships/hyperlink" Target="https://github.com/almubaDev" TargetMode="External"/><Relationship Id="rId2856" Type="http://schemas.openxmlformats.org/officeDocument/2006/relationships/hyperlink" Target="https://www.linkedin.com/in/marielena-aizaga-4b3903144/" TargetMode="External"/><Relationship Id="rId1526" Type="http://schemas.openxmlformats.org/officeDocument/2006/relationships/hyperlink" Target="https://www.linkedin.com/in/almubadev/" TargetMode="External"/><Relationship Id="rId2857" Type="http://schemas.openxmlformats.org/officeDocument/2006/relationships/hyperlink" Target="https://github.com/Fajimeth" TargetMode="External"/><Relationship Id="rId1527" Type="http://schemas.openxmlformats.org/officeDocument/2006/relationships/hyperlink" Target="https://github.com/TeslaXZ" TargetMode="External"/><Relationship Id="rId2858" Type="http://schemas.openxmlformats.org/officeDocument/2006/relationships/hyperlink" Target="https://www.linkedin.com/in/elian-fajimeth-contreras-g%C3%B3mez-uxuidesigner/" TargetMode="External"/><Relationship Id="rId1528" Type="http://schemas.openxmlformats.org/officeDocument/2006/relationships/hyperlink" Target="https://www.linkedin.com/in/brianodz/" TargetMode="External"/><Relationship Id="rId2859" Type="http://schemas.openxmlformats.org/officeDocument/2006/relationships/hyperlink" Target="https://www.linkedin.com/in/marvin-joel/" TargetMode="External"/><Relationship Id="rId1529" Type="http://schemas.openxmlformats.org/officeDocument/2006/relationships/hyperlink" Target="https://www.behance.net/cmartinamendez" TargetMode="External"/><Relationship Id="rId939" Type="http://schemas.openxmlformats.org/officeDocument/2006/relationships/hyperlink" Target="https://github.com/JuanMG22" TargetMode="External"/><Relationship Id="rId938" Type="http://schemas.openxmlformats.org/officeDocument/2006/relationships/hyperlink" Target="https://www.linkedin.com/in/joaquinaccorsi/" TargetMode="External"/><Relationship Id="rId937" Type="http://schemas.openxmlformats.org/officeDocument/2006/relationships/hyperlink" Target="https://github.com/joaquinaccorsi" TargetMode="External"/><Relationship Id="rId932" Type="http://schemas.openxmlformats.org/officeDocument/2006/relationships/hyperlink" Target="https://github.com/JarlinFonseca" TargetMode="External"/><Relationship Id="rId931" Type="http://schemas.openxmlformats.org/officeDocument/2006/relationships/hyperlink" Target="http://www.linkedin.com/in/maria-laura-carballo" TargetMode="External"/><Relationship Id="rId930" Type="http://schemas.openxmlformats.org/officeDocument/2006/relationships/hyperlink" Target="https://github.com/LauryCGit" TargetMode="External"/><Relationship Id="rId936" Type="http://schemas.openxmlformats.org/officeDocument/2006/relationships/hyperlink" Target="https://www.linkedin.com/in/estefaniaeavila?utm_source=share&amp;utm_campaign=share_via&amp;utm_content=profile&amp;utm_medium=android_app" TargetMode="External"/><Relationship Id="rId935" Type="http://schemas.openxmlformats.org/officeDocument/2006/relationships/hyperlink" Target="https://mi-portfolio-six.vercel.app/" TargetMode="External"/><Relationship Id="rId934" Type="http://schemas.openxmlformats.org/officeDocument/2006/relationships/hyperlink" Target="https://www.linkedin.com/in/lisandro-fernandez-b95302287/" TargetMode="External"/><Relationship Id="rId933" Type="http://schemas.openxmlformats.org/officeDocument/2006/relationships/hyperlink" Target="https://www.linkedin.com/in/jarlin-andres-fonseca-bermon-58341523b/" TargetMode="External"/><Relationship Id="rId2850" Type="http://schemas.openxmlformats.org/officeDocument/2006/relationships/hyperlink" Target="https://www.linkedin.com/in/matias-semelman/" TargetMode="External"/><Relationship Id="rId1520" Type="http://schemas.openxmlformats.org/officeDocument/2006/relationships/hyperlink" Target="https://www.linkedin.com/in/juan-pablo-quintana-685aa7165/" TargetMode="External"/><Relationship Id="rId2851" Type="http://schemas.openxmlformats.org/officeDocument/2006/relationships/hyperlink" Target="https://github.com/MauricioRaulFerreyra" TargetMode="External"/><Relationship Id="rId1554" Type="http://schemas.openxmlformats.org/officeDocument/2006/relationships/hyperlink" Target="https://www.linkedin.com/in/martin-meza-0640311b7/" TargetMode="External"/><Relationship Id="rId2885" Type="http://schemas.openxmlformats.org/officeDocument/2006/relationships/hyperlink" Target="https://github.com/lucas2205" TargetMode="External"/><Relationship Id="rId1555" Type="http://schemas.openxmlformats.org/officeDocument/2006/relationships/hyperlink" Target="https://github.com/Bernal97" TargetMode="External"/><Relationship Id="rId2886" Type="http://schemas.openxmlformats.org/officeDocument/2006/relationships/hyperlink" Target="https://www.linkedin.com/in/lucasmartingonzalez/" TargetMode="External"/><Relationship Id="rId1556" Type="http://schemas.openxmlformats.org/officeDocument/2006/relationships/hyperlink" Target="https://www.linkedin.com/in/lautaro-ezequiel-bernal-673a601bb/" TargetMode="External"/><Relationship Id="rId2887" Type="http://schemas.openxmlformats.org/officeDocument/2006/relationships/hyperlink" Target="https://github.com/juanmfernandez" TargetMode="External"/><Relationship Id="rId1557" Type="http://schemas.openxmlformats.org/officeDocument/2006/relationships/hyperlink" Target="https://www.linkedin.com/in/micaela-sams%C3%B3-b153541b8/" TargetMode="External"/><Relationship Id="rId2888" Type="http://schemas.openxmlformats.org/officeDocument/2006/relationships/hyperlink" Target="https://www.linkedin.com/in/juan-manuel-fernandez-4b701629/" TargetMode="External"/><Relationship Id="rId1558" Type="http://schemas.openxmlformats.org/officeDocument/2006/relationships/hyperlink" Target="https://github.com/EstefanyEH" TargetMode="External"/><Relationship Id="rId2889" Type="http://schemas.openxmlformats.org/officeDocument/2006/relationships/hyperlink" Target="https://www.linkedin.com/in/rikardoakosta/" TargetMode="External"/><Relationship Id="rId1559" Type="http://schemas.openxmlformats.org/officeDocument/2006/relationships/hyperlink" Target="https://www.linkedin.com/in/estefanyeh/" TargetMode="External"/><Relationship Id="rId965" Type="http://schemas.openxmlformats.org/officeDocument/2006/relationships/hyperlink" Target="https://www.behance.net/alejandrabellin" TargetMode="External"/><Relationship Id="rId964" Type="http://schemas.openxmlformats.org/officeDocument/2006/relationships/hyperlink" Target="https://www.linkedin.com/in/fabian-di-paolo-846533117" TargetMode="External"/><Relationship Id="rId963" Type="http://schemas.openxmlformats.org/officeDocument/2006/relationships/hyperlink" Target="https://www.linkedin.com/in/bautista-sierra-lacosta/" TargetMode="External"/><Relationship Id="rId962" Type="http://schemas.openxmlformats.org/officeDocument/2006/relationships/hyperlink" Target="https://github.com/bauysi" TargetMode="External"/><Relationship Id="rId969" Type="http://schemas.openxmlformats.org/officeDocument/2006/relationships/hyperlink" Target="https://www.linkedin.com/in/mateodelcampillo" TargetMode="External"/><Relationship Id="rId968" Type="http://schemas.openxmlformats.org/officeDocument/2006/relationships/hyperlink" Target="http://github.com/mateodelcampillo" TargetMode="External"/><Relationship Id="rId967" Type="http://schemas.openxmlformats.org/officeDocument/2006/relationships/hyperlink" Target="https://www.linkedin.com/in/anymz/" TargetMode="External"/><Relationship Id="rId966" Type="http://schemas.openxmlformats.org/officeDocument/2006/relationships/hyperlink" Target="https://github.com/anymz" TargetMode="External"/><Relationship Id="rId2880" Type="http://schemas.openxmlformats.org/officeDocument/2006/relationships/hyperlink" Target="https://www.linkedin.com/in/giscard-michael-6a98681ba" TargetMode="External"/><Relationship Id="rId961" Type="http://schemas.openxmlformats.org/officeDocument/2006/relationships/hyperlink" Target="https://www.linkedin.com/mwlite/in/manuel-kloster-backend" TargetMode="External"/><Relationship Id="rId1550" Type="http://schemas.openxmlformats.org/officeDocument/2006/relationships/hyperlink" Target="https://github.com/zayra05" TargetMode="External"/><Relationship Id="rId2881" Type="http://schemas.openxmlformats.org/officeDocument/2006/relationships/hyperlink" Target="https://github.com/Sotorcho" TargetMode="External"/><Relationship Id="rId960" Type="http://schemas.openxmlformats.org/officeDocument/2006/relationships/hyperlink" Target="https://github.com/Nekrocow" TargetMode="External"/><Relationship Id="rId1551" Type="http://schemas.openxmlformats.org/officeDocument/2006/relationships/hyperlink" Target="https://www.linkedin.com/in/ximena-gil-rueda-84428053/" TargetMode="External"/><Relationship Id="rId2882" Type="http://schemas.openxmlformats.org/officeDocument/2006/relationships/hyperlink" Target="https://www.linkedin.com/in/christian--sotelo/" TargetMode="External"/><Relationship Id="rId1552" Type="http://schemas.openxmlformats.org/officeDocument/2006/relationships/hyperlink" Target="https://www.linkedin.com/in/oriana-pellegrini/" TargetMode="External"/><Relationship Id="rId2883" Type="http://schemas.openxmlformats.org/officeDocument/2006/relationships/hyperlink" Target="https://github.com/lucio1907" TargetMode="External"/><Relationship Id="rId1553" Type="http://schemas.openxmlformats.org/officeDocument/2006/relationships/hyperlink" Target="https://github.com/martinmeza0" TargetMode="External"/><Relationship Id="rId2884" Type="http://schemas.openxmlformats.org/officeDocument/2006/relationships/hyperlink" Target="https://www.linkedin.com/in/lucio-gastellu-arrieta-9b4789213/" TargetMode="External"/><Relationship Id="rId1543" Type="http://schemas.openxmlformats.org/officeDocument/2006/relationships/hyperlink" Target="https://www.linkedin.com/in/bravoerikaa/" TargetMode="External"/><Relationship Id="rId2874" Type="http://schemas.openxmlformats.org/officeDocument/2006/relationships/hyperlink" Target="https://www.linkedin.com/in/benjamin-rodriguez-calix-070976241/" TargetMode="External"/><Relationship Id="rId1544" Type="http://schemas.openxmlformats.org/officeDocument/2006/relationships/hyperlink" Target="https://github.com/oquendogs" TargetMode="External"/><Relationship Id="rId2875" Type="http://schemas.openxmlformats.org/officeDocument/2006/relationships/hyperlink" Target="https://github.com/JoarDev" TargetMode="External"/><Relationship Id="rId1545" Type="http://schemas.openxmlformats.org/officeDocument/2006/relationships/hyperlink" Target="https://www.linkedin.com/in/germanoquendov" TargetMode="External"/><Relationship Id="rId2876" Type="http://schemas.openxmlformats.org/officeDocument/2006/relationships/hyperlink" Target="https://www.linkedin.com/in/joardev/" TargetMode="External"/><Relationship Id="rId1546" Type="http://schemas.openxmlformats.org/officeDocument/2006/relationships/hyperlink" Target="https://github.com/CarlaJoha" TargetMode="External"/><Relationship Id="rId2877" Type="http://schemas.openxmlformats.org/officeDocument/2006/relationships/hyperlink" Target="http://github.com/MariaVillen" TargetMode="External"/><Relationship Id="rId1547" Type="http://schemas.openxmlformats.org/officeDocument/2006/relationships/hyperlink" Target="https://www.linkedin.com/in/carlajoha/" TargetMode="External"/><Relationship Id="rId2878" Type="http://schemas.openxmlformats.org/officeDocument/2006/relationships/hyperlink" Target="http://linkedin.com/in/maria-villen" TargetMode="External"/><Relationship Id="rId1548" Type="http://schemas.openxmlformats.org/officeDocument/2006/relationships/hyperlink" Target="https://github.com/FabioDrizZt" TargetMode="External"/><Relationship Id="rId2879" Type="http://schemas.openxmlformats.org/officeDocument/2006/relationships/hyperlink" Target="https://github.com/Giscard10" TargetMode="External"/><Relationship Id="rId1549" Type="http://schemas.openxmlformats.org/officeDocument/2006/relationships/hyperlink" Target="https://www.linkedin.com/in/fabiodrizzt/" TargetMode="External"/><Relationship Id="rId959" Type="http://schemas.openxmlformats.org/officeDocument/2006/relationships/hyperlink" Target="https://www.linkedin.com/in/jhomar-astuyauri" TargetMode="External"/><Relationship Id="rId954" Type="http://schemas.openxmlformats.org/officeDocument/2006/relationships/hyperlink" Target="http://www.linkedin.com/in/jesus-leal-6908291b2" TargetMode="External"/><Relationship Id="rId953" Type="http://schemas.openxmlformats.org/officeDocument/2006/relationships/hyperlink" Target="http://github.com/imjesusleal" TargetMode="External"/><Relationship Id="rId952" Type="http://schemas.openxmlformats.org/officeDocument/2006/relationships/hyperlink" Target="https://www.linkedin.com/in/hugoiturrieta/" TargetMode="External"/><Relationship Id="rId951" Type="http://schemas.openxmlformats.org/officeDocument/2006/relationships/hyperlink" Target="https://github.com/mehLabs" TargetMode="External"/><Relationship Id="rId958" Type="http://schemas.openxmlformats.org/officeDocument/2006/relationships/hyperlink" Target="https://www.linkedin.com/in/federico-lumma-92722741/" TargetMode="External"/><Relationship Id="rId957" Type="http://schemas.openxmlformats.org/officeDocument/2006/relationships/hyperlink" Target="https://github.com/fexdelu" TargetMode="External"/><Relationship Id="rId956" Type="http://schemas.openxmlformats.org/officeDocument/2006/relationships/hyperlink" Target="http://www.linkedin.com/matiascanadas" TargetMode="External"/><Relationship Id="rId955" Type="http://schemas.openxmlformats.org/officeDocument/2006/relationships/hyperlink" Target="https://github.com/Hotbones" TargetMode="External"/><Relationship Id="rId950" Type="http://schemas.openxmlformats.org/officeDocument/2006/relationships/hyperlink" Target="https://github.com/MartinKun" TargetMode="External"/><Relationship Id="rId2870" Type="http://schemas.openxmlformats.org/officeDocument/2006/relationships/hyperlink" Target="https://www.linkedin.com/in/isaac-celi-amores-441324160" TargetMode="External"/><Relationship Id="rId1540" Type="http://schemas.openxmlformats.org/officeDocument/2006/relationships/hyperlink" Target="http://github.com/Davidirs" TargetMode="External"/><Relationship Id="rId2871" Type="http://schemas.openxmlformats.org/officeDocument/2006/relationships/hyperlink" Target="https://github.com/rodrigozucchini" TargetMode="External"/><Relationship Id="rId1541" Type="http://schemas.openxmlformats.org/officeDocument/2006/relationships/hyperlink" Target="https://www.linkedin.com/in/davidirs/" TargetMode="External"/><Relationship Id="rId2872" Type="http://schemas.openxmlformats.org/officeDocument/2006/relationships/hyperlink" Target="https://www.linkedin.com/in/rodrigo-angel-zucchini/" TargetMode="External"/><Relationship Id="rId1542" Type="http://schemas.openxmlformats.org/officeDocument/2006/relationships/hyperlink" Target="https://www.behance.net/erikabravo2" TargetMode="External"/><Relationship Id="rId2873" Type="http://schemas.openxmlformats.org/officeDocument/2006/relationships/hyperlink" Target="https://github.com/Bendark84" TargetMode="External"/><Relationship Id="rId2027" Type="http://schemas.openxmlformats.org/officeDocument/2006/relationships/hyperlink" Target="http://www.linkedin.com/in/ailin-castillo" TargetMode="External"/><Relationship Id="rId3359" Type="http://schemas.openxmlformats.org/officeDocument/2006/relationships/hyperlink" Target="https://www.linkedin.com/in/oscar-munoz-dev/" TargetMode="External"/><Relationship Id="rId2028" Type="http://schemas.openxmlformats.org/officeDocument/2006/relationships/hyperlink" Target="https://github.com/hellojmarquez" TargetMode="External"/><Relationship Id="rId3358" Type="http://schemas.openxmlformats.org/officeDocument/2006/relationships/hyperlink" Target="https://github.com/oscarjmunoz" TargetMode="External"/><Relationship Id="rId2029" Type="http://schemas.openxmlformats.org/officeDocument/2006/relationships/hyperlink" Target="https://www.linkedin.com/mwlite/in/javier-marquez-web-front-end" TargetMode="External"/><Relationship Id="rId107" Type="http://schemas.openxmlformats.org/officeDocument/2006/relationships/hyperlink" Target="https://www.linkedin.com/in/sebastiansanchezramirez" TargetMode="External"/><Relationship Id="rId106" Type="http://schemas.openxmlformats.org/officeDocument/2006/relationships/hyperlink" Target="https://github.com/sesanchezra" TargetMode="External"/><Relationship Id="rId105" Type="http://schemas.openxmlformats.org/officeDocument/2006/relationships/hyperlink" Target="https://www.linkedin.com/in/arnold-balabarca-arones-519b7a224" TargetMode="External"/><Relationship Id="rId104" Type="http://schemas.openxmlformats.org/officeDocument/2006/relationships/hyperlink" Target="https://www.linkedin.com/in/fernando-e-ramirez/" TargetMode="External"/><Relationship Id="rId109" Type="http://schemas.openxmlformats.org/officeDocument/2006/relationships/hyperlink" Target="https://www.linkedin.com/feed/" TargetMode="External"/><Relationship Id="rId108" Type="http://schemas.openxmlformats.org/officeDocument/2006/relationships/hyperlink" Target="https://github.com/" TargetMode="External"/><Relationship Id="rId3351" Type="http://schemas.openxmlformats.org/officeDocument/2006/relationships/hyperlink" Target="https://github.com/Keialex17" TargetMode="External"/><Relationship Id="rId2020" Type="http://schemas.openxmlformats.org/officeDocument/2006/relationships/hyperlink" Target="https://github.com/solmicielo" TargetMode="External"/><Relationship Id="rId3350" Type="http://schemas.openxmlformats.org/officeDocument/2006/relationships/hyperlink" Target="https://www.linkedin.com/in/josegasparunzueta/" TargetMode="External"/><Relationship Id="rId2021" Type="http://schemas.openxmlformats.org/officeDocument/2006/relationships/hyperlink" Target="https://www.linkedin.com/in/sol-carretero-developer-full-stack/" TargetMode="External"/><Relationship Id="rId3353" Type="http://schemas.openxmlformats.org/officeDocument/2006/relationships/hyperlink" Target="https://www.linkedin.com/in/saira-areco/" TargetMode="External"/><Relationship Id="rId2022" Type="http://schemas.openxmlformats.org/officeDocument/2006/relationships/hyperlink" Target="https://github.com/EdgarMediaz" TargetMode="External"/><Relationship Id="rId3352" Type="http://schemas.openxmlformats.org/officeDocument/2006/relationships/hyperlink" Target="https://www.linkedin.com/in/keiber-hernandez/" TargetMode="External"/><Relationship Id="rId103" Type="http://schemas.openxmlformats.org/officeDocument/2006/relationships/hyperlink" Target="https://github.com/fereramirez" TargetMode="External"/><Relationship Id="rId2023" Type="http://schemas.openxmlformats.org/officeDocument/2006/relationships/hyperlink" Target="https://www.linkedin.com/in/edgarmedinadev" TargetMode="External"/><Relationship Id="rId3355" Type="http://schemas.openxmlformats.org/officeDocument/2006/relationships/hyperlink" Target="https://www.behance.net/ana-carolina-wade" TargetMode="External"/><Relationship Id="rId102" Type="http://schemas.openxmlformats.org/officeDocument/2006/relationships/hyperlink" Target="https://www.linkedin.com/in/maurojoseciappina/" TargetMode="External"/><Relationship Id="rId2024" Type="http://schemas.openxmlformats.org/officeDocument/2006/relationships/hyperlink" Target="https://www.behance.net/FabianCardenas-" TargetMode="External"/><Relationship Id="rId3354" Type="http://schemas.openxmlformats.org/officeDocument/2006/relationships/hyperlink" Target="https://www.linkedin.com/in/federico-canavery/" TargetMode="External"/><Relationship Id="rId101" Type="http://schemas.openxmlformats.org/officeDocument/2006/relationships/hyperlink" Target="https://github.com/mauroociappinaph" TargetMode="External"/><Relationship Id="rId2025" Type="http://schemas.openxmlformats.org/officeDocument/2006/relationships/hyperlink" Target="https://www.linkedin.com/in/fabiancardenas-/" TargetMode="External"/><Relationship Id="rId3357" Type="http://schemas.openxmlformats.org/officeDocument/2006/relationships/hyperlink" Target="http://linkedin.com/in/daniel-barraza-034952248" TargetMode="External"/><Relationship Id="rId100" Type="http://schemas.openxmlformats.org/officeDocument/2006/relationships/hyperlink" Target="https://www.behance.net/mpestudio" TargetMode="External"/><Relationship Id="rId2026" Type="http://schemas.openxmlformats.org/officeDocument/2006/relationships/hyperlink" Target="https://www.behance.net/ailincastillo1" TargetMode="External"/><Relationship Id="rId3356" Type="http://schemas.openxmlformats.org/officeDocument/2006/relationships/hyperlink" Target="https://www.linkedin.com/in/anacarolinawade/" TargetMode="External"/><Relationship Id="rId2016" Type="http://schemas.openxmlformats.org/officeDocument/2006/relationships/hyperlink" Target="https://github.com/Facugl" TargetMode="External"/><Relationship Id="rId3348" Type="http://schemas.openxmlformats.org/officeDocument/2006/relationships/hyperlink" Target="https://www.linkedin.com/in/sergio-eduardo-caro-layton-408969228?trk=contact-info" TargetMode="External"/><Relationship Id="rId2017" Type="http://schemas.openxmlformats.org/officeDocument/2006/relationships/hyperlink" Target="https://www.linkedin.com/mwlite/in/facundoluna" TargetMode="External"/><Relationship Id="rId3347" Type="http://schemas.openxmlformats.org/officeDocument/2006/relationships/hyperlink" Target="https://www.linkedin.com/in/hola-jeanc/" TargetMode="External"/><Relationship Id="rId2018" Type="http://schemas.openxmlformats.org/officeDocument/2006/relationships/hyperlink" Target="https://github.com/Lu-deng" TargetMode="External"/><Relationship Id="rId2019" Type="http://schemas.openxmlformats.org/officeDocument/2006/relationships/hyperlink" Target="https://www.linkedin.com/in/emanuel-manrique-dev/" TargetMode="External"/><Relationship Id="rId3349" Type="http://schemas.openxmlformats.org/officeDocument/2006/relationships/hyperlink" Target="https://github.com/GasparU" TargetMode="External"/><Relationship Id="rId3340" Type="http://schemas.openxmlformats.org/officeDocument/2006/relationships/hyperlink" Target="https://github.com/BelenFrak" TargetMode="External"/><Relationship Id="rId2010" Type="http://schemas.openxmlformats.org/officeDocument/2006/relationships/hyperlink" Target="https://github.com/txakurhub" TargetMode="External"/><Relationship Id="rId3342" Type="http://schemas.openxmlformats.org/officeDocument/2006/relationships/hyperlink" Target="https://github.com/JDR89" TargetMode="External"/><Relationship Id="rId2011" Type="http://schemas.openxmlformats.org/officeDocument/2006/relationships/hyperlink" Target="https://www.linkedin.com/in/leandro-pereyra/" TargetMode="External"/><Relationship Id="rId3341" Type="http://schemas.openxmlformats.org/officeDocument/2006/relationships/hyperlink" Target="https://www.linkedin.com/in/belen-fraca-287272248/" TargetMode="External"/><Relationship Id="rId2012" Type="http://schemas.openxmlformats.org/officeDocument/2006/relationships/hyperlink" Target="https://lautaro-duran.netlify.app" TargetMode="External"/><Relationship Id="rId3344" Type="http://schemas.openxmlformats.org/officeDocument/2006/relationships/hyperlink" Target="https://github.com/Tomas1s" TargetMode="External"/><Relationship Id="rId2013" Type="http://schemas.openxmlformats.org/officeDocument/2006/relationships/hyperlink" Target="https://www.linkedin.com/in/lautaro-duran" TargetMode="External"/><Relationship Id="rId3343" Type="http://schemas.openxmlformats.org/officeDocument/2006/relationships/hyperlink" Target="https://github.com/JDR89" TargetMode="External"/><Relationship Id="rId2014" Type="http://schemas.openxmlformats.org/officeDocument/2006/relationships/hyperlink" Target="https://github.com/Raisa320" TargetMode="External"/><Relationship Id="rId3346" Type="http://schemas.openxmlformats.org/officeDocument/2006/relationships/hyperlink" Target="https://github.com/malavidaxz" TargetMode="External"/><Relationship Id="rId2015" Type="http://schemas.openxmlformats.org/officeDocument/2006/relationships/hyperlink" Target="https://www.linkedin.com/in/raisa-orellana-rios/" TargetMode="External"/><Relationship Id="rId3345" Type="http://schemas.openxmlformats.org/officeDocument/2006/relationships/hyperlink" Target="https://www.linkedin.com/in/tom%C3%A1s-leaniz-572711244/" TargetMode="External"/><Relationship Id="rId2049" Type="http://schemas.openxmlformats.org/officeDocument/2006/relationships/hyperlink" Target="http://www.behance.net/albbbany" TargetMode="External"/><Relationship Id="rId129" Type="http://schemas.openxmlformats.org/officeDocument/2006/relationships/hyperlink" Target="https://www.linkedin.com/in/esteban-mataluna/" TargetMode="External"/><Relationship Id="rId128" Type="http://schemas.openxmlformats.org/officeDocument/2006/relationships/hyperlink" Target="https://github.com/EstebanMataluna" TargetMode="External"/><Relationship Id="rId127" Type="http://schemas.openxmlformats.org/officeDocument/2006/relationships/hyperlink" Target="https://www.linkedin.com/in/lenisramos/" TargetMode="External"/><Relationship Id="rId126" Type="http://schemas.openxmlformats.org/officeDocument/2006/relationships/hyperlink" Target="https://www.linkedin.com/in/thamairy-gonzalez?utm_source=share&amp;utm_campaign=share_via&amp;utm_content=profile&amp;utm_medium=android_app" TargetMode="External"/><Relationship Id="rId3371" Type="http://schemas.openxmlformats.org/officeDocument/2006/relationships/hyperlink" Target="https://linkedin.com/mwlite/in/ignacio-fedorenco" TargetMode="External"/><Relationship Id="rId2040" Type="http://schemas.openxmlformats.org/officeDocument/2006/relationships/hyperlink" Target="https://www.linkedin.com/in/gonzalo-cocchetto/" TargetMode="External"/><Relationship Id="rId3370" Type="http://schemas.openxmlformats.org/officeDocument/2006/relationships/hyperlink" Target="https://github.com/IgnFed" TargetMode="External"/><Relationship Id="rId121" Type="http://schemas.openxmlformats.org/officeDocument/2006/relationships/hyperlink" Target="https://github.com/NaraHumanoUnlam" TargetMode="External"/><Relationship Id="rId2041" Type="http://schemas.openxmlformats.org/officeDocument/2006/relationships/hyperlink" Target="https://github.com/guillenec" TargetMode="External"/><Relationship Id="rId3373" Type="http://schemas.openxmlformats.org/officeDocument/2006/relationships/hyperlink" Target="https://www.linkedin.com/in/antoni-quispealaya-front/" TargetMode="External"/><Relationship Id="rId120" Type="http://schemas.openxmlformats.org/officeDocument/2006/relationships/hyperlink" Target="https://www.linkedin.com/in/pablo-david-castro/" TargetMode="External"/><Relationship Id="rId2042" Type="http://schemas.openxmlformats.org/officeDocument/2006/relationships/hyperlink" Target="https://www.linkedin.com/in/guillermo-agustin-neculqueo-57932b196" TargetMode="External"/><Relationship Id="rId3372" Type="http://schemas.openxmlformats.org/officeDocument/2006/relationships/hyperlink" Target="https://github.com/NosliwKuns" TargetMode="External"/><Relationship Id="rId2043" Type="http://schemas.openxmlformats.org/officeDocument/2006/relationships/hyperlink" Target="https://www.linkedin.com/in/cesarjuradoalvarado/" TargetMode="External"/><Relationship Id="rId3375" Type="http://schemas.openxmlformats.org/officeDocument/2006/relationships/hyperlink" Target="https://www.linkedin.com/in/melany-ressler-0b6840249" TargetMode="External"/><Relationship Id="rId2044" Type="http://schemas.openxmlformats.org/officeDocument/2006/relationships/hyperlink" Target="https://github.com/AntoCLus" TargetMode="External"/><Relationship Id="rId3374" Type="http://schemas.openxmlformats.org/officeDocument/2006/relationships/hyperlink" Target="https://www.linkedin.com/in/stiven-morales-8a528421a/" TargetMode="External"/><Relationship Id="rId125" Type="http://schemas.openxmlformats.org/officeDocument/2006/relationships/hyperlink" Target="https://github.com/ThamairyGonzalez/RepositorioDePrueba" TargetMode="External"/><Relationship Id="rId2045" Type="http://schemas.openxmlformats.org/officeDocument/2006/relationships/hyperlink" Target="https://www.linkedin.com/in/antonella-lusardi-45622a20/" TargetMode="External"/><Relationship Id="rId3377" Type="http://schemas.openxmlformats.org/officeDocument/2006/relationships/hyperlink" Target="https://www.linkedin.com/in/claudia-calderon-f/" TargetMode="External"/><Relationship Id="rId124" Type="http://schemas.openxmlformats.org/officeDocument/2006/relationships/hyperlink" Target="https://www.linkedin.com/in/jorgealozano/" TargetMode="External"/><Relationship Id="rId2046" Type="http://schemas.openxmlformats.org/officeDocument/2006/relationships/hyperlink" Target="https://www.behance.net/yest1" TargetMode="External"/><Relationship Id="rId3376" Type="http://schemas.openxmlformats.org/officeDocument/2006/relationships/hyperlink" Target="https://www.linkedin.com/in/ines-d%C3%ADaz-funes-4984a7211" TargetMode="External"/><Relationship Id="rId123" Type="http://schemas.openxmlformats.org/officeDocument/2006/relationships/hyperlink" Target="https://heylink.me/jorgelozano/" TargetMode="External"/><Relationship Id="rId2047" Type="http://schemas.openxmlformats.org/officeDocument/2006/relationships/hyperlink" Target="https://www.linkedin.com/in/yesica-t-uxui/" TargetMode="External"/><Relationship Id="rId3379" Type="http://schemas.openxmlformats.org/officeDocument/2006/relationships/hyperlink" Target="https://www.linkedin.com/in/anmy-moreno-b11943247/" TargetMode="External"/><Relationship Id="rId122" Type="http://schemas.openxmlformats.org/officeDocument/2006/relationships/hyperlink" Target="https://www.linkedin.com/in/nara-esther-humano/" TargetMode="External"/><Relationship Id="rId2048" Type="http://schemas.openxmlformats.org/officeDocument/2006/relationships/hyperlink" Target="http://www.linkedin.com/in/rody-chuquimia-vergara" TargetMode="External"/><Relationship Id="rId3378" Type="http://schemas.openxmlformats.org/officeDocument/2006/relationships/hyperlink" Target="https://github.com/Anmynayle" TargetMode="External"/><Relationship Id="rId2038" Type="http://schemas.openxmlformats.org/officeDocument/2006/relationships/hyperlink" Target="https://github.com/jorge4684" TargetMode="External"/><Relationship Id="rId2039" Type="http://schemas.openxmlformats.org/officeDocument/2006/relationships/hyperlink" Target="https://github.com/gonzacocchetto" TargetMode="External"/><Relationship Id="rId3369" Type="http://schemas.openxmlformats.org/officeDocument/2006/relationships/hyperlink" Target="https://www.linkedin.com/in/rodrigo-palomo/" TargetMode="External"/><Relationship Id="rId118" Type="http://schemas.openxmlformats.org/officeDocument/2006/relationships/hyperlink" Target="https://www.linkedin.com/in/gonzaloemfernandez/" TargetMode="External"/><Relationship Id="rId117" Type="http://schemas.openxmlformats.org/officeDocument/2006/relationships/hyperlink" Target="https://github.com/bhozzy" TargetMode="External"/><Relationship Id="rId116" Type="http://schemas.openxmlformats.org/officeDocument/2006/relationships/hyperlink" Target="https://www.linkedin.com/in/pliacos/" TargetMode="External"/><Relationship Id="rId115" Type="http://schemas.openxmlformats.org/officeDocument/2006/relationships/hyperlink" Target="https://www.behance.net/pliacos" TargetMode="External"/><Relationship Id="rId3360" Type="http://schemas.openxmlformats.org/officeDocument/2006/relationships/hyperlink" Target="http://www.linkedin.com/in/claudia-yomary-gonzalez-de-la-cruz" TargetMode="External"/><Relationship Id="rId119" Type="http://schemas.openxmlformats.org/officeDocument/2006/relationships/hyperlink" Target="https://github.com/pablitosl" TargetMode="External"/><Relationship Id="rId110" Type="http://schemas.openxmlformats.org/officeDocument/2006/relationships/hyperlink" Target="https://www.behance.net/alejagb" TargetMode="External"/><Relationship Id="rId2030" Type="http://schemas.openxmlformats.org/officeDocument/2006/relationships/hyperlink" Target="https://github.com/Fade-tor" TargetMode="External"/><Relationship Id="rId3362" Type="http://schemas.openxmlformats.org/officeDocument/2006/relationships/hyperlink" Target="https://www.linkedin.com/in/armando-amezquita-molina" TargetMode="External"/><Relationship Id="rId2031" Type="http://schemas.openxmlformats.org/officeDocument/2006/relationships/hyperlink" Target="https://www.linkedin.com/in/federico-duples-0a8004229/" TargetMode="External"/><Relationship Id="rId3361" Type="http://schemas.openxmlformats.org/officeDocument/2006/relationships/hyperlink" Target="https://github.com/Armando-Amezquita" TargetMode="External"/><Relationship Id="rId2032" Type="http://schemas.openxmlformats.org/officeDocument/2006/relationships/hyperlink" Target="https://github.com/ignacio2194" TargetMode="External"/><Relationship Id="rId3364" Type="http://schemas.openxmlformats.org/officeDocument/2006/relationships/hyperlink" Target="https://www.linkedin.com/in/juan-c-campos" TargetMode="External"/><Relationship Id="rId2033" Type="http://schemas.openxmlformats.org/officeDocument/2006/relationships/hyperlink" Target="https://www.linkedin.com/in/ignaciobntz/" TargetMode="External"/><Relationship Id="rId3363" Type="http://schemas.openxmlformats.org/officeDocument/2006/relationships/hyperlink" Target="https://github.com/juanlad1221" TargetMode="External"/><Relationship Id="rId114" Type="http://schemas.openxmlformats.org/officeDocument/2006/relationships/hyperlink" Target="https://www.linkedin.com/in/juan-jos%C3%A9-rodriguez-valcke/" TargetMode="External"/><Relationship Id="rId2034" Type="http://schemas.openxmlformats.org/officeDocument/2006/relationships/hyperlink" Target="https://github.com/Diego-Fdez" TargetMode="External"/><Relationship Id="rId3366" Type="http://schemas.openxmlformats.org/officeDocument/2006/relationships/hyperlink" Target="https://www.linkedin.com/in/mattias-silva/" TargetMode="External"/><Relationship Id="rId113" Type="http://schemas.openxmlformats.org/officeDocument/2006/relationships/hyperlink" Target="https://www.linkedin.com/in/alanfig/" TargetMode="External"/><Relationship Id="rId2035" Type="http://schemas.openxmlformats.org/officeDocument/2006/relationships/hyperlink" Target="https://www.linkedin.com/in/diegofernandezdev" TargetMode="External"/><Relationship Id="rId3365" Type="http://schemas.openxmlformats.org/officeDocument/2006/relationships/hyperlink" Target="https://github.com/Ma77i" TargetMode="External"/><Relationship Id="rId112" Type="http://schemas.openxmlformats.org/officeDocument/2006/relationships/hyperlink" Target="https://www.behance.net/alanfig" TargetMode="External"/><Relationship Id="rId2036" Type="http://schemas.openxmlformats.org/officeDocument/2006/relationships/hyperlink" Target="https://github.com/FeniaPfa" TargetMode="External"/><Relationship Id="rId3368" Type="http://schemas.openxmlformats.org/officeDocument/2006/relationships/hyperlink" Target="https://www.linkedin.com/in/gabriel-chazarreta/" TargetMode="External"/><Relationship Id="rId111" Type="http://schemas.openxmlformats.org/officeDocument/2006/relationships/hyperlink" Target="https://www.linkedin.com/in/alejagb/" TargetMode="External"/><Relationship Id="rId2037" Type="http://schemas.openxmlformats.org/officeDocument/2006/relationships/hyperlink" Target="https://www.linkedin.com/in/fernanda-aguilar-p/" TargetMode="External"/><Relationship Id="rId3367" Type="http://schemas.openxmlformats.org/officeDocument/2006/relationships/hyperlink" Target="https://www.linkedin.com/in/josehernandezjs/" TargetMode="External"/><Relationship Id="rId3315" Type="http://schemas.openxmlformats.org/officeDocument/2006/relationships/hyperlink" Target="https://www.linkedin.com/in/brayan-tabares-52a243b5" TargetMode="External"/><Relationship Id="rId3314" Type="http://schemas.openxmlformats.org/officeDocument/2006/relationships/hyperlink" Target="https://github.com/tababr" TargetMode="External"/><Relationship Id="rId3317" Type="http://schemas.openxmlformats.org/officeDocument/2006/relationships/hyperlink" Target="https://www.linkedin.com/in/diegodimitroffpetcoff/" TargetMode="External"/><Relationship Id="rId3316" Type="http://schemas.openxmlformats.org/officeDocument/2006/relationships/hyperlink" Target="https://github.com/DiegoDimitroffPetcoff" TargetMode="External"/><Relationship Id="rId3319" Type="http://schemas.openxmlformats.org/officeDocument/2006/relationships/hyperlink" Target="https://linkedin.com/in/gpamic" TargetMode="External"/><Relationship Id="rId3318" Type="http://schemas.openxmlformats.org/officeDocument/2006/relationships/hyperlink" Target="https://github.com/thadek" TargetMode="External"/><Relationship Id="rId3311" Type="http://schemas.openxmlformats.org/officeDocument/2006/relationships/hyperlink" Target="https://github.com/Jose-C0" TargetMode="External"/><Relationship Id="rId3310" Type="http://schemas.openxmlformats.org/officeDocument/2006/relationships/hyperlink" Target="http://www.linkedin.com/in/diana-m-b0a18a238" TargetMode="External"/><Relationship Id="rId3313" Type="http://schemas.openxmlformats.org/officeDocument/2006/relationships/hyperlink" Target="https://www.linkedin.com/in/cristian-camilo-palomeque-caseres-14b519201/" TargetMode="External"/><Relationship Id="rId3312" Type="http://schemas.openxmlformats.org/officeDocument/2006/relationships/hyperlink" Target="http://github.com/ccpc93js" TargetMode="External"/><Relationship Id="rId3304" Type="http://schemas.openxmlformats.org/officeDocument/2006/relationships/hyperlink" Target="http://linkedin.com/in/jeffersonbaldion" TargetMode="External"/><Relationship Id="rId3303" Type="http://schemas.openxmlformats.org/officeDocument/2006/relationships/hyperlink" Target="https://github.com/JeffersonBaldion" TargetMode="External"/><Relationship Id="rId3306" Type="http://schemas.openxmlformats.org/officeDocument/2006/relationships/hyperlink" Target="https://www.linkedin.com/in/guillemo-sandoval?utm_source=share&amp;utm_campaign=share_via&amp;utm_content=profile&amp;utm_medium=android_app" TargetMode="External"/><Relationship Id="rId3305" Type="http://schemas.openxmlformats.org/officeDocument/2006/relationships/hyperlink" Target="https://github.com/MemoSan27" TargetMode="External"/><Relationship Id="rId3308" Type="http://schemas.openxmlformats.org/officeDocument/2006/relationships/hyperlink" Target="http://www.linkedin.com/in/jenniferb23" TargetMode="External"/><Relationship Id="rId3307" Type="http://schemas.openxmlformats.org/officeDocument/2006/relationships/hyperlink" Target="https://www.behance.net/jenniferbarradas" TargetMode="External"/><Relationship Id="rId3309" Type="http://schemas.openxmlformats.org/officeDocument/2006/relationships/hyperlink" Target="https://github.com/diana180102" TargetMode="External"/><Relationship Id="rId3300" Type="http://schemas.openxmlformats.org/officeDocument/2006/relationships/hyperlink" Target="https://www.linkedin.com/in/karina-monzon/" TargetMode="External"/><Relationship Id="rId3302" Type="http://schemas.openxmlformats.org/officeDocument/2006/relationships/hyperlink" Target="https://www.linkedin.com/in/ruhciris-rangel-b56880279" TargetMode="External"/><Relationship Id="rId3301" Type="http://schemas.openxmlformats.org/officeDocument/2006/relationships/hyperlink" Target="https://github.com/Ruthciris06" TargetMode="External"/><Relationship Id="rId2005" Type="http://schemas.openxmlformats.org/officeDocument/2006/relationships/hyperlink" Target="https://github.com/eze93coronel?tab=repositories" TargetMode="External"/><Relationship Id="rId3337" Type="http://schemas.openxmlformats.org/officeDocument/2006/relationships/hyperlink" Target="https://www.linkedin.com/in/cristian-meza-reynoso-77b435210/" TargetMode="External"/><Relationship Id="rId2006" Type="http://schemas.openxmlformats.org/officeDocument/2006/relationships/hyperlink" Target="https://www.linkedin.com/in/ezequiel-roque-507abb219/" TargetMode="External"/><Relationship Id="rId3336" Type="http://schemas.openxmlformats.org/officeDocument/2006/relationships/hyperlink" Target="https://www.linkedin.com/in/lara-minaverry/" TargetMode="External"/><Relationship Id="rId2007" Type="http://schemas.openxmlformats.org/officeDocument/2006/relationships/hyperlink" Target="https://www.linkedin.com/in/julian-chaves-565526119/" TargetMode="External"/><Relationship Id="rId3339" Type="http://schemas.openxmlformats.org/officeDocument/2006/relationships/hyperlink" Target="https://www.linkedin.com/in/oscar-jurado-9789it/" TargetMode="External"/><Relationship Id="rId2008" Type="http://schemas.openxmlformats.org/officeDocument/2006/relationships/hyperlink" Target="https://github.com/oscarardila96" TargetMode="External"/><Relationship Id="rId3338" Type="http://schemas.openxmlformats.org/officeDocument/2006/relationships/hyperlink" Target="https://github.com/osdan97" TargetMode="External"/><Relationship Id="rId2009" Type="http://schemas.openxmlformats.org/officeDocument/2006/relationships/hyperlink" Target="https://www.linkedin.com/in/oscarardila96/" TargetMode="External"/><Relationship Id="rId3331" Type="http://schemas.openxmlformats.org/officeDocument/2006/relationships/hyperlink" Target="https://www.linkedin.com/in/juanchernandez-web-developer/" TargetMode="External"/><Relationship Id="rId2000" Type="http://schemas.openxmlformats.org/officeDocument/2006/relationships/hyperlink" Target="https://www.linkedin.com/in/karensanchezg-2112/" TargetMode="External"/><Relationship Id="rId3330" Type="http://schemas.openxmlformats.org/officeDocument/2006/relationships/hyperlink" Target="https://www.linkedin.com/in/hernanfedericocostarelli/" TargetMode="External"/><Relationship Id="rId2001" Type="http://schemas.openxmlformats.org/officeDocument/2006/relationships/hyperlink" Target="https://www.behance.net/cacautecacauate" TargetMode="External"/><Relationship Id="rId3333" Type="http://schemas.openxmlformats.org/officeDocument/2006/relationships/hyperlink" Target="https://www.linkedin.com/in/sasha-valenzuela-polanco-aaa892172/" TargetMode="External"/><Relationship Id="rId2002" Type="http://schemas.openxmlformats.org/officeDocument/2006/relationships/hyperlink" Target="https://www.linkedin.com/in/sebastiancuendias/" TargetMode="External"/><Relationship Id="rId3332" Type="http://schemas.openxmlformats.org/officeDocument/2006/relationships/hyperlink" Target="https://github.com/sashaariel" TargetMode="External"/><Relationship Id="rId2003" Type="http://schemas.openxmlformats.org/officeDocument/2006/relationships/hyperlink" Target="https://github.com/RAS111" TargetMode="External"/><Relationship Id="rId3335" Type="http://schemas.openxmlformats.org/officeDocument/2006/relationships/hyperlink" Target="https://www.linkedin.com/in/yamila-quinteros-58b3aa65/" TargetMode="External"/><Relationship Id="rId2004" Type="http://schemas.openxmlformats.org/officeDocument/2006/relationships/hyperlink" Target="https://www.linkedin.com/in/andreaceballosalcaraz/" TargetMode="External"/><Relationship Id="rId3334" Type="http://schemas.openxmlformats.org/officeDocument/2006/relationships/hyperlink" Target="https://github.com/yamilaq" TargetMode="External"/><Relationship Id="rId3326" Type="http://schemas.openxmlformats.org/officeDocument/2006/relationships/hyperlink" Target="https://github.com/FernandoMMarina" TargetMode="External"/><Relationship Id="rId3325" Type="http://schemas.openxmlformats.org/officeDocument/2006/relationships/hyperlink" Target="https://www.linkedin.com/in/jared-mejia-41b58a23a/" TargetMode="External"/><Relationship Id="rId3328" Type="http://schemas.openxmlformats.org/officeDocument/2006/relationships/hyperlink" Target="https://www.linkedin.com/in/martin-maldonado-b04450237" TargetMode="External"/><Relationship Id="rId3327" Type="http://schemas.openxmlformats.org/officeDocument/2006/relationships/hyperlink" Target="https://www.linkedin.com/in/fernando-marina/" TargetMode="External"/><Relationship Id="rId3329" Type="http://schemas.openxmlformats.org/officeDocument/2006/relationships/hyperlink" Target="https://github.com/hernancostarelli" TargetMode="External"/><Relationship Id="rId3320" Type="http://schemas.openxmlformats.org/officeDocument/2006/relationships/hyperlink" Target="https://www.linkedin.com/in/walter-daniel-huaynapata-aguilar-391041197/" TargetMode="External"/><Relationship Id="rId3322" Type="http://schemas.openxmlformats.org/officeDocument/2006/relationships/hyperlink" Target="https://www.linkedin.com/in/mariel-sans%C3%B3-684569186/" TargetMode="External"/><Relationship Id="rId3321" Type="http://schemas.openxmlformats.org/officeDocument/2006/relationships/hyperlink" Target="https://www.linkedin.com/in/esteban-adrian-gonzalez/" TargetMode="External"/><Relationship Id="rId3324" Type="http://schemas.openxmlformats.org/officeDocument/2006/relationships/hyperlink" Target="https://www.linkedin.com/in/juan-mosquella" TargetMode="External"/><Relationship Id="rId3323" Type="http://schemas.openxmlformats.org/officeDocument/2006/relationships/hyperlink" Target="https://github.com/JuanMosquela" TargetMode="External"/><Relationship Id="rId2090" Type="http://schemas.openxmlformats.org/officeDocument/2006/relationships/hyperlink" Target="https://github.com/MariaABebion" TargetMode="External"/><Relationship Id="rId2091" Type="http://schemas.openxmlformats.org/officeDocument/2006/relationships/hyperlink" Target="https://www.linkedin.com/in/maria-bebion-85a6038a/" TargetMode="External"/><Relationship Id="rId2092" Type="http://schemas.openxmlformats.org/officeDocument/2006/relationships/hyperlink" Target="https://www.behance.net/emmanuelpaez3" TargetMode="External"/><Relationship Id="rId2093" Type="http://schemas.openxmlformats.org/officeDocument/2006/relationships/hyperlink" Target="https://github.com/Juan-ci" TargetMode="External"/><Relationship Id="rId2094" Type="http://schemas.openxmlformats.org/officeDocument/2006/relationships/hyperlink" Target="https://www.linkedin.com/in/juan-ignacio-caballero/" TargetMode="External"/><Relationship Id="rId2095" Type="http://schemas.openxmlformats.org/officeDocument/2006/relationships/hyperlink" Target="https://github.com/cquevedo1" TargetMode="External"/><Relationship Id="rId2096" Type="http://schemas.openxmlformats.org/officeDocument/2006/relationships/hyperlink" Target="https://www.linkedin.com/in/cristian-leonardo-quevedo-b1003b61/" TargetMode="External"/><Relationship Id="rId2097" Type="http://schemas.openxmlformats.org/officeDocument/2006/relationships/hyperlink" Target="https://www.linkedin.com/in/agustina-aperlo-909a81198/" TargetMode="External"/><Relationship Id="rId2098" Type="http://schemas.openxmlformats.org/officeDocument/2006/relationships/hyperlink" Target="https://github.com/Rolando-Du" TargetMode="External"/><Relationship Id="rId2099" Type="http://schemas.openxmlformats.org/officeDocument/2006/relationships/hyperlink" Target="https://www.linkedin.com/in/rolando-duarte22" TargetMode="External"/><Relationship Id="rId3391" Type="http://schemas.openxmlformats.org/officeDocument/2006/relationships/hyperlink" Target="https://www.linkedin.com/in/jamir-bances/" TargetMode="External"/><Relationship Id="rId2060" Type="http://schemas.openxmlformats.org/officeDocument/2006/relationships/hyperlink" Target="https://www.linkedin.com/in/micaela-lemi%C3%B1a-6339a3241/" TargetMode="External"/><Relationship Id="rId3390" Type="http://schemas.openxmlformats.org/officeDocument/2006/relationships/hyperlink" Target="https://github.com/JamiroB" TargetMode="External"/><Relationship Id="rId2061" Type="http://schemas.openxmlformats.org/officeDocument/2006/relationships/hyperlink" Target="https://github.com/MartinBerdun" TargetMode="External"/><Relationship Id="rId3393" Type="http://schemas.openxmlformats.org/officeDocument/2006/relationships/hyperlink" Target="https://www.linkedin.com/in/daniela-gil-ux-ui/" TargetMode="External"/><Relationship Id="rId2062" Type="http://schemas.openxmlformats.org/officeDocument/2006/relationships/hyperlink" Target="https://www.linkedin.com/in/martinberdun/" TargetMode="External"/><Relationship Id="rId3392" Type="http://schemas.openxmlformats.org/officeDocument/2006/relationships/hyperlink" Target="https://www.behance.net/danigil2" TargetMode="External"/><Relationship Id="rId2063" Type="http://schemas.openxmlformats.org/officeDocument/2006/relationships/hyperlink" Target="https://github.com/scarletvargas/https://devscarlet.vercel.app/" TargetMode="External"/><Relationship Id="rId3395" Type="http://schemas.openxmlformats.org/officeDocument/2006/relationships/hyperlink" Target="https://www.linkedin.com/in/maximilianomaiz/" TargetMode="External"/><Relationship Id="rId2064" Type="http://schemas.openxmlformats.org/officeDocument/2006/relationships/hyperlink" Target="https://www.linkedin.com/in/scarletvargas-systems-engineer" TargetMode="External"/><Relationship Id="rId3394" Type="http://schemas.openxmlformats.org/officeDocument/2006/relationships/hyperlink" Target="https://github.com/maximaizrw" TargetMode="External"/><Relationship Id="rId2065" Type="http://schemas.openxmlformats.org/officeDocument/2006/relationships/hyperlink" Target="https://github.com/nenasofiamartinez64" TargetMode="External"/><Relationship Id="rId3397" Type="http://schemas.openxmlformats.org/officeDocument/2006/relationships/hyperlink" Target="https://www.linkedin.com/in/juan-pablo-morales-018" TargetMode="External"/><Relationship Id="rId2066" Type="http://schemas.openxmlformats.org/officeDocument/2006/relationships/hyperlink" Target="http://linkedin.com/in/nena-martinez" TargetMode="External"/><Relationship Id="rId3396" Type="http://schemas.openxmlformats.org/officeDocument/2006/relationships/hyperlink" Target="https://github.com/Juampi095" TargetMode="External"/><Relationship Id="rId2067" Type="http://schemas.openxmlformats.org/officeDocument/2006/relationships/hyperlink" Target="https://github.com/rogerparra" TargetMode="External"/><Relationship Id="rId3399" Type="http://schemas.openxmlformats.org/officeDocument/2006/relationships/hyperlink" Target="https://www.linkedin.com/in/carlosaguilera-6174/" TargetMode="External"/><Relationship Id="rId2068" Type="http://schemas.openxmlformats.org/officeDocument/2006/relationships/hyperlink" Target="http://www.linkedin.com/in/roger-parra" TargetMode="External"/><Relationship Id="rId3398" Type="http://schemas.openxmlformats.org/officeDocument/2006/relationships/hyperlink" Target="https://github.com/unscatty" TargetMode="External"/><Relationship Id="rId2069" Type="http://schemas.openxmlformats.org/officeDocument/2006/relationships/hyperlink" Target="https://hazardev.vercel.app/" TargetMode="External"/><Relationship Id="rId3380" Type="http://schemas.openxmlformats.org/officeDocument/2006/relationships/hyperlink" Target="http://github.com/Fitata2016" TargetMode="External"/><Relationship Id="rId2050" Type="http://schemas.openxmlformats.org/officeDocument/2006/relationships/hyperlink" Target="http://www.linkedin.com/in/albbbany" TargetMode="External"/><Relationship Id="rId3382" Type="http://schemas.openxmlformats.org/officeDocument/2006/relationships/hyperlink" Target="https://www.behance.net/agustinamedina2" TargetMode="External"/><Relationship Id="rId2051" Type="http://schemas.openxmlformats.org/officeDocument/2006/relationships/hyperlink" Target="https://github.com/diegobufa" TargetMode="External"/><Relationship Id="rId3381" Type="http://schemas.openxmlformats.org/officeDocument/2006/relationships/hyperlink" Target="http://www.linkedin.com/in/cristianfitata" TargetMode="External"/><Relationship Id="rId2052" Type="http://schemas.openxmlformats.org/officeDocument/2006/relationships/hyperlink" Target="https://www.linkedin.com/in/diego-omar-bufalari-8576831b9" TargetMode="External"/><Relationship Id="rId3384" Type="http://schemas.openxmlformats.org/officeDocument/2006/relationships/hyperlink" Target="https://github.com/AntonelaBonaglia" TargetMode="External"/><Relationship Id="rId2053" Type="http://schemas.openxmlformats.org/officeDocument/2006/relationships/hyperlink" Target="https://github.com/GerardoTurin" TargetMode="External"/><Relationship Id="rId3383" Type="http://schemas.openxmlformats.org/officeDocument/2006/relationships/hyperlink" Target="https://www.linkedin.com/in/agustinamagalimedina09" TargetMode="External"/><Relationship Id="rId2054" Type="http://schemas.openxmlformats.org/officeDocument/2006/relationships/hyperlink" Target="https://www.linkedin.com/in/gerardo-turin-767198172" TargetMode="External"/><Relationship Id="rId3386" Type="http://schemas.openxmlformats.org/officeDocument/2006/relationships/hyperlink" Target="https://github.com/KuroMicho" TargetMode="External"/><Relationship Id="rId2055" Type="http://schemas.openxmlformats.org/officeDocument/2006/relationships/hyperlink" Target="https://github.com/jjrh92" TargetMode="External"/><Relationship Id="rId3385" Type="http://schemas.openxmlformats.org/officeDocument/2006/relationships/hyperlink" Target="http://www.linkedin.com/in/antonela-bonaglia" TargetMode="External"/><Relationship Id="rId2056" Type="http://schemas.openxmlformats.org/officeDocument/2006/relationships/hyperlink" Target="https://www.linkedin.com/in/jjrh92/" TargetMode="External"/><Relationship Id="rId3388" Type="http://schemas.openxmlformats.org/officeDocument/2006/relationships/hyperlink" Target="https://github.com/Juanse2310" TargetMode="External"/><Relationship Id="rId2057" Type="http://schemas.openxmlformats.org/officeDocument/2006/relationships/hyperlink" Target="http://github.com/ramaormachea" TargetMode="External"/><Relationship Id="rId3387" Type="http://schemas.openxmlformats.org/officeDocument/2006/relationships/hyperlink" Target="https://www.linkedin.com/in/riascoskevin/" TargetMode="External"/><Relationship Id="rId2058" Type="http://schemas.openxmlformats.org/officeDocument/2006/relationships/hyperlink" Target="http://linkedin.com/in/RamiroOrmachea" TargetMode="External"/><Relationship Id="rId2059" Type="http://schemas.openxmlformats.org/officeDocument/2006/relationships/hyperlink" Target="https://www.behance.net/micaelalemina" TargetMode="External"/><Relationship Id="rId3389" Type="http://schemas.openxmlformats.org/officeDocument/2006/relationships/hyperlink" Target="https://www.linkedin.com/in/juan-sebastian-giannattasio/" TargetMode="External"/><Relationship Id="rId2080" Type="http://schemas.openxmlformats.org/officeDocument/2006/relationships/hyperlink" Target="https://www.linkedin.com/in/marvn-ramos/" TargetMode="External"/><Relationship Id="rId2081" Type="http://schemas.openxmlformats.org/officeDocument/2006/relationships/hyperlink" Target="https://github.com/arashiyouni" TargetMode="External"/><Relationship Id="rId2082" Type="http://schemas.openxmlformats.org/officeDocument/2006/relationships/hyperlink" Target="https://www.linkedin.com/in/angie-espinoza-campos/" TargetMode="External"/><Relationship Id="rId2083" Type="http://schemas.openxmlformats.org/officeDocument/2006/relationships/hyperlink" Target="https://github.com/favianl" TargetMode="External"/><Relationship Id="rId2084" Type="http://schemas.openxmlformats.org/officeDocument/2006/relationships/hyperlink" Target="https://www.linkedin.com/in/lfavian/" TargetMode="External"/><Relationship Id="rId2085" Type="http://schemas.openxmlformats.org/officeDocument/2006/relationships/hyperlink" Target="https://github.com/damian-mitria" TargetMode="External"/><Relationship Id="rId2086" Type="http://schemas.openxmlformats.org/officeDocument/2006/relationships/hyperlink" Target="https://www.linkedin.com/in/damian-mitria/" TargetMode="External"/><Relationship Id="rId2087" Type="http://schemas.openxmlformats.org/officeDocument/2006/relationships/hyperlink" Target="https://www.linkedin.com/in/sa%C3%BAl-porras-497654244/" TargetMode="External"/><Relationship Id="rId2088" Type="http://schemas.openxmlformats.org/officeDocument/2006/relationships/hyperlink" Target="https://www.github.com/slisandro" TargetMode="External"/><Relationship Id="rId2089" Type="http://schemas.openxmlformats.org/officeDocument/2006/relationships/hyperlink" Target="https://www.linkedin.com/in/salvareschilisandro" TargetMode="External"/><Relationship Id="rId2070" Type="http://schemas.openxmlformats.org/officeDocument/2006/relationships/hyperlink" Target="https://www.linkedin.com/in/alvarorodria/" TargetMode="External"/><Relationship Id="rId2071" Type="http://schemas.openxmlformats.org/officeDocument/2006/relationships/hyperlink" Target="https://www.linkedin.com/in/paola-bastida-qa/" TargetMode="External"/><Relationship Id="rId2072" Type="http://schemas.openxmlformats.org/officeDocument/2006/relationships/hyperlink" Target="https://www.behance.net/edgarduqueUX" TargetMode="External"/><Relationship Id="rId2073" Type="http://schemas.openxmlformats.org/officeDocument/2006/relationships/hyperlink" Target="https://www.linkedin.com/in/edgaruxdesigner" TargetMode="External"/><Relationship Id="rId2074" Type="http://schemas.openxmlformats.org/officeDocument/2006/relationships/hyperlink" Target="https://github.com/faculanza" TargetMode="External"/><Relationship Id="rId2075" Type="http://schemas.openxmlformats.org/officeDocument/2006/relationships/hyperlink" Target="https://www.linkedin.com/in/facundo-lanza/" TargetMode="External"/><Relationship Id="rId2076" Type="http://schemas.openxmlformats.org/officeDocument/2006/relationships/hyperlink" Target="https://www.linkedin.com/in/nicolasviola2609" TargetMode="External"/><Relationship Id="rId2077" Type="http://schemas.openxmlformats.org/officeDocument/2006/relationships/hyperlink" Target="https://www.behance.net/melaniecalderon1" TargetMode="External"/><Relationship Id="rId2078" Type="http://schemas.openxmlformats.org/officeDocument/2006/relationships/hyperlink" Target="https://www.linkedin.com/in/melanie-calderon-977ab729a" TargetMode="External"/><Relationship Id="rId2079" Type="http://schemas.openxmlformats.org/officeDocument/2006/relationships/hyperlink" Target="https://github.com/marvnramos" TargetMode="External"/><Relationship Id="rId2940" Type="http://schemas.openxmlformats.org/officeDocument/2006/relationships/hyperlink" Target="https://github.com/Madays" TargetMode="External"/><Relationship Id="rId1610" Type="http://schemas.openxmlformats.org/officeDocument/2006/relationships/hyperlink" Target="https://github.com/agusnazer" TargetMode="External"/><Relationship Id="rId2941" Type="http://schemas.openxmlformats.org/officeDocument/2006/relationships/hyperlink" Target="https://www.linkedin.com/in/madaychoque/" TargetMode="External"/><Relationship Id="rId1611" Type="http://schemas.openxmlformats.org/officeDocument/2006/relationships/hyperlink" Target="https://www.behance.net/eduardochillari" TargetMode="External"/><Relationship Id="rId2942" Type="http://schemas.openxmlformats.org/officeDocument/2006/relationships/hyperlink" Target="https://github.com/ChristopherPeralta" TargetMode="External"/><Relationship Id="rId1612" Type="http://schemas.openxmlformats.org/officeDocument/2006/relationships/hyperlink" Target="https://www.linkedin.com/in/eduardo-chillari/" TargetMode="External"/><Relationship Id="rId2943" Type="http://schemas.openxmlformats.org/officeDocument/2006/relationships/hyperlink" Target="https://github.com/lencasb" TargetMode="External"/><Relationship Id="rId1613" Type="http://schemas.openxmlformats.org/officeDocument/2006/relationships/hyperlink" Target="https://github.com/roxuy/roxuy" TargetMode="External"/><Relationship Id="rId2944" Type="http://schemas.openxmlformats.org/officeDocument/2006/relationships/hyperlink" Target="https://www.linkedin.com/in/lenis-castillo-bolivar/" TargetMode="External"/><Relationship Id="rId1614" Type="http://schemas.openxmlformats.org/officeDocument/2006/relationships/hyperlink" Target="https://www.linkedin.com/in/rociogodoylarrosa/" TargetMode="External"/><Relationship Id="rId2945" Type="http://schemas.openxmlformats.org/officeDocument/2006/relationships/hyperlink" Target="https://github.com/jcom-dev" TargetMode="External"/><Relationship Id="rId1615" Type="http://schemas.openxmlformats.org/officeDocument/2006/relationships/hyperlink" Target="https://github.com/recover1988" TargetMode="External"/><Relationship Id="rId2946" Type="http://schemas.openxmlformats.org/officeDocument/2006/relationships/hyperlink" Target="https://www.linkedin.com/in/juanosccomori/" TargetMode="External"/><Relationship Id="rId1616" Type="http://schemas.openxmlformats.org/officeDocument/2006/relationships/hyperlink" Target="https://www.linkedin.com/in/eric-denis-laura-isnado/" TargetMode="External"/><Relationship Id="rId2947" Type="http://schemas.openxmlformats.org/officeDocument/2006/relationships/hyperlink" Target="https://github.com/Mecht21" TargetMode="External"/><Relationship Id="rId907" Type="http://schemas.openxmlformats.org/officeDocument/2006/relationships/hyperlink" Target="https://www.linkedin.com/in/lucas-gabriel-simoes/" TargetMode="External"/><Relationship Id="rId1617" Type="http://schemas.openxmlformats.org/officeDocument/2006/relationships/hyperlink" Target="https://github.com/Lucas-Abba" TargetMode="External"/><Relationship Id="rId2948" Type="http://schemas.openxmlformats.org/officeDocument/2006/relationships/hyperlink" Target="https://www.linkedin.com/in/daniel-serrano-vega/" TargetMode="External"/><Relationship Id="rId906" Type="http://schemas.openxmlformats.org/officeDocument/2006/relationships/hyperlink" Target="https://www.linkedin.com/in/mauro-moyano-dev-full-stack/" TargetMode="External"/><Relationship Id="rId1618" Type="http://schemas.openxmlformats.org/officeDocument/2006/relationships/hyperlink" Target="https://www.linkedin.com/in/lucas-abba/" TargetMode="External"/><Relationship Id="rId2949" Type="http://schemas.openxmlformats.org/officeDocument/2006/relationships/hyperlink" Target="https://github.com/GastonR81" TargetMode="External"/><Relationship Id="rId905" Type="http://schemas.openxmlformats.org/officeDocument/2006/relationships/hyperlink" Target="https://github.com/MauroMoyano" TargetMode="External"/><Relationship Id="rId1619" Type="http://schemas.openxmlformats.org/officeDocument/2006/relationships/hyperlink" Target="https://github.com/MarceloYevenesM" TargetMode="External"/><Relationship Id="rId904" Type="http://schemas.openxmlformats.org/officeDocument/2006/relationships/hyperlink" Target="https://www.linkedin.com/in/fernandodiaz62" TargetMode="External"/><Relationship Id="rId909" Type="http://schemas.openxmlformats.org/officeDocument/2006/relationships/hyperlink" Target="https://www.behance.net/valeria-landa" TargetMode="External"/><Relationship Id="rId908" Type="http://schemas.openxmlformats.org/officeDocument/2006/relationships/hyperlink" Target="https://github.com/MaximilianoLeonel23" TargetMode="External"/><Relationship Id="rId903" Type="http://schemas.openxmlformats.org/officeDocument/2006/relationships/hyperlink" Target="https://metaldev.com.ar/" TargetMode="External"/><Relationship Id="rId902" Type="http://schemas.openxmlformats.org/officeDocument/2006/relationships/hyperlink" Target="https://www.linkedin.com/in/lilianagallegom/" TargetMode="External"/><Relationship Id="rId901" Type="http://schemas.openxmlformats.org/officeDocument/2006/relationships/hyperlink" Target="https://github.com/LilianaGallego?tab=repositories" TargetMode="External"/><Relationship Id="rId900" Type="http://schemas.openxmlformats.org/officeDocument/2006/relationships/hyperlink" Target="https://www.linkedin.com/in/martin-alcapr/" TargetMode="External"/><Relationship Id="rId2930" Type="http://schemas.openxmlformats.org/officeDocument/2006/relationships/hyperlink" Target="https://github.com/CandelariaGonzalez" TargetMode="External"/><Relationship Id="rId1600" Type="http://schemas.openxmlformats.org/officeDocument/2006/relationships/hyperlink" Target="https://www.behance.net/hernancasabella" TargetMode="External"/><Relationship Id="rId2931" Type="http://schemas.openxmlformats.org/officeDocument/2006/relationships/hyperlink" Target="https://www.linkedin.com/in/candelariagonzalezdev/" TargetMode="External"/><Relationship Id="rId1601" Type="http://schemas.openxmlformats.org/officeDocument/2006/relationships/hyperlink" Target="https://www.linkedin.com/in/hern%C3%A1n-casabella-b577b277/" TargetMode="External"/><Relationship Id="rId2932" Type="http://schemas.openxmlformats.org/officeDocument/2006/relationships/hyperlink" Target="https://github.com/OLuciani" TargetMode="External"/><Relationship Id="rId1602" Type="http://schemas.openxmlformats.org/officeDocument/2006/relationships/hyperlink" Target="https://www.behance.net/tamarabepie901" TargetMode="External"/><Relationship Id="rId2933" Type="http://schemas.openxmlformats.org/officeDocument/2006/relationships/hyperlink" Target="https://www.linkedin.com/in/oscarluciani" TargetMode="External"/><Relationship Id="rId1603" Type="http://schemas.openxmlformats.org/officeDocument/2006/relationships/hyperlink" Target="https://www.linkedin.com/in/tamarabepiuxdesigner/" TargetMode="External"/><Relationship Id="rId2934" Type="http://schemas.openxmlformats.org/officeDocument/2006/relationships/hyperlink" Target="https://www.linkedin.com/in/marcela-fernandez-p" TargetMode="External"/><Relationship Id="rId1604" Type="http://schemas.openxmlformats.org/officeDocument/2006/relationships/hyperlink" Target="https://github.com/Ren-9" TargetMode="External"/><Relationship Id="rId2935" Type="http://schemas.openxmlformats.org/officeDocument/2006/relationships/hyperlink" Target="https://www.linkedin.com/in/gutierrez-tatiana/" TargetMode="External"/><Relationship Id="rId1605" Type="http://schemas.openxmlformats.org/officeDocument/2006/relationships/hyperlink" Target="https://www.linkedin.com/in/braian-mm/" TargetMode="External"/><Relationship Id="rId2936" Type="http://schemas.openxmlformats.org/officeDocument/2006/relationships/hyperlink" Target="https://github.com/Torneyus" TargetMode="External"/><Relationship Id="rId1606" Type="http://schemas.openxmlformats.org/officeDocument/2006/relationships/hyperlink" Target="https://www.behance.net/mayrafernandez1" TargetMode="External"/><Relationship Id="rId2937" Type="http://schemas.openxmlformats.org/officeDocument/2006/relationships/hyperlink" Target="https://www.linkedin.com/in/jaime-diaz-molina/" TargetMode="External"/><Relationship Id="rId1607" Type="http://schemas.openxmlformats.org/officeDocument/2006/relationships/hyperlink" Target="https://www.linkedin.com/in/mayra-fern%C3%A1ndez-b-/" TargetMode="External"/><Relationship Id="rId2938" Type="http://schemas.openxmlformats.org/officeDocument/2006/relationships/hyperlink" Target="https://www.linkedin.com/in/carina-alonzo" TargetMode="External"/><Relationship Id="rId1608" Type="http://schemas.openxmlformats.org/officeDocument/2006/relationships/hyperlink" Target="https://www.behance.net/juangonzalezviera" TargetMode="External"/><Relationship Id="rId2939" Type="http://schemas.openxmlformats.org/officeDocument/2006/relationships/hyperlink" Target="https://www.linkedin.com/in/carina-alonzo" TargetMode="External"/><Relationship Id="rId1609" Type="http://schemas.openxmlformats.org/officeDocument/2006/relationships/hyperlink" Target="https://www.linkedin.com/in/juangonzalezviera" TargetMode="External"/><Relationship Id="rId1631" Type="http://schemas.openxmlformats.org/officeDocument/2006/relationships/hyperlink" Target="https://github.com/myenglishbro" TargetMode="External"/><Relationship Id="rId2962" Type="http://schemas.openxmlformats.org/officeDocument/2006/relationships/hyperlink" Target="https://github.com/abdidaniel" TargetMode="External"/><Relationship Id="rId1632" Type="http://schemas.openxmlformats.org/officeDocument/2006/relationships/hyperlink" Target="https://www.linkedin.com/in/carlosapolaya/?lipi=urn%3Ali%3Apage%3Ad_flagship3_feed%3BJavvxPPjSQCLE5mt88FMqQ%3D%3D" TargetMode="External"/><Relationship Id="rId2963" Type="http://schemas.openxmlformats.org/officeDocument/2006/relationships/hyperlink" Target="https://www.linkedin.com/in/abdidanielescobarm" TargetMode="External"/><Relationship Id="rId1633" Type="http://schemas.openxmlformats.org/officeDocument/2006/relationships/hyperlink" Target="https://www.linkedin.com/in/edgardo-santos-1956-0722/" TargetMode="External"/><Relationship Id="rId2964" Type="http://schemas.openxmlformats.org/officeDocument/2006/relationships/hyperlink" Target="https://github.com/YonaBordon" TargetMode="External"/><Relationship Id="rId1634" Type="http://schemas.openxmlformats.org/officeDocument/2006/relationships/hyperlink" Target="https://www.linkedin.com/in/victorfigueroacaldea/" TargetMode="External"/><Relationship Id="rId2965" Type="http://schemas.openxmlformats.org/officeDocument/2006/relationships/hyperlink" Target="https://www.linkedin.com/in/carlosjbordon/" TargetMode="External"/><Relationship Id="rId1635" Type="http://schemas.openxmlformats.org/officeDocument/2006/relationships/hyperlink" Target="https://github.com/danielAlderete93" TargetMode="External"/><Relationship Id="rId2966" Type="http://schemas.openxmlformats.org/officeDocument/2006/relationships/hyperlink" Target="https://github.com/FrancoSer" TargetMode="External"/><Relationship Id="rId1636" Type="http://schemas.openxmlformats.org/officeDocument/2006/relationships/hyperlink" Target="https://www.linkedin.com/in/daniel-arnaldo-alderete-3369bb245/" TargetMode="External"/><Relationship Id="rId2967" Type="http://schemas.openxmlformats.org/officeDocument/2006/relationships/hyperlink" Target="http://www.linkedin.com/in/francoserafini35648" TargetMode="External"/><Relationship Id="rId1637" Type="http://schemas.openxmlformats.org/officeDocument/2006/relationships/hyperlink" Target="https://www.linkedin.com/in/nicold24" TargetMode="External"/><Relationship Id="rId2968" Type="http://schemas.openxmlformats.org/officeDocument/2006/relationships/hyperlink" Target="https://www.linkedin.com/in/oswaldo-naupa-laura/" TargetMode="External"/><Relationship Id="rId1638" Type="http://schemas.openxmlformats.org/officeDocument/2006/relationships/hyperlink" Target="https://github.com/EffySolorzano" TargetMode="External"/><Relationship Id="rId2969" Type="http://schemas.openxmlformats.org/officeDocument/2006/relationships/hyperlink" Target="http://www.linkedin.com/in/jesuslucianopalma" TargetMode="External"/><Relationship Id="rId929" Type="http://schemas.openxmlformats.org/officeDocument/2006/relationships/hyperlink" Target="https://github.com/claudiarsanchez" TargetMode="External"/><Relationship Id="rId1639" Type="http://schemas.openxmlformats.org/officeDocument/2006/relationships/hyperlink" Target="https://www.linkedin.com/in/stephcsolorzanom" TargetMode="External"/><Relationship Id="rId928" Type="http://schemas.openxmlformats.org/officeDocument/2006/relationships/hyperlink" Target="https://www.linkedin.com/in/alejandra-chaves-69040029/" TargetMode="External"/><Relationship Id="rId927" Type="http://schemas.openxmlformats.org/officeDocument/2006/relationships/hyperlink" Target="https://github.com/Alejita1971" TargetMode="External"/><Relationship Id="rId926" Type="http://schemas.openxmlformats.org/officeDocument/2006/relationships/hyperlink" Target="https://www.linkedin.com/in/james-angel-1ab316293/" TargetMode="External"/><Relationship Id="rId921" Type="http://schemas.openxmlformats.org/officeDocument/2006/relationships/hyperlink" Target="https://github.com/marcelogere" TargetMode="External"/><Relationship Id="rId920" Type="http://schemas.openxmlformats.org/officeDocument/2006/relationships/hyperlink" Target="https://www.linkedin.com/in/gzulet" TargetMode="External"/><Relationship Id="rId925" Type="http://schemas.openxmlformats.org/officeDocument/2006/relationships/hyperlink" Target="https://github.com/JamesAngelxx3" TargetMode="External"/><Relationship Id="rId924" Type="http://schemas.openxmlformats.org/officeDocument/2006/relationships/hyperlink" Target="https://www.linkedin.com/in/gonzalo-suarez-dev/" TargetMode="External"/><Relationship Id="rId923" Type="http://schemas.openxmlformats.org/officeDocument/2006/relationships/hyperlink" Target="https://github.com/gonzasuarez96" TargetMode="External"/><Relationship Id="rId922" Type="http://schemas.openxmlformats.org/officeDocument/2006/relationships/hyperlink" Target="http://www.linkedin.com/in/marcelo-gereniere" TargetMode="External"/><Relationship Id="rId2960" Type="http://schemas.openxmlformats.org/officeDocument/2006/relationships/hyperlink" Target="https://github.com/juanfix" TargetMode="External"/><Relationship Id="rId1630" Type="http://schemas.openxmlformats.org/officeDocument/2006/relationships/hyperlink" Target="https://www.linkedin.com/in/brayian-ramirez-aguayo/" TargetMode="External"/><Relationship Id="rId2961" Type="http://schemas.openxmlformats.org/officeDocument/2006/relationships/hyperlink" Target="https://www.linkedin.com/in/juan-jose-ceballos-navia/" TargetMode="External"/><Relationship Id="rId1620" Type="http://schemas.openxmlformats.org/officeDocument/2006/relationships/hyperlink" Target="https://www.linkedin.com/in/marcelo-y%C3%A9venes-moreno-396134128/" TargetMode="External"/><Relationship Id="rId2951" Type="http://schemas.openxmlformats.org/officeDocument/2006/relationships/hyperlink" Target="https://www.linkedin.com/in/andresseguradev/" TargetMode="External"/><Relationship Id="rId1621" Type="http://schemas.openxmlformats.org/officeDocument/2006/relationships/hyperlink" Target="https://github.com/eugeolmedo" TargetMode="External"/><Relationship Id="rId2952" Type="http://schemas.openxmlformats.org/officeDocument/2006/relationships/hyperlink" Target="https://www.github.com/Melina1599" TargetMode="External"/><Relationship Id="rId1622" Type="http://schemas.openxmlformats.org/officeDocument/2006/relationships/hyperlink" Target="https://www.linkedin.com/in/eugenia-olmedo-8b665740/" TargetMode="External"/><Relationship Id="rId2953" Type="http://schemas.openxmlformats.org/officeDocument/2006/relationships/hyperlink" Target="https://www.linkedin.com/in/melina-delosangeles-valdez/" TargetMode="External"/><Relationship Id="rId1623" Type="http://schemas.openxmlformats.org/officeDocument/2006/relationships/hyperlink" Target="https://github.com/nico-slk" TargetMode="External"/><Relationship Id="rId2954" Type="http://schemas.openxmlformats.org/officeDocument/2006/relationships/hyperlink" Target="https://github.com/Esteban-Montecinos" TargetMode="External"/><Relationship Id="rId1624" Type="http://schemas.openxmlformats.org/officeDocument/2006/relationships/hyperlink" Target="https://www.linkedin.com/in/nicolas-selicki-web-fullstack/" TargetMode="External"/><Relationship Id="rId2955" Type="http://schemas.openxmlformats.org/officeDocument/2006/relationships/hyperlink" Target="https://www.linkedin.com/in/esteban-montecinos/" TargetMode="External"/><Relationship Id="rId1625" Type="http://schemas.openxmlformats.org/officeDocument/2006/relationships/hyperlink" Target="https://bit.ly/3wXsTCG" TargetMode="External"/><Relationship Id="rId2956" Type="http://schemas.openxmlformats.org/officeDocument/2006/relationships/hyperlink" Target="https://github.com/mathiax63" TargetMode="External"/><Relationship Id="rId1626" Type="http://schemas.openxmlformats.org/officeDocument/2006/relationships/hyperlink" Target="https://www.linkedin.com/in/rafaela-estevesg/" TargetMode="External"/><Relationship Id="rId2957" Type="http://schemas.openxmlformats.org/officeDocument/2006/relationships/hyperlink" Target="http://www.linkedin.com/in/mathiasreid19b623217" TargetMode="External"/><Relationship Id="rId1627" Type="http://schemas.openxmlformats.org/officeDocument/2006/relationships/hyperlink" Target="https://github.com/estebanahl" TargetMode="External"/><Relationship Id="rId2958" Type="http://schemas.openxmlformats.org/officeDocument/2006/relationships/hyperlink" Target="https://www.behance.net/82b9ba67" TargetMode="External"/><Relationship Id="rId918" Type="http://schemas.openxmlformats.org/officeDocument/2006/relationships/hyperlink" Target="https://www.linkedin.com/in/stefanofrisoni/" TargetMode="External"/><Relationship Id="rId1628" Type="http://schemas.openxmlformats.org/officeDocument/2006/relationships/hyperlink" Target="https://www.linkedin.com/in/esteban-alejandro-nu%C3%B1ez-pompa-a56611227/" TargetMode="External"/><Relationship Id="rId2959" Type="http://schemas.openxmlformats.org/officeDocument/2006/relationships/hyperlink" Target="https://www.linkedin.com/in/lara-kusmin" TargetMode="External"/><Relationship Id="rId917" Type="http://schemas.openxmlformats.org/officeDocument/2006/relationships/hyperlink" Target="https://github.com/fanofrisoni" TargetMode="External"/><Relationship Id="rId1629" Type="http://schemas.openxmlformats.org/officeDocument/2006/relationships/hyperlink" Target="https://github.com/bramireza" TargetMode="External"/><Relationship Id="rId916" Type="http://schemas.openxmlformats.org/officeDocument/2006/relationships/hyperlink" Target="https://www.linkedin.com/in/giosalcedo/" TargetMode="External"/><Relationship Id="rId915" Type="http://schemas.openxmlformats.org/officeDocument/2006/relationships/hyperlink" Target="https://github.com/GioSalcedo" TargetMode="External"/><Relationship Id="rId919" Type="http://schemas.openxmlformats.org/officeDocument/2006/relationships/hyperlink" Target="http://www.github.com/Gerzulet" TargetMode="External"/><Relationship Id="rId910" Type="http://schemas.openxmlformats.org/officeDocument/2006/relationships/hyperlink" Target="https://www.linkedin.com/in/valerialanda/" TargetMode="External"/><Relationship Id="rId914" Type="http://schemas.openxmlformats.org/officeDocument/2006/relationships/hyperlink" Target="http://www.linkedin.com/in/magdalena-prieto-150621253" TargetMode="External"/><Relationship Id="rId913" Type="http://schemas.openxmlformats.org/officeDocument/2006/relationships/hyperlink" Target="http://www.linkedin.com/in/m-rruiz" TargetMode="External"/><Relationship Id="rId912" Type="http://schemas.openxmlformats.org/officeDocument/2006/relationships/hyperlink" Target="https://github.com/Marcerruiz" TargetMode="External"/><Relationship Id="rId911" Type="http://schemas.openxmlformats.org/officeDocument/2006/relationships/hyperlink" Target="https://www.linkedin.com/in/richard-garc%C3%ADa-ordaz/" TargetMode="External"/><Relationship Id="rId2950" Type="http://schemas.openxmlformats.org/officeDocument/2006/relationships/hyperlink" Target="https://www.linkedin.com/in/jorge-gast%C3%B3n-ruiz-574407256/" TargetMode="External"/><Relationship Id="rId2900" Type="http://schemas.openxmlformats.org/officeDocument/2006/relationships/hyperlink" Target="https://github.com/IreneVargas" TargetMode="External"/><Relationship Id="rId2901" Type="http://schemas.openxmlformats.org/officeDocument/2006/relationships/hyperlink" Target="https://www.linkedin.com/in/irene-vargas/" TargetMode="External"/><Relationship Id="rId2902" Type="http://schemas.openxmlformats.org/officeDocument/2006/relationships/hyperlink" Target="http://www.linkedin.com/in/whariza" TargetMode="External"/><Relationship Id="rId2903" Type="http://schemas.openxmlformats.org/officeDocument/2006/relationships/hyperlink" Target="https://github.com/ccama22" TargetMode="External"/><Relationship Id="rId2904" Type="http://schemas.openxmlformats.org/officeDocument/2006/relationships/hyperlink" Target="https://www.linkedin.com/in/jose-armando-ccama-cruz-22378522b" TargetMode="External"/><Relationship Id="rId2905" Type="http://schemas.openxmlformats.org/officeDocument/2006/relationships/hyperlink" Target="https://github.com/francoarenas" TargetMode="External"/><Relationship Id="rId2906" Type="http://schemas.openxmlformats.org/officeDocument/2006/relationships/hyperlink" Target="https://www.linkedin.com/in/franco-arenas" TargetMode="External"/><Relationship Id="rId2907" Type="http://schemas.openxmlformats.org/officeDocument/2006/relationships/hyperlink" Target="https://github.com/Daniel-M12" TargetMode="External"/><Relationship Id="rId2908" Type="http://schemas.openxmlformats.org/officeDocument/2006/relationships/hyperlink" Target="https://www.linkedin.com/in/daniel-matos-echevarria/" TargetMode="External"/><Relationship Id="rId2909" Type="http://schemas.openxmlformats.org/officeDocument/2006/relationships/hyperlink" Target="https://www.linkedin.com/in/fabian-ignacio-torres-maldonado-326216188/" TargetMode="External"/><Relationship Id="rId2920" Type="http://schemas.openxmlformats.org/officeDocument/2006/relationships/hyperlink" Target="https://github.com/artem-liamichev" TargetMode="External"/><Relationship Id="rId2921" Type="http://schemas.openxmlformats.org/officeDocument/2006/relationships/hyperlink" Target="https://www.linkedin.com/in/artem-liamichev-6227b7266/" TargetMode="External"/><Relationship Id="rId2922" Type="http://schemas.openxmlformats.org/officeDocument/2006/relationships/hyperlink" Target="https://github.com/RaulQD" TargetMode="External"/><Relationship Id="rId2923" Type="http://schemas.openxmlformats.org/officeDocument/2006/relationships/hyperlink" Target="https://www.linkedin.com/in/raulqd/" TargetMode="External"/><Relationship Id="rId2924" Type="http://schemas.openxmlformats.org/officeDocument/2006/relationships/hyperlink" Target="https://github.com/DamianCanteros" TargetMode="External"/><Relationship Id="rId2925" Type="http://schemas.openxmlformats.org/officeDocument/2006/relationships/hyperlink" Target="https://www.linkedin.com/in/damian-canteros/" TargetMode="External"/><Relationship Id="rId2926" Type="http://schemas.openxmlformats.org/officeDocument/2006/relationships/hyperlink" Target="https://github.com/rodrikohnen" TargetMode="External"/><Relationship Id="rId2927" Type="http://schemas.openxmlformats.org/officeDocument/2006/relationships/hyperlink" Target="http://www.linkedin.com/in/rodrigo-kohnen" TargetMode="External"/><Relationship Id="rId2928" Type="http://schemas.openxmlformats.org/officeDocument/2006/relationships/hyperlink" Target="https://github.com/johnpablo7" TargetMode="External"/><Relationship Id="rId2929" Type="http://schemas.openxmlformats.org/officeDocument/2006/relationships/hyperlink" Target="https://www.linkedin.com/in/johnpablo" TargetMode="External"/><Relationship Id="rId2910" Type="http://schemas.openxmlformats.org/officeDocument/2006/relationships/hyperlink" Target="https://www.notion.so/1a3b4bfe6c8e414a912f145d5278efa1" TargetMode="External"/><Relationship Id="rId2911" Type="http://schemas.openxmlformats.org/officeDocument/2006/relationships/hyperlink" Target="https://www.linkedin.com/in/gabriel-llorente-testing-qa/" TargetMode="External"/><Relationship Id="rId2912" Type="http://schemas.openxmlformats.org/officeDocument/2006/relationships/hyperlink" Target="https://www.behance.net/fer_baq" TargetMode="External"/><Relationship Id="rId2913" Type="http://schemas.openxmlformats.org/officeDocument/2006/relationships/hyperlink" Target="https://www.linkedin.com/in/sabrina-buschiazzo/" TargetMode="External"/><Relationship Id="rId2914" Type="http://schemas.openxmlformats.org/officeDocument/2006/relationships/hyperlink" Target="https://github.com/fcicerelli/" TargetMode="External"/><Relationship Id="rId2915" Type="http://schemas.openxmlformats.org/officeDocument/2006/relationships/hyperlink" Target="https://www.linkedin.com/in/fabio-cicerelli/" TargetMode="External"/><Relationship Id="rId2916" Type="http://schemas.openxmlformats.org/officeDocument/2006/relationships/hyperlink" Target="https://github.com/EduardoZ-dev" TargetMode="External"/><Relationship Id="rId2917" Type="http://schemas.openxmlformats.org/officeDocument/2006/relationships/hyperlink" Target="https://www.linkedin.com/in/eduardo-zequeira-640974149/" TargetMode="External"/><Relationship Id="rId2918" Type="http://schemas.openxmlformats.org/officeDocument/2006/relationships/hyperlink" Target="http://github.com/m-venegas" TargetMode="External"/><Relationship Id="rId2919" Type="http://schemas.openxmlformats.org/officeDocument/2006/relationships/hyperlink" Target="http://www.linkedin.com/in/masielvenegas" TargetMode="External"/><Relationship Id="rId1697" Type="http://schemas.openxmlformats.org/officeDocument/2006/relationships/hyperlink" Target="https://github.com/gabynavarro/" TargetMode="External"/><Relationship Id="rId1698" Type="http://schemas.openxmlformats.org/officeDocument/2006/relationships/hyperlink" Target="http://linkedin.com/in/gabriel-navarro-233388219" TargetMode="External"/><Relationship Id="rId1699" Type="http://schemas.openxmlformats.org/officeDocument/2006/relationships/hyperlink" Target="http://github.com/AlejandroPedrosa" TargetMode="External"/><Relationship Id="rId866" Type="http://schemas.openxmlformats.org/officeDocument/2006/relationships/hyperlink" Target="https://www.linkedin.com/in/youssef-sabbagh/" TargetMode="External"/><Relationship Id="rId865" Type="http://schemas.openxmlformats.org/officeDocument/2006/relationships/hyperlink" Target="https://github.com/YoussefSabbagh" TargetMode="External"/><Relationship Id="rId864" Type="http://schemas.openxmlformats.org/officeDocument/2006/relationships/hyperlink" Target="https://www.linkedin.com/in/veronica-mariela-stanislavsky/" TargetMode="External"/><Relationship Id="rId863" Type="http://schemas.openxmlformats.org/officeDocument/2006/relationships/hyperlink" Target="https://www.behance.net/phstanis" TargetMode="External"/><Relationship Id="rId869" Type="http://schemas.openxmlformats.org/officeDocument/2006/relationships/hyperlink" Target="https://www.linkedin.com/in/kelly-chara/" TargetMode="External"/><Relationship Id="rId868" Type="http://schemas.openxmlformats.org/officeDocument/2006/relationships/hyperlink" Target="https://www.linkedin.com/in/bluewesome/" TargetMode="External"/><Relationship Id="rId867" Type="http://schemas.openxmlformats.org/officeDocument/2006/relationships/hyperlink" Target="https://www.behance.net/Bluewesome" TargetMode="External"/><Relationship Id="rId1690" Type="http://schemas.openxmlformats.org/officeDocument/2006/relationships/hyperlink" Target="https://www.linkedin.com/in/diana-casta%C3%B1o-zapata-aba84284/" TargetMode="External"/><Relationship Id="rId1691" Type="http://schemas.openxmlformats.org/officeDocument/2006/relationships/hyperlink" Target="https://github.com/keoopx" TargetMode="External"/><Relationship Id="rId1692" Type="http://schemas.openxmlformats.org/officeDocument/2006/relationships/hyperlink" Target="https://www.linkedin.com/in/edavid-ramirez/" TargetMode="External"/><Relationship Id="rId862" Type="http://schemas.openxmlformats.org/officeDocument/2006/relationships/hyperlink" Target="https://www.linkedin.com/in/jimmylo1606/" TargetMode="External"/><Relationship Id="rId1693" Type="http://schemas.openxmlformats.org/officeDocument/2006/relationships/hyperlink" Target="https://github.com/Belentaborda" TargetMode="External"/><Relationship Id="rId861" Type="http://schemas.openxmlformats.org/officeDocument/2006/relationships/hyperlink" Target="https://github.com/jimmylo16?tab=repositories" TargetMode="External"/><Relationship Id="rId1694" Type="http://schemas.openxmlformats.org/officeDocument/2006/relationships/hyperlink" Target="https://www.linkedin.com/in/mbelen-taborda/" TargetMode="External"/><Relationship Id="rId860" Type="http://schemas.openxmlformats.org/officeDocument/2006/relationships/hyperlink" Target="https://www.linkedin.com/in/tomas-paoletti-velado" TargetMode="External"/><Relationship Id="rId1695" Type="http://schemas.openxmlformats.org/officeDocument/2006/relationships/hyperlink" Target="https://www.github.com/ferwinred" TargetMode="External"/><Relationship Id="rId1696" Type="http://schemas.openxmlformats.org/officeDocument/2006/relationships/hyperlink" Target="https://www.linkedin.com/in/ferwinarias" TargetMode="External"/><Relationship Id="rId1686" Type="http://schemas.openxmlformats.org/officeDocument/2006/relationships/hyperlink" Target="https://www.linkedin.com/in/dalmiro-pintos" TargetMode="External"/><Relationship Id="rId1687" Type="http://schemas.openxmlformats.org/officeDocument/2006/relationships/hyperlink" Target="https://github.com/enzogsierra" TargetMode="External"/><Relationship Id="rId1688" Type="http://schemas.openxmlformats.org/officeDocument/2006/relationships/hyperlink" Target="https://www.linkedin.com/in/enzogsierra/" TargetMode="External"/><Relationship Id="rId1689" Type="http://schemas.openxmlformats.org/officeDocument/2006/relationships/hyperlink" Target="https://github.com/Natsumychan" TargetMode="External"/><Relationship Id="rId855" Type="http://schemas.openxmlformats.org/officeDocument/2006/relationships/hyperlink" Target="https://www.linkedin.com/in/alvaro-canales-aguilar" TargetMode="External"/><Relationship Id="rId854" Type="http://schemas.openxmlformats.org/officeDocument/2006/relationships/hyperlink" Target="https://github.com/Alvaro1599" TargetMode="External"/><Relationship Id="rId853" Type="http://schemas.openxmlformats.org/officeDocument/2006/relationships/hyperlink" Target="http://linkedin.com/in/jesuseduardoquintero" TargetMode="External"/><Relationship Id="rId852" Type="http://schemas.openxmlformats.org/officeDocument/2006/relationships/hyperlink" Target="https://www.linkedin.com/in/jonathandanielarce" TargetMode="External"/><Relationship Id="rId859" Type="http://schemas.openxmlformats.org/officeDocument/2006/relationships/hyperlink" Target="https://github.com/TomasPaoletti" TargetMode="External"/><Relationship Id="rId858" Type="http://schemas.openxmlformats.org/officeDocument/2006/relationships/hyperlink" Target="https://www.linkedin.com/in/pablomesquida/" TargetMode="External"/><Relationship Id="rId857" Type="http://schemas.openxmlformats.org/officeDocument/2006/relationships/hyperlink" Target="https://github.com/PabloMesquida" TargetMode="External"/><Relationship Id="rId856" Type="http://schemas.openxmlformats.org/officeDocument/2006/relationships/hyperlink" Target="https://www.linkedin.com/in/gonzaloloncaric" TargetMode="External"/><Relationship Id="rId1680" Type="http://schemas.openxmlformats.org/officeDocument/2006/relationships/hyperlink" Target="https://www.linkedin.com/in/diego-gonzalez-7937" TargetMode="External"/><Relationship Id="rId1681" Type="http://schemas.openxmlformats.org/officeDocument/2006/relationships/hyperlink" Target="https://gitgub.com/mvirm" TargetMode="External"/><Relationship Id="rId851" Type="http://schemas.openxmlformats.org/officeDocument/2006/relationships/hyperlink" Target="https://www.linkedin.com/in/emilcefernandez" TargetMode="External"/><Relationship Id="rId1682" Type="http://schemas.openxmlformats.org/officeDocument/2006/relationships/hyperlink" Target="https://www.linkedin.com/in/virginiamontoya/" TargetMode="External"/><Relationship Id="rId850" Type="http://schemas.openxmlformats.org/officeDocument/2006/relationships/hyperlink" Target="https://www.linkedin.com/in/exequiel-robles-vega-b9432b211/" TargetMode="External"/><Relationship Id="rId1683" Type="http://schemas.openxmlformats.org/officeDocument/2006/relationships/hyperlink" Target="https://github.com/Ruth1196" TargetMode="External"/><Relationship Id="rId1684" Type="http://schemas.openxmlformats.org/officeDocument/2006/relationships/hyperlink" Target="https://www.linkedin.com/in/ruth-sanchez-7b0080128" TargetMode="External"/><Relationship Id="rId1685" Type="http://schemas.openxmlformats.org/officeDocument/2006/relationships/hyperlink" Target="https://github.com/dalmiropintos" TargetMode="External"/><Relationship Id="rId3414" Type="http://schemas.openxmlformats.org/officeDocument/2006/relationships/hyperlink" Target="https://github.com/orlandoseoanesdev" TargetMode="External"/><Relationship Id="rId3413" Type="http://schemas.openxmlformats.org/officeDocument/2006/relationships/hyperlink" Target="https://github.com/LOsioChico" TargetMode="External"/><Relationship Id="rId3416" Type="http://schemas.openxmlformats.org/officeDocument/2006/relationships/hyperlink" Target="https://www.behance.net/julitami" TargetMode="External"/><Relationship Id="rId3415" Type="http://schemas.openxmlformats.org/officeDocument/2006/relationships/hyperlink" Target="https://www.linkedin.com/in/orlando-andres-seoanes-oviedo-504398250/" TargetMode="External"/><Relationship Id="rId3418" Type="http://schemas.openxmlformats.org/officeDocument/2006/relationships/hyperlink" Target="https://www.youtube.com/watch?v=6vlvtmwKsMU" TargetMode="External"/><Relationship Id="rId3417" Type="http://schemas.openxmlformats.org/officeDocument/2006/relationships/hyperlink" Target="https://www.linkedin.com/in/juliantami/" TargetMode="External"/><Relationship Id="rId3419" Type="http://schemas.openxmlformats.org/officeDocument/2006/relationships/hyperlink" Target="https://www.linkedin.com/in/david-ramon-thomen/" TargetMode="External"/><Relationship Id="rId888" Type="http://schemas.openxmlformats.org/officeDocument/2006/relationships/hyperlink" Target="https://github.com/DiegoHaczek" TargetMode="External"/><Relationship Id="rId887" Type="http://schemas.openxmlformats.org/officeDocument/2006/relationships/hyperlink" Target="https://www.linkedin.com/in/dcaldanap" TargetMode="External"/><Relationship Id="rId886" Type="http://schemas.openxmlformats.org/officeDocument/2006/relationships/hyperlink" Target="https://www.behance.net/dianaaldana5" TargetMode="External"/><Relationship Id="rId885" Type="http://schemas.openxmlformats.org/officeDocument/2006/relationships/hyperlink" Target="https://www.linkedin.com/in/miguelbel00/" TargetMode="External"/><Relationship Id="rId889" Type="http://schemas.openxmlformats.org/officeDocument/2006/relationships/hyperlink" Target="https://www.linkedin.com/in/diego-haczek-5bbb28218/" TargetMode="External"/><Relationship Id="rId880" Type="http://schemas.openxmlformats.org/officeDocument/2006/relationships/hyperlink" Target="https://www.linkedin.com/in/dianacarolinavillarreal/" TargetMode="External"/><Relationship Id="rId884" Type="http://schemas.openxmlformats.org/officeDocument/2006/relationships/hyperlink" Target="https://github.com/miguelbel00" TargetMode="External"/><Relationship Id="rId3410" Type="http://schemas.openxmlformats.org/officeDocument/2006/relationships/hyperlink" Target="https://www.behance.net/andresbejarano6" TargetMode="External"/><Relationship Id="rId883" Type="http://schemas.openxmlformats.org/officeDocument/2006/relationships/hyperlink" Target="https://www.linkedin.com/in/camunozn" TargetMode="External"/><Relationship Id="rId882" Type="http://schemas.openxmlformats.org/officeDocument/2006/relationships/hyperlink" Target="https://github.com/camunozn" TargetMode="External"/><Relationship Id="rId3412" Type="http://schemas.openxmlformats.org/officeDocument/2006/relationships/hyperlink" Target="https://github.com/LOsioChico" TargetMode="External"/><Relationship Id="rId881" Type="http://schemas.openxmlformats.org/officeDocument/2006/relationships/hyperlink" Target="https://www.linkedin.com/in/rafael-lopez-942610247/" TargetMode="External"/><Relationship Id="rId3411" Type="http://schemas.openxmlformats.org/officeDocument/2006/relationships/hyperlink" Target="https://www.linkedin.com/in/digital-verse-325121267/" TargetMode="External"/><Relationship Id="rId3403" Type="http://schemas.openxmlformats.org/officeDocument/2006/relationships/hyperlink" Target="https://www.linkedin.com/in/ghoul-js/" TargetMode="External"/><Relationship Id="rId3402" Type="http://schemas.openxmlformats.org/officeDocument/2006/relationships/hyperlink" Target="https://github.com/Ghoul-JS" TargetMode="External"/><Relationship Id="rId3405" Type="http://schemas.openxmlformats.org/officeDocument/2006/relationships/hyperlink" Target="https://www.linkedin.com/in/cdsalima/" TargetMode="External"/><Relationship Id="rId3404" Type="http://schemas.openxmlformats.org/officeDocument/2006/relationships/hyperlink" Target="https://www.behance.net/carlossalima" TargetMode="External"/><Relationship Id="rId3407" Type="http://schemas.openxmlformats.org/officeDocument/2006/relationships/hyperlink" Target="https://www.linkedin.com/in/kathia-alonso/" TargetMode="External"/><Relationship Id="rId3406" Type="http://schemas.openxmlformats.org/officeDocument/2006/relationships/hyperlink" Target="https://www.kathiaportfolio.com/" TargetMode="External"/><Relationship Id="rId3409" Type="http://schemas.openxmlformats.org/officeDocument/2006/relationships/hyperlink" Target="https://www.linkedin.com/in/gabrielacalzadilla" TargetMode="External"/><Relationship Id="rId3408" Type="http://schemas.openxmlformats.org/officeDocument/2006/relationships/hyperlink" Target="https://www.behance.net/gabrielcalzadilla" TargetMode="External"/><Relationship Id="rId877" Type="http://schemas.openxmlformats.org/officeDocument/2006/relationships/hyperlink" Target="https://www.behance.net/marialcattane" TargetMode="External"/><Relationship Id="rId876" Type="http://schemas.openxmlformats.org/officeDocument/2006/relationships/hyperlink" Target="https://www.linkedin.com/in/yuvia-perez/" TargetMode="External"/><Relationship Id="rId875" Type="http://schemas.openxmlformats.org/officeDocument/2006/relationships/hyperlink" Target="http://www.yuviaperez.com/" TargetMode="External"/><Relationship Id="rId874" Type="http://schemas.openxmlformats.org/officeDocument/2006/relationships/hyperlink" Target="https://github.com/SilPiagentini" TargetMode="External"/><Relationship Id="rId879" Type="http://schemas.openxmlformats.org/officeDocument/2006/relationships/hyperlink" Target="https://github.com/CarolinaVrl" TargetMode="External"/><Relationship Id="rId878" Type="http://schemas.openxmlformats.org/officeDocument/2006/relationships/hyperlink" Target="https://www.linkedin.com/in/maria-laura-cattaneo/" TargetMode="External"/><Relationship Id="rId873" Type="http://schemas.openxmlformats.org/officeDocument/2006/relationships/hyperlink" Target="http://linkedin.com/in/franciasurata" TargetMode="External"/><Relationship Id="rId872" Type="http://schemas.openxmlformats.org/officeDocument/2006/relationships/hyperlink" Target="http://www.linkedin.com/in/franciasurata" TargetMode="External"/><Relationship Id="rId871" Type="http://schemas.openxmlformats.org/officeDocument/2006/relationships/hyperlink" Target="https://www.linkedin.com/in/javier-gaitan-ortiz-a8665027/" TargetMode="External"/><Relationship Id="rId3401" Type="http://schemas.openxmlformats.org/officeDocument/2006/relationships/hyperlink" Target="https://www.linkedin.com/in/franco-exequiel-pelozo-b225a1221" TargetMode="External"/><Relationship Id="rId870" Type="http://schemas.openxmlformats.org/officeDocument/2006/relationships/hyperlink" Target="https://www.behance.net/javiergaitan" TargetMode="External"/><Relationship Id="rId3400" Type="http://schemas.openxmlformats.org/officeDocument/2006/relationships/hyperlink" Target="https://www.linkedin.com/in/franco-exequiel-pelozo-b225a1221" TargetMode="External"/><Relationship Id="rId1653" Type="http://schemas.openxmlformats.org/officeDocument/2006/relationships/hyperlink" Target="https://www.behance.net/justoricci" TargetMode="External"/><Relationship Id="rId2984" Type="http://schemas.openxmlformats.org/officeDocument/2006/relationships/hyperlink" Target="https://www.linkedin.com/in/jaime-andres-moncayo-parra/" TargetMode="External"/><Relationship Id="rId1654" Type="http://schemas.openxmlformats.org/officeDocument/2006/relationships/hyperlink" Target="https://www.linkedin.com/in/justo-ricci-a3695022a?utm_source=share&amp;utm_campaign=share_via&amp;utm_content=profile&amp;utm_medium=android_app" TargetMode="External"/><Relationship Id="rId2985" Type="http://schemas.openxmlformats.org/officeDocument/2006/relationships/hyperlink" Target="https://www.linkedin.com/in/luisnavarro-fullstack/" TargetMode="External"/><Relationship Id="rId1655" Type="http://schemas.openxmlformats.org/officeDocument/2006/relationships/hyperlink" Target="https://github.com/alebain" TargetMode="External"/><Relationship Id="rId2986" Type="http://schemas.openxmlformats.org/officeDocument/2006/relationships/hyperlink" Target="https://github.com/SirUlrich1988?tab=repositories" TargetMode="External"/><Relationship Id="rId1656" Type="http://schemas.openxmlformats.org/officeDocument/2006/relationships/hyperlink" Target="http://www.linkedin.com/in/alejandra-bain" TargetMode="External"/><Relationship Id="rId2987" Type="http://schemas.openxmlformats.org/officeDocument/2006/relationships/hyperlink" Target="https://www.linkedin.com/in/luis-ernesto-vallejo-mata-246037245/" TargetMode="External"/><Relationship Id="rId1657" Type="http://schemas.openxmlformats.org/officeDocument/2006/relationships/hyperlink" Target="https://github.com/franrodriguez1993" TargetMode="External"/><Relationship Id="rId2988" Type="http://schemas.openxmlformats.org/officeDocument/2006/relationships/hyperlink" Target="https://github.com/rodriguevara" TargetMode="External"/><Relationship Id="rId1658" Type="http://schemas.openxmlformats.org/officeDocument/2006/relationships/hyperlink" Target="http://www.linkedin.com/in/francojmrodriguez" TargetMode="External"/><Relationship Id="rId2989" Type="http://schemas.openxmlformats.org/officeDocument/2006/relationships/hyperlink" Target="https://www.linkedin.com/in/rodrigo-ladron-de-guevara96/" TargetMode="External"/><Relationship Id="rId1659" Type="http://schemas.openxmlformats.org/officeDocument/2006/relationships/hyperlink" Target="https://github.com/LucasEsca" TargetMode="External"/><Relationship Id="rId829" Type="http://schemas.openxmlformats.org/officeDocument/2006/relationships/hyperlink" Target="https://www.linkedin.com/in/agust%C3%ADn-lucentini-055832276/" TargetMode="External"/><Relationship Id="rId828" Type="http://schemas.openxmlformats.org/officeDocument/2006/relationships/hyperlink" Target="https://www.linkedin.com/in/camilomartinez01/" TargetMode="External"/><Relationship Id="rId827" Type="http://schemas.openxmlformats.org/officeDocument/2006/relationships/hyperlink" Target="https://github.com/CamiloProg" TargetMode="External"/><Relationship Id="rId822" Type="http://schemas.openxmlformats.org/officeDocument/2006/relationships/hyperlink" Target="https://www.linkedin.com/in/dacazabat/" TargetMode="External"/><Relationship Id="rId821" Type="http://schemas.openxmlformats.org/officeDocument/2006/relationships/hyperlink" Target="https://github.com/dcazabat" TargetMode="External"/><Relationship Id="rId820" Type="http://schemas.openxmlformats.org/officeDocument/2006/relationships/hyperlink" Target="https://www.linkedin.com/in/matias-marcelo-dei-castelli-59b811222/" TargetMode="External"/><Relationship Id="rId826" Type="http://schemas.openxmlformats.org/officeDocument/2006/relationships/hyperlink" Target="https://www.linkedin.com/in/octavio-macchi-767762242/" TargetMode="External"/><Relationship Id="rId825" Type="http://schemas.openxmlformats.org/officeDocument/2006/relationships/hyperlink" Target="https://github.com/Theo1982" TargetMode="External"/><Relationship Id="rId824" Type="http://schemas.openxmlformats.org/officeDocument/2006/relationships/hyperlink" Target="https://www.linkedin.com/in/kimberly-pinto-perales/" TargetMode="External"/><Relationship Id="rId823" Type="http://schemas.openxmlformats.org/officeDocument/2006/relationships/hyperlink" Target="https://www.linkedin.com/in/santiagonicolasgiglio" TargetMode="External"/><Relationship Id="rId2980" Type="http://schemas.openxmlformats.org/officeDocument/2006/relationships/hyperlink" Target="https://www.linkedin.com/in/laureana-broccolli-828460187" TargetMode="External"/><Relationship Id="rId1650" Type="http://schemas.openxmlformats.org/officeDocument/2006/relationships/hyperlink" Target="https://www.linkedin.com/in/miguellopezmdev/" TargetMode="External"/><Relationship Id="rId2981" Type="http://schemas.openxmlformats.org/officeDocument/2006/relationships/hyperlink" Target="https://www.linkedin.com/in/jose-luis-alvarez-escobar-b85b94198" TargetMode="External"/><Relationship Id="rId1651" Type="http://schemas.openxmlformats.org/officeDocument/2006/relationships/hyperlink" Target="https://github.com/santiagoazcuenaga" TargetMode="External"/><Relationship Id="rId2982" Type="http://schemas.openxmlformats.org/officeDocument/2006/relationships/hyperlink" Target="https://github.com/FranGimenez98" TargetMode="External"/><Relationship Id="rId1652" Type="http://schemas.openxmlformats.org/officeDocument/2006/relationships/hyperlink" Target="https://www.linkedin.com/in/santiago-azcuenaga-754a4b216/" TargetMode="External"/><Relationship Id="rId2983" Type="http://schemas.openxmlformats.org/officeDocument/2006/relationships/hyperlink" Target="https://www.linkedin.com/in/francisco-gimenez-5419b3218/" TargetMode="External"/><Relationship Id="rId1642" Type="http://schemas.openxmlformats.org/officeDocument/2006/relationships/hyperlink" Target="https://github.com/andrmepe" TargetMode="External"/><Relationship Id="rId2973" Type="http://schemas.openxmlformats.org/officeDocument/2006/relationships/hyperlink" Target="https://www.linkedin.com/in/rockbotico/" TargetMode="External"/><Relationship Id="rId1643" Type="http://schemas.openxmlformats.org/officeDocument/2006/relationships/hyperlink" Target="https://www.linkedin.com/in/andres-mejia" TargetMode="External"/><Relationship Id="rId2974" Type="http://schemas.openxmlformats.org/officeDocument/2006/relationships/hyperlink" Target="https://github.com/adrianmcenturion" TargetMode="External"/><Relationship Id="rId1644" Type="http://schemas.openxmlformats.org/officeDocument/2006/relationships/hyperlink" Target="https://github.com/AgustinPalmaM" TargetMode="External"/><Relationship Id="rId2975" Type="http://schemas.openxmlformats.org/officeDocument/2006/relationships/hyperlink" Target="https://www.linkedin.com/in/adrian-centurion/" TargetMode="External"/><Relationship Id="rId1645" Type="http://schemas.openxmlformats.org/officeDocument/2006/relationships/hyperlink" Target="http://linkedin.com/in/agustinpalmam" TargetMode="External"/><Relationship Id="rId2976" Type="http://schemas.openxmlformats.org/officeDocument/2006/relationships/hyperlink" Target="https://www.linkedin.com/in/daniel-ramos-1ab664223/" TargetMode="External"/><Relationship Id="rId1646" Type="http://schemas.openxmlformats.org/officeDocument/2006/relationships/hyperlink" Target="https://www.behance.net/johanalexis3" TargetMode="External"/><Relationship Id="rId2977" Type="http://schemas.openxmlformats.org/officeDocument/2006/relationships/hyperlink" Target="https://github.com/alejandro-dominguez" TargetMode="External"/><Relationship Id="rId1647" Type="http://schemas.openxmlformats.org/officeDocument/2006/relationships/hyperlink" Target="https://www.linkedin.com/in/johan-roa-sanchez-8a1826267/" TargetMode="External"/><Relationship Id="rId2978" Type="http://schemas.openxmlformats.org/officeDocument/2006/relationships/hyperlink" Target="https://www.linkedin.com/in/alejandro-dominguez1/" TargetMode="External"/><Relationship Id="rId1648" Type="http://schemas.openxmlformats.org/officeDocument/2006/relationships/hyperlink" Target="http://behance.net/carolinaflotts" TargetMode="External"/><Relationship Id="rId2979" Type="http://schemas.openxmlformats.org/officeDocument/2006/relationships/hyperlink" Target="https://github.com/laureanabroccolli" TargetMode="External"/><Relationship Id="rId1649" Type="http://schemas.openxmlformats.org/officeDocument/2006/relationships/hyperlink" Target="http://linkedin.com/carolinalorenaflotts" TargetMode="External"/><Relationship Id="rId819" Type="http://schemas.openxmlformats.org/officeDocument/2006/relationships/hyperlink" Target="https://github.com/MatiasDeiCastelliFL" TargetMode="External"/><Relationship Id="rId818" Type="http://schemas.openxmlformats.org/officeDocument/2006/relationships/hyperlink" Target="https://www.linkedin.com/in/raquel-sanchez-gutierrez-0304a9b3?utm_source=share&amp;utm_campaign=share_via&amp;utm_content=profile&amp;utm_medium=android_app" TargetMode="External"/><Relationship Id="rId817" Type="http://schemas.openxmlformats.org/officeDocument/2006/relationships/hyperlink" Target="https://github.com/raquelsan" TargetMode="External"/><Relationship Id="rId816" Type="http://schemas.openxmlformats.org/officeDocument/2006/relationships/hyperlink" Target="https://www.linkedin.com/in/exequiel-baez-156752238/" TargetMode="External"/><Relationship Id="rId811" Type="http://schemas.openxmlformats.org/officeDocument/2006/relationships/hyperlink" Target="http://github.com/juanmderosa/" TargetMode="External"/><Relationship Id="rId810" Type="http://schemas.openxmlformats.org/officeDocument/2006/relationships/hyperlink" Target="http://www.linkedin.com/in/cintiaredondas" TargetMode="External"/><Relationship Id="rId815" Type="http://schemas.openxmlformats.org/officeDocument/2006/relationships/hyperlink" Target="https://github.com/ExequielBaez" TargetMode="External"/><Relationship Id="rId814" Type="http://schemas.openxmlformats.org/officeDocument/2006/relationships/hyperlink" Target="https://www.linkedin.com/in/alejandro-alvarez-65030a240" TargetMode="External"/><Relationship Id="rId813" Type="http://schemas.openxmlformats.org/officeDocument/2006/relationships/hyperlink" Target="https://github.com/Alejou343" TargetMode="External"/><Relationship Id="rId812" Type="http://schemas.openxmlformats.org/officeDocument/2006/relationships/hyperlink" Target="https://www.linkedin.com/in/juanmderosa/" TargetMode="External"/><Relationship Id="rId2970" Type="http://schemas.openxmlformats.org/officeDocument/2006/relationships/hyperlink" Target="https://www.linkedin.com/in/pedro-enrique-fern%C3%A1ndez-araujo-539394207/" TargetMode="External"/><Relationship Id="rId1640" Type="http://schemas.openxmlformats.org/officeDocument/2006/relationships/hyperlink" Target="https://www.behance.net/fernandvargas1" TargetMode="External"/><Relationship Id="rId2971" Type="http://schemas.openxmlformats.org/officeDocument/2006/relationships/hyperlink" Target="https://github.com/JordiM21" TargetMode="External"/><Relationship Id="rId1641" Type="http://schemas.openxmlformats.org/officeDocument/2006/relationships/hyperlink" Target="https://www.linkedin.com/in/fernandovargas3/" TargetMode="External"/><Relationship Id="rId2972" Type="http://schemas.openxmlformats.org/officeDocument/2006/relationships/hyperlink" Target="https://www.linkedin.com/in/jordi-mantilla21/" TargetMode="External"/><Relationship Id="rId1675" Type="http://schemas.openxmlformats.org/officeDocument/2006/relationships/hyperlink" Target="https://github.com/rodriarguello" TargetMode="External"/><Relationship Id="rId1676" Type="http://schemas.openxmlformats.org/officeDocument/2006/relationships/hyperlink" Target="https://www.linkedin.com/in/rodrigo-arguello-402073240" TargetMode="External"/><Relationship Id="rId1677" Type="http://schemas.openxmlformats.org/officeDocument/2006/relationships/hyperlink" Target="https://www.migueldev.com/" TargetMode="External"/><Relationship Id="rId1678" Type="http://schemas.openxmlformats.org/officeDocument/2006/relationships/hyperlink" Target="https://www.linkedin.com/in/miguelaer/" TargetMode="External"/><Relationship Id="rId1679" Type="http://schemas.openxmlformats.org/officeDocument/2006/relationships/hyperlink" Target="https://www.behance.net/ushiwushi" TargetMode="External"/><Relationship Id="rId849" Type="http://schemas.openxmlformats.org/officeDocument/2006/relationships/hyperlink" Target="https://www.behance.net/exequielroblesvega" TargetMode="External"/><Relationship Id="rId844" Type="http://schemas.openxmlformats.org/officeDocument/2006/relationships/hyperlink" Target="https://www.linkedin.com/in/franciscoreccia/" TargetMode="External"/><Relationship Id="rId843" Type="http://schemas.openxmlformats.org/officeDocument/2006/relationships/hyperlink" Target="https://www.linkedin.com/in/daniel-penedo-l%C3%A1zaro-9a043a240/" TargetMode="External"/><Relationship Id="rId842" Type="http://schemas.openxmlformats.org/officeDocument/2006/relationships/hyperlink" Target="https://www.linkedin.com/in/evincere/" TargetMode="External"/><Relationship Id="rId841" Type="http://schemas.openxmlformats.org/officeDocument/2006/relationships/hyperlink" Target="https://www.linkedin.com/in/m-l-castro/" TargetMode="External"/><Relationship Id="rId848" Type="http://schemas.openxmlformats.org/officeDocument/2006/relationships/hyperlink" Target="https://www.linkedin.com/in/jair-eduardo-tellez-romero-81b844209/" TargetMode="External"/><Relationship Id="rId847" Type="http://schemas.openxmlformats.org/officeDocument/2006/relationships/hyperlink" Target="https://www.linkedin.com/in/larry-aguilera-081340b1/" TargetMode="External"/><Relationship Id="rId846" Type="http://schemas.openxmlformats.org/officeDocument/2006/relationships/hyperlink" Target="https://www.linkedin.com/in/victor-guillermo-rosales/" TargetMode="External"/><Relationship Id="rId845" Type="http://schemas.openxmlformats.org/officeDocument/2006/relationships/hyperlink" Target="http://linkedin.com/in/emanuelmartinez01" TargetMode="External"/><Relationship Id="rId1670" Type="http://schemas.openxmlformats.org/officeDocument/2006/relationships/hyperlink" Target="https://www.linkedin.com/in/diego-romero-dev" TargetMode="External"/><Relationship Id="rId840" Type="http://schemas.openxmlformats.org/officeDocument/2006/relationships/hyperlink" Target="https://github.com/mlcas?tab=repositories" TargetMode="External"/><Relationship Id="rId1671" Type="http://schemas.openxmlformats.org/officeDocument/2006/relationships/hyperlink" Target="https://github.com/meeex1" TargetMode="External"/><Relationship Id="rId1672" Type="http://schemas.openxmlformats.org/officeDocument/2006/relationships/hyperlink" Target="https://www.linkedin.com/in/maxi-cosman/" TargetMode="External"/><Relationship Id="rId1673" Type="http://schemas.openxmlformats.org/officeDocument/2006/relationships/hyperlink" Target="https://github.com/DanielaFrisicaro" TargetMode="External"/><Relationship Id="rId1674" Type="http://schemas.openxmlformats.org/officeDocument/2006/relationships/hyperlink" Target="https://www.linkedin.com/in/daniela-frisicaro" TargetMode="External"/><Relationship Id="rId1664" Type="http://schemas.openxmlformats.org/officeDocument/2006/relationships/hyperlink" Target="https://view.genial.ly/659b1e1f5b2bd5001445d0bc/personal-branding-portafolio-handrych-marquez-tester-qa-manual" TargetMode="External"/><Relationship Id="rId2995" Type="http://schemas.openxmlformats.org/officeDocument/2006/relationships/hyperlink" Target="https://github.com/carlosBohorquuez20" TargetMode="External"/><Relationship Id="rId1665" Type="http://schemas.openxmlformats.org/officeDocument/2006/relationships/hyperlink" Target="https://github.com/LauraZeier" TargetMode="External"/><Relationship Id="rId2996" Type="http://schemas.openxmlformats.org/officeDocument/2006/relationships/hyperlink" Target="https://www.linkedin.com/in/carlos-bohorquez-parra-711b5224b/" TargetMode="External"/><Relationship Id="rId1666" Type="http://schemas.openxmlformats.org/officeDocument/2006/relationships/hyperlink" Target="https://www.linkedin.com/in/laura-zeier-376531110/" TargetMode="External"/><Relationship Id="rId2997" Type="http://schemas.openxmlformats.org/officeDocument/2006/relationships/hyperlink" Target="https://github.com/Kevin170597" TargetMode="External"/><Relationship Id="rId1667" Type="http://schemas.openxmlformats.org/officeDocument/2006/relationships/hyperlink" Target="https://github.com/lariverag" TargetMode="External"/><Relationship Id="rId2998" Type="http://schemas.openxmlformats.org/officeDocument/2006/relationships/hyperlink" Target="https://www.linkedin.com/in/kevin-nahuel-mendoza/" TargetMode="External"/><Relationship Id="rId1668" Type="http://schemas.openxmlformats.org/officeDocument/2006/relationships/hyperlink" Target="https://www.linkedin.com/in/alfredorivera1982" TargetMode="External"/><Relationship Id="rId2999" Type="http://schemas.openxmlformats.org/officeDocument/2006/relationships/hyperlink" Target="https://www.behance.net/anabrest1" TargetMode="External"/><Relationship Id="rId1669" Type="http://schemas.openxmlformats.org/officeDocument/2006/relationships/hyperlink" Target="https://github.com/diego-romero1" TargetMode="External"/><Relationship Id="rId839" Type="http://schemas.openxmlformats.org/officeDocument/2006/relationships/hyperlink" Target="https://www.linkedin.com/in/hugo-tatarinoff-dev" TargetMode="External"/><Relationship Id="rId838" Type="http://schemas.openxmlformats.org/officeDocument/2006/relationships/hyperlink" Target="https://github.com/hugotata78" TargetMode="External"/><Relationship Id="rId833" Type="http://schemas.openxmlformats.org/officeDocument/2006/relationships/hyperlink" Target="https://ve.linkedin.com/in/richard-torres-n1" TargetMode="External"/><Relationship Id="rId832" Type="http://schemas.openxmlformats.org/officeDocument/2006/relationships/hyperlink" Target="https://github.com/TorresRichardtorrot" TargetMode="External"/><Relationship Id="rId831" Type="http://schemas.openxmlformats.org/officeDocument/2006/relationships/hyperlink" Target="https://www.linkedin.com/in/nicol%C3%A1s-mart%C3%ADnez-latorraca/" TargetMode="External"/><Relationship Id="rId830" Type="http://schemas.openxmlformats.org/officeDocument/2006/relationships/hyperlink" Target="https://github.com/Martinez-Latorraca" TargetMode="External"/><Relationship Id="rId837" Type="http://schemas.openxmlformats.org/officeDocument/2006/relationships/hyperlink" Target="https://www.linkedin.com/in/analiaportillo/" TargetMode="External"/><Relationship Id="rId836" Type="http://schemas.openxmlformats.org/officeDocument/2006/relationships/hyperlink" Target="https://www.behance.net/analiaportillo" TargetMode="External"/><Relationship Id="rId835" Type="http://schemas.openxmlformats.org/officeDocument/2006/relationships/hyperlink" Target="https://www.linkedin.com/in/jmocsaryacevedo/" TargetMode="External"/><Relationship Id="rId834" Type="http://schemas.openxmlformats.org/officeDocument/2006/relationships/hyperlink" Target="https://www.behance.net/jmocsaryacevedo" TargetMode="External"/><Relationship Id="rId2990" Type="http://schemas.openxmlformats.org/officeDocument/2006/relationships/hyperlink" Target="https://github.com/LuisArielRetanaHernadez" TargetMode="External"/><Relationship Id="rId1660" Type="http://schemas.openxmlformats.org/officeDocument/2006/relationships/hyperlink" Target="https://www.linkedin.com/in/lucasivanfair/" TargetMode="External"/><Relationship Id="rId2991" Type="http://schemas.openxmlformats.org/officeDocument/2006/relationships/hyperlink" Target="https://www.linkedin.com/in/luis-ariel-retanan-hernandez-b89334221/" TargetMode="External"/><Relationship Id="rId1661" Type="http://schemas.openxmlformats.org/officeDocument/2006/relationships/hyperlink" Target="https://www.linkedin.com/in/roxana-viloria-47453495" TargetMode="External"/><Relationship Id="rId2992" Type="http://schemas.openxmlformats.org/officeDocument/2006/relationships/hyperlink" Target="https://www.linkedin.com/in/abi-ezer-xavier-guerra-cuadros-7519b921a/" TargetMode="External"/><Relationship Id="rId1662" Type="http://schemas.openxmlformats.org/officeDocument/2006/relationships/hyperlink" Target="https://github.com/Map4che" TargetMode="External"/><Relationship Id="rId2993" Type="http://schemas.openxmlformats.org/officeDocument/2006/relationships/hyperlink" Target="https://www.behance.net/875dc267" TargetMode="External"/><Relationship Id="rId1663" Type="http://schemas.openxmlformats.org/officeDocument/2006/relationships/hyperlink" Target="https://www.linkedin.com/in/juanpablolondonog/" TargetMode="External"/><Relationship Id="rId2994" Type="http://schemas.openxmlformats.org/officeDocument/2006/relationships/hyperlink" Target="https://www.linkedin.com/in/julieta-castro-681a621b4" TargetMode="External"/><Relationship Id="rId2148" Type="http://schemas.openxmlformats.org/officeDocument/2006/relationships/hyperlink" Target="https://www.linkedin.com/in/federicoburgos/" TargetMode="External"/><Relationship Id="rId2149" Type="http://schemas.openxmlformats.org/officeDocument/2006/relationships/hyperlink" Target="https://github.com/ValentinGTrapaga" TargetMode="External"/><Relationship Id="rId3479" Type="http://schemas.openxmlformats.org/officeDocument/2006/relationships/hyperlink" Target="https://github.com/julietafrancina" TargetMode="External"/><Relationship Id="rId3470" Type="http://schemas.openxmlformats.org/officeDocument/2006/relationships/hyperlink" Target="https://www.linkedin.com/in/vuroza/" TargetMode="External"/><Relationship Id="rId2140" Type="http://schemas.openxmlformats.org/officeDocument/2006/relationships/hyperlink" Target="https://www.linkedin.com/in/aaron-zuniga/" TargetMode="External"/><Relationship Id="rId3472" Type="http://schemas.openxmlformats.org/officeDocument/2006/relationships/hyperlink" Target="https://www.linkedin.com/in/soledad-tancredi/" TargetMode="External"/><Relationship Id="rId2141" Type="http://schemas.openxmlformats.org/officeDocument/2006/relationships/hyperlink" Target="https://www.behance.net/angiebecerra" TargetMode="External"/><Relationship Id="rId3471" Type="http://schemas.openxmlformats.org/officeDocument/2006/relationships/hyperlink" Target="https://github.com/SoleTancredi" TargetMode="External"/><Relationship Id="rId2142" Type="http://schemas.openxmlformats.org/officeDocument/2006/relationships/hyperlink" Target="https://www.linkedin.com/in/angie-kelly-becerra-contreras-b55682228/" TargetMode="External"/><Relationship Id="rId3474" Type="http://schemas.openxmlformats.org/officeDocument/2006/relationships/hyperlink" Target="https://www.linkedin.com/in/caarolina-blog" TargetMode="External"/><Relationship Id="rId2143" Type="http://schemas.openxmlformats.org/officeDocument/2006/relationships/hyperlink" Target="https://github.com/SSantiago90" TargetMode="External"/><Relationship Id="rId3473" Type="http://schemas.openxmlformats.org/officeDocument/2006/relationships/hyperlink" Target="https://www.behance.net/caarolinadesigner" TargetMode="External"/><Relationship Id="rId2144" Type="http://schemas.openxmlformats.org/officeDocument/2006/relationships/hyperlink" Target="https://www.linkedin.com/in/santiago-salkin-a2a5a689/" TargetMode="External"/><Relationship Id="rId3476" Type="http://schemas.openxmlformats.org/officeDocument/2006/relationships/hyperlink" Target="https://www.linkedin.com/in/snowing-torres-0b6b21166?utm_source=share&amp;utm_campaign=share_via&amp;utm_content=profile&amp;utm_medium=android_app" TargetMode="External"/><Relationship Id="rId2145" Type="http://schemas.openxmlformats.org/officeDocument/2006/relationships/hyperlink" Target="https://github.com/EliasOrl" TargetMode="External"/><Relationship Id="rId3475" Type="http://schemas.openxmlformats.org/officeDocument/2006/relationships/hyperlink" Target="https://github.com/snowingt" TargetMode="External"/><Relationship Id="rId2146" Type="http://schemas.openxmlformats.org/officeDocument/2006/relationships/hyperlink" Target="https://www.linkedin.com/in/elias-orlauskas-971b79200/" TargetMode="External"/><Relationship Id="rId3478" Type="http://schemas.openxmlformats.org/officeDocument/2006/relationships/hyperlink" Target="https://www.linkedin.com/danielzinno" TargetMode="External"/><Relationship Id="rId2147" Type="http://schemas.openxmlformats.org/officeDocument/2006/relationships/hyperlink" Target="https://github.com/fedev95" TargetMode="External"/><Relationship Id="rId3477" Type="http://schemas.openxmlformats.org/officeDocument/2006/relationships/hyperlink" Target="https://www.behance.net/danielzinnouxwriting" TargetMode="External"/><Relationship Id="rId2137" Type="http://schemas.openxmlformats.org/officeDocument/2006/relationships/hyperlink" Target="https://www.linkedin.com/in/victoriassalvatierra" TargetMode="External"/><Relationship Id="rId3469" Type="http://schemas.openxmlformats.org/officeDocument/2006/relationships/hyperlink" Target="https://www.linkedin.com/in/mauro-spinello-alemani/" TargetMode="External"/><Relationship Id="rId2138" Type="http://schemas.openxmlformats.org/officeDocument/2006/relationships/hyperlink" Target="https://github.com/danielfep03" TargetMode="External"/><Relationship Id="rId3468" Type="http://schemas.openxmlformats.org/officeDocument/2006/relationships/hyperlink" Target="https://github.com/mauro4889" TargetMode="External"/><Relationship Id="rId2139" Type="http://schemas.openxmlformats.org/officeDocument/2006/relationships/hyperlink" Target="https://www.linkedin.com/in/danielfamado/" TargetMode="External"/><Relationship Id="rId3461" Type="http://schemas.openxmlformats.org/officeDocument/2006/relationships/hyperlink" Target="https://github.com/Javier-ojeda24" TargetMode="External"/><Relationship Id="rId2130" Type="http://schemas.openxmlformats.org/officeDocument/2006/relationships/hyperlink" Target="https://www.behance.net/mailencastaer" TargetMode="External"/><Relationship Id="rId3460" Type="http://schemas.openxmlformats.org/officeDocument/2006/relationships/hyperlink" Target="https://www.linkedin.com/in/morardramiro/" TargetMode="External"/><Relationship Id="rId2131" Type="http://schemas.openxmlformats.org/officeDocument/2006/relationships/hyperlink" Target="http://github.com/merb26" TargetMode="External"/><Relationship Id="rId3463" Type="http://schemas.openxmlformats.org/officeDocument/2006/relationships/hyperlink" Target="https://www.linkedin.com/in/eitan-sanabria-yberbuden-3b1a16237" TargetMode="External"/><Relationship Id="rId2132" Type="http://schemas.openxmlformats.org/officeDocument/2006/relationships/hyperlink" Target="http://linkedin.com/in/manuele-ramirez" TargetMode="External"/><Relationship Id="rId3462" Type="http://schemas.openxmlformats.org/officeDocument/2006/relationships/hyperlink" Target="https://www.linkedin.com/in/javier-ojeda-728356241/" TargetMode="External"/><Relationship Id="rId2133" Type="http://schemas.openxmlformats.org/officeDocument/2006/relationships/hyperlink" Target="https://www.linkedin.com/in/erick-bernal-amparano-66465b248/" TargetMode="External"/><Relationship Id="rId3465" Type="http://schemas.openxmlformats.org/officeDocument/2006/relationships/hyperlink" Target="https://www.linkedin.com/in/sfelipecuba/" TargetMode="External"/><Relationship Id="rId2134" Type="http://schemas.openxmlformats.org/officeDocument/2006/relationships/hyperlink" Target="https://www.behance.net/josefinanschut" TargetMode="External"/><Relationship Id="rId3464" Type="http://schemas.openxmlformats.org/officeDocument/2006/relationships/hyperlink" Target="https://github.com/sfelipecuba" TargetMode="External"/><Relationship Id="rId2135" Type="http://schemas.openxmlformats.org/officeDocument/2006/relationships/hyperlink" Target="https://www.linkedin.com/in/josefina-anschutz" TargetMode="External"/><Relationship Id="rId3467" Type="http://schemas.openxmlformats.org/officeDocument/2006/relationships/hyperlink" Target="https://www.linkedin.com/in/roman-emiliano-arenas-55b8561aa" TargetMode="External"/><Relationship Id="rId2136" Type="http://schemas.openxmlformats.org/officeDocument/2006/relationships/hyperlink" Target="https://www.behance.net/vickysalvati" TargetMode="External"/><Relationship Id="rId3466" Type="http://schemas.openxmlformats.org/officeDocument/2006/relationships/hyperlink" Target="https://roman-arenas-portfolio.netlify.app/" TargetMode="External"/><Relationship Id="rId3490" Type="http://schemas.openxmlformats.org/officeDocument/2006/relationships/hyperlink" Target="https://github.com/TiagoAlvarezSchiaffino" TargetMode="External"/><Relationship Id="rId2160" Type="http://schemas.openxmlformats.org/officeDocument/2006/relationships/hyperlink" Target="https://github.com/nicovon24" TargetMode="External"/><Relationship Id="rId3492" Type="http://schemas.openxmlformats.org/officeDocument/2006/relationships/hyperlink" Target="https://github.com/Guille-web-dev" TargetMode="External"/><Relationship Id="rId2161" Type="http://schemas.openxmlformats.org/officeDocument/2006/relationships/hyperlink" Target="https://www.linkedin.com/in/nicolas-von-muhlinen/" TargetMode="External"/><Relationship Id="rId3491" Type="http://schemas.openxmlformats.org/officeDocument/2006/relationships/hyperlink" Target="https://www.linkedin.com/in/tiago-alvarez-schiaffino/" TargetMode="External"/><Relationship Id="rId2162" Type="http://schemas.openxmlformats.org/officeDocument/2006/relationships/hyperlink" Target="https://www.behance.net/agustinbritez_" TargetMode="External"/><Relationship Id="rId3494" Type="http://schemas.openxmlformats.org/officeDocument/2006/relationships/hyperlink" Target="https://www.linkedin.com/in/pablo-ra%C3%BAl-guti%C3%A9rrez" TargetMode="External"/><Relationship Id="rId2163" Type="http://schemas.openxmlformats.org/officeDocument/2006/relationships/hyperlink" Target="https://www.linkedin.com/notifications/?filter=all" TargetMode="External"/><Relationship Id="rId3493" Type="http://schemas.openxmlformats.org/officeDocument/2006/relationships/hyperlink" Target="https://www.linkedin.com/in/guillermo-rodriguez-b6aa0727a/" TargetMode="External"/><Relationship Id="rId2164" Type="http://schemas.openxmlformats.org/officeDocument/2006/relationships/hyperlink" Target="https://github.com/javoalon" TargetMode="External"/><Relationship Id="rId3496" Type="http://schemas.openxmlformats.org/officeDocument/2006/relationships/hyperlink" Target="https://www.linkedin.com/in/dianamarcelcutabarrera/" TargetMode="External"/><Relationship Id="rId2165" Type="http://schemas.openxmlformats.org/officeDocument/2006/relationships/hyperlink" Target="https://www.linkedin.com/in/javier-alonso-502a59205/" TargetMode="External"/><Relationship Id="rId3495" Type="http://schemas.openxmlformats.org/officeDocument/2006/relationships/hyperlink" Target="https://github.com/dianaq14" TargetMode="External"/><Relationship Id="rId2166" Type="http://schemas.openxmlformats.org/officeDocument/2006/relationships/hyperlink" Target="https://www.behance.net/samuxui" TargetMode="External"/><Relationship Id="rId3498" Type="http://schemas.openxmlformats.org/officeDocument/2006/relationships/hyperlink" Target="https://github.com/Damian-77" TargetMode="External"/><Relationship Id="rId2167" Type="http://schemas.openxmlformats.org/officeDocument/2006/relationships/hyperlink" Target="https://www.linkedin.com/in/samuxui/" TargetMode="External"/><Relationship Id="rId3497" Type="http://schemas.openxmlformats.org/officeDocument/2006/relationships/hyperlink" Target="https://www.linkedin.com/in/jesus-alberto-vasquez-ruiz-developer/" TargetMode="External"/><Relationship Id="rId2168" Type="http://schemas.openxmlformats.org/officeDocument/2006/relationships/hyperlink" Target="https://github.com/adrianffigueroa" TargetMode="External"/><Relationship Id="rId2169" Type="http://schemas.openxmlformats.org/officeDocument/2006/relationships/hyperlink" Target="http://www.linkedin.com/in/adrianfigueroa1987" TargetMode="External"/><Relationship Id="rId3499" Type="http://schemas.openxmlformats.org/officeDocument/2006/relationships/hyperlink" Target="https://www.linkedin.com/in/damian-cano-1311a01a1" TargetMode="External"/><Relationship Id="rId2159" Type="http://schemas.openxmlformats.org/officeDocument/2006/relationships/hyperlink" Target="https://www.linkedin.com/in/joose-ari-b08729233/" TargetMode="External"/><Relationship Id="rId3481" Type="http://schemas.openxmlformats.org/officeDocument/2006/relationships/hyperlink" Target="https://github.com/Lowafire" TargetMode="External"/><Relationship Id="rId2150" Type="http://schemas.openxmlformats.org/officeDocument/2006/relationships/hyperlink" Target="https://www.linkedin.com/in/valentin-gonzalez-trapaga-796197142/" TargetMode="External"/><Relationship Id="rId3480" Type="http://schemas.openxmlformats.org/officeDocument/2006/relationships/hyperlink" Target="https://www.linkedin.com/in/julieta-visser/" TargetMode="External"/><Relationship Id="rId2151" Type="http://schemas.openxmlformats.org/officeDocument/2006/relationships/hyperlink" Target="https://github.com/ignacio2194" TargetMode="External"/><Relationship Id="rId3483" Type="http://schemas.openxmlformats.org/officeDocument/2006/relationships/hyperlink" Target="https://www.linkedin.com/in/diegovillan" TargetMode="External"/><Relationship Id="rId2152" Type="http://schemas.openxmlformats.org/officeDocument/2006/relationships/hyperlink" Target="https://www.linkedin.com/in/ignaciobntz/" TargetMode="External"/><Relationship Id="rId3482" Type="http://schemas.openxmlformats.org/officeDocument/2006/relationships/hyperlink" Target="https://www.github.com/Nahuel409" TargetMode="External"/><Relationship Id="rId2153" Type="http://schemas.openxmlformats.org/officeDocument/2006/relationships/hyperlink" Target="https://www.behance.net/karemcarranza" TargetMode="External"/><Relationship Id="rId3485" Type="http://schemas.openxmlformats.org/officeDocument/2006/relationships/hyperlink" Target="https://www.linkedin.com/in/maximiliano-adrian-fusco-5bb3a8226" TargetMode="External"/><Relationship Id="rId2154" Type="http://schemas.openxmlformats.org/officeDocument/2006/relationships/hyperlink" Target="https://www.linkedin.com/in/karemcarranza/" TargetMode="External"/><Relationship Id="rId3484" Type="http://schemas.openxmlformats.org/officeDocument/2006/relationships/hyperlink" Target="https://github.com/MaxiFusco" TargetMode="External"/><Relationship Id="rId2155" Type="http://schemas.openxmlformats.org/officeDocument/2006/relationships/hyperlink" Target="https://github.com/josiasisrael14?tab=repositories" TargetMode="External"/><Relationship Id="rId3487" Type="http://schemas.openxmlformats.org/officeDocument/2006/relationships/hyperlink" Target="https://www.linkedin.com/in/marcos-lopez-209a07223/" TargetMode="External"/><Relationship Id="rId2156" Type="http://schemas.openxmlformats.org/officeDocument/2006/relationships/hyperlink" Target="https://www.linkedin.com/in/jairo-andre-ayllon-cardenas-9bb46b202/" TargetMode="External"/><Relationship Id="rId3486" Type="http://schemas.openxmlformats.org/officeDocument/2006/relationships/hyperlink" Target="https://github.com/MarcossIC" TargetMode="External"/><Relationship Id="rId2157" Type="http://schemas.openxmlformats.org/officeDocument/2006/relationships/hyperlink" Target="https://iristoledano.myportfolio.com/" TargetMode="External"/><Relationship Id="rId3489" Type="http://schemas.openxmlformats.org/officeDocument/2006/relationships/hyperlink" Target="https://www.linkedin.com/in/pablo-paz-29b297224/" TargetMode="External"/><Relationship Id="rId2158" Type="http://schemas.openxmlformats.org/officeDocument/2006/relationships/hyperlink" Target="https://www.linkedin.com/in/iris-toledano-ayala-362150133/" TargetMode="External"/><Relationship Id="rId3488" Type="http://schemas.openxmlformats.org/officeDocument/2006/relationships/hyperlink" Target="https://www.behance.net/pablopaz97" TargetMode="External"/><Relationship Id="rId2104" Type="http://schemas.openxmlformats.org/officeDocument/2006/relationships/hyperlink" Target="https://github.com/Everjr18" TargetMode="External"/><Relationship Id="rId3436" Type="http://schemas.openxmlformats.org/officeDocument/2006/relationships/hyperlink" Target="http://www.linkedin.com/in/elena-valera" TargetMode="External"/><Relationship Id="rId2105" Type="http://schemas.openxmlformats.org/officeDocument/2006/relationships/hyperlink" Target="https://www.linkedin.com/in/ever-jose-rojas-perez-39aa0722a/" TargetMode="External"/><Relationship Id="rId3435" Type="http://schemas.openxmlformats.org/officeDocument/2006/relationships/hyperlink" Target="https://www.linkedin.com/in/maribel-mena/" TargetMode="External"/><Relationship Id="rId2106" Type="http://schemas.openxmlformats.org/officeDocument/2006/relationships/hyperlink" Target="http://www.linkedin.com/in/diana-zambrano-sanabria-uxdesign" TargetMode="External"/><Relationship Id="rId3438" Type="http://schemas.openxmlformats.org/officeDocument/2006/relationships/hyperlink" Target="http://www.linkedin.com/in/angel-bernechea" TargetMode="External"/><Relationship Id="rId2107" Type="http://schemas.openxmlformats.org/officeDocument/2006/relationships/hyperlink" Target="http://www.linkedin.com/in/leonardo-thowinssonon-vides-87216a157" TargetMode="External"/><Relationship Id="rId3437" Type="http://schemas.openxmlformats.org/officeDocument/2006/relationships/hyperlink" Target="https://github.com/54albert54" TargetMode="External"/><Relationship Id="rId2108" Type="http://schemas.openxmlformats.org/officeDocument/2006/relationships/hyperlink" Target="https://github.com/AlejandroWogelman?tab=repositories" TargetMode="External"/><Relationship Id="rId2109" Type="http://schemas.openxmlformats.org/officeDocument/2006/relationships/hyperlink" Target="https://www.linkedin.com/in/alejandrowogel" TargetMode="External"/><Relationship Id="rId3439" Type="http://schemas.openxmlformats.org/officeDocument/2006/relationships/hyperlink" Target="https://github.com/RoqueScv" TargetMode="External"/><Relationship Id="rId3430" Type="http://schemas.openxmlformats.org/officeDocument/2006/relationships/hyperlink" Target="https://github.com/PilotBase6" TargetMode="External"/><Relationship Id="rId2100" Type="http://schemas.openxmlformats.org/officeDocument/2006/relationships/hyperlink" Target="https://github.com/PauFV" TargetMode="External"/><Relationship Id="rId3432" Type="http://schemas.openxmlformats.org/officeDocument/2006/relationships/hyperlink" Target="https://github.com/SilviaJobal" TargetMode="External"/><Relationship Id="rId2101" Type="http://schemas.openxmlformats.org/officeDocument/2006/relationships/hyperlink" Target="https://www.linkedin.com/in/paulafvlegaltech/" TargetMode="External"/><Relationship Id="rId3431" Type="http://schemas.openxmlformats.org/officeDocument/2006/relationships/hyperlink" Target="https://www.linkedin.com/in/devamgc" TargetMode="External"/><Relationship Id="rId2102" Type="http://schemas.openxmlformats.org/officeDocument/2006/relationships/hyperlink" Target="https://github.com/bingombou" TargetMode="External"/><Relationship Id="rId3434" Type="http://schemas.openxmlformats.org/officeDocument/2006/relationships/hyperlink" Target="https://github.com/marycib" TargetMode="External"/><Relationship Id="rId2103" Type="http://schemas.openxmlformats.org/officeDocument/2006/relationships/hyperlink" Target="https://www.linkedin.com/in/emanuel-also/" TargetMode="External"/><Relationship Id="rId3433" Type="http://schemas.openxmlformats.org/officeDocument/2006/relationships/hyperlink" Target="http://www.linkedin.com/in/silvia-jobal-testerqa" TargetMode="External"/><Relationship Id="rId3425" Type="http://schemas.openxmlformats.org/officeDocument/2006/relationships/hyperlink" Target="https://www.linkedin.com/in/lionel-medina-a63b321b9/" TargetMode="External"/><Relationship Id="rId3424" Type="http://schemas.openxmlformats.org/officeDocument/2006/relationships/hyperlink" Target="https://github.com/LionelMedinaN2O" TargetMode="External"/><Relationship Id="rId3427" Type="http://schemas.openxmlformats.org/officeDocument/2006/relationships/hyperlink" Target="https://www.linkedin.com/in/isaac-adl/" TargetMode="External"/><Relationship Id="rId3426" Type="http://schemas.openxmlformats.org/officeDocument/2006/relationships/hyperlink" Target="https://github.com/Isaac-ADL" TargetMode="External"/><Relationship Id="rId3429" Type="http://schemas.openxmlformats.org/officeDocument/2006/relationships/hyperlink" Target="https://github.com/davidgaviria2021" TargetMode="External"/><Relationship Id="rId3428" Type="http://schemas.openxmlformats.org/officeDocument/2006/relationships/hyperlink" Target="http://www.linkedin.com/in/niccolo-bost" TargetMode="External"/><Relationship Id="rId899" Type="http://schemas.openxmlformats.org/officeDocument/2006/relationships/hyperlink" Target="https://github.com/MartinDev35" TargetMode="External"/><Relationship Id="rId898" Type="http://schemas.openxmlformats.org/officeDocument/2006/relationships/hyperlink" Target="https://www.linkedin.com/in/marcelagalarza/" TargetMode="External"/><Relationship Id="rId897" Type="http://schemas.openxmlformats.org/officeDocument/2006/relationships/hyperlink" Target="https://www.behance.net/galarzamarcela" TargetMode="External"/><Relationship Id="rId896" Type="http://schemas.openxmlformats.org/officeDocument/2006/relationships/hyperlink" Target="https://www.linkedin.com/in/cristian-aratto" TargetMode="External"/><Relationship Id="rId891" Type="http://schemas.openxmlformats.org/officeDocument/2006/relationships/hyperlink" Target="https://github.com/LeanMendez" TargetMode="External"/><Relationship Id="rId890" Type="http://schemas.openxmlformats.org/officeDocument/2006/relationships/hyperlink" Target="https://www.linkedin.com/in/gemanepa" TargetMode="External"/><Relationship Id="rId895" Type="http://schemas.openxmlformats.org/officeDocument/2006/relationships/hyperlink" Target="https://www.linkedin.com/in/vladimir-infante/" TargetMode="External"/><Relationship Id="rId3421" Type="http://schemas.openxmlformats.org/officeDocument/2006/relationships/hyperlink" Target="https://www.behance.net/agostina_sanchez" TargetMode="External"/><Relationship Id="rId894" Type="http://schemas.openxmlformats.org/officeDocument/2006/relationships/hyperlink" Target="https://www.linkedin.com/in/ignacio-kruchowski/" TargetMode="External"/><Relationship Id="rId3420" Type="http://schemas.openxmlformats.org/officeDocument/2006/relationships/hyperlink" Target="https://www.linkedin.com/in/gabriel-iciarte-799b4521b/" TargetMode="External"/><Relationship Id="rId893" Type="http://schemas.openxmlformats.org/officeDocument/2006/relationships/hyperlink" Target="https://github.com/N-A-C-H-O" TargetMode="External"/><Relationship Id="rId3423" Type="http://schemas.openxmlformats.org/officeDocument/2006/relationships/hyperlink" Target="https://www.linkedin.com/in/anmorenoh/" TargetMode="External"/><Relationship Id="rId892" Type="http://schemas.openxmlformats.org/officeDocument/2006/relationships/hyperlink" Target="http://linkedin.com/in/leandroamendez/" TargetMode="External"/><Relationship Id="rId3422" Type="http://schemas.openxmlformats.org/officeDocument/2006/relationships/hyperlink" Target="https://www.behance.net/angielamoreno" TargetMode="External"/><Relationship Id="rId2126" Type="http://schemas.openxmlformats.org/officeDocument/2006/relationships/hyperlink" Target="http://linkedin.com/in/sonny-pimentel" TargetMode="External"/><Relationship Id="rId3458" Type="http://schemas.openxmlformats.org/officeDocument/2006/relationships/hyperlink" Target="https://github.com/LuciaRiva" TargetMode="External"/><Relationship Id="rId2127" Type="http://schemas.openxmlformats.org/officeDocument/2006/relationships/hyperlink" Target="https://www.linkedin.com/in/josedv015/" TargetMode="External"/><Relationship Id="rId3457" Type="http://schemas.openxmlformats.org/officeDocument/2006/relationships/hyperlink" Target="https://github.com/LuciaRiva" TargetMode="External"/><Relationship Id="rId2128" Type="http://schemas.openxmlformats.org/officeDocument/2006/relationships/hyperlink" Target="https://github.com/luciosanfi" TargetMode="External"/><Relationship Id="rId2129" Type="http://schemas.openxmlformats.org/officeDocument/2006/relationships/hyperlink" Target="https://www.linkedin.com/in/lucio-sanfilippo-5a620621a/" TargetMode="External"/><Relationship Id="rId3459" Type="http://schemas.openxmlformats.org/officeDocument/2006/relationships/hyperlink" Target="https://github.com/MorardRamiro" TargetMode="External"/><Relationship Id="rId3450" Type="http://schemas.openxmlformats.org/officeDocument/2006/relationships/hyperlink" Target="https://www.linkedin.com/in/matias-teijeiro-072162164/" TargetMode="External"/><Relationship Id="rId2120" Type="http://schemas.openxmlformats.org/officeDocument/2006/relationships/hyperlink" Target="https://www.linkedin.com/in/valentina-ryng-a75049255/" TargetMode="External"/><Relationship Id="rId3452" Type="http://schemas.openxmlformats.org/officeDocument/2006/relationships/hyperlink" Target="https://www.linkedin.com/in/mario-mtz" TargetMode="External"/><Relationship Id="rId2121" Type="http://schemas.openxmlformats.org/officeDocument/2006/relationships/hyperlink" Target="http://github.com/GessiUXUI" TargetMode="External"/><Relationship Id="rId3451" Type="http://schemas.openxmlformats.org/officeDocument/2006/relationships/hyperlink" Target="https://github.com/soymariomtz" TargetMode="External"/><Relationship Id="rId2122" Type="http://schemas.openxmlformats.org/officeDocument/2006/relationships/hyperlink" Target="https://www.linkedin.com/in/gessica-bazan-27228a251/" TargetMode="External"/><Relationship Id="rId3454" Type="http://schemas.openxmlformats.org/officeDocument/2006/relationships/hyperlink" Target="http://www.linkedin.com/in/alexis-nicolas-gutierrez/" TargetMode="External"/><Relationship Id="rId2123" Type="http://schemas.openxmlformats.org/officeDocument/2006/relationships/hyperlink" Target="https://www.linkedin.com/in/alexis-rodriguez-fullstack-developer" TargetMode="External"/><Relationship Id="rId3453" Type="http://schemas.openxmlformats.org/officeDocument/2006/relationships/hyperlink" Target="http://github.com/ag171980" TargetMode="External"/><Relationship Id="rId2124" Type="http://schemas.openxmlformats.org/officeDocument/2006/relationships/hyperlink" Target="https://www.linkedin.com/in/diana-duarte-escobar/" TargetMode="External"/><Relationship Id="rId3456" Type="http://schemas.openxmlformats.org/officeDocument/2006/relationships/hyperlink" Target="https://www.linkedin.com/in/carina-susana-bosio-73621215b/" TargetMode="External"/><Relationship Id="rId2125" Type="http://schemas.openxmlformats.org/officeDocument/2006/relationships/hyperlink" Target="https://spimentel1201-myportfolio.vercel.app/" TargetMode="External"/><Relationship Id="rId3455" Type="http://schemas.openxmlformats.org/officeDocument/2006/relationships/hyperlink" Target="https://github.com/CariBosio" TargetMode="External"/><Relationship Id="rId2115" Type="http://schemas.openxmlformats.org/officeDocument/2006/relationships/hyperlink" Target="https://github.com/matiaslupa" TargetMode="External"/><Relationship Id="rId3447" Type="http://schemas.openxmlformats.org/officeDocument/2006/relationships/hyperlink" Target="https://www.linkedin.com/in/vladimir-v-5671a390/" TargetMode="External"/><Relationship Id="rId2116" Type="http://schemas.openxmlformats.org/officeDocument/2006/relationships/hyperlink" Target="https://www.linkedin.com/in/matias-lupa-594443131/" TargetMode="External"/><Relationship Id="rId3446" Type="http://schemas.openxmlformats.org/officeDocument/2006/relationships/hyperlink" Target="https://github.com/hackermate" TargetMode="External"/><Relationship Id="rId2117" Type="http://schemas.openxmlformats.org/officeDocument/2006/relationships/hyperlink" Target="https://github.com/emiESPZ" TargetMode="External"/><Relationship Id="rId3449" Type="http://schemas.openxmlformats.org/officeDocument/2006/relationships/hyperlink" Target="https://www.linkedin.com/in/facundomangioni/" TargetMode="External"/><Relationship Id="rId2118" Type="http://schemas.openxmlformats.org/officeDocument/2006/relationships/hyperlink" Target="https://www.linkedin.com/in/eperezdev/" TargetMode="External"/><Relationship Id="rId3448" Type="http://schemas.openxmlformats.org/officeDocument/2006/relationships/hyperlink" Target="https://github.com/FacuMangi" TargetMode="External"/><Relationship Id="rId2119" Type="http://schemas.openxmlformats.org/officeDocument/2006/relationships/hyperlink" Target="https://github.com/valentinaryng" TargetMode="External"/><Relationship Id="rId3441" Type="http://schemas.openxmlformats.org/officeDocument/2006/relationships/hyperlink" Target="https://www.linkedin.com/in/agostinazulli/" TargetMode="External"/><Relationship Id="rId2110" Type="http://schemas.openxmlformats.org/officeDocument/2006/relationships/hyperlink" Target="https://www.linkedin.com/in/pablo-mateo-silva-mendez-04a2a0246/" TargetMode="External"/><Relationship Id="rId3440" Type="http://schemas.openxmlformats.org/officeDocument/2006/relationships/hyperlink" Target="https://www.linkedin.com/in/roque-scovenna/" TargetMode="External"/><Relationship Id="rId2111" Type="http://schemas.openxmlformats.org/officeDocument/2006/relationships/hyperlink" Target="https://www.linkedin.com/in/lumidev/" TargetMode="External"/><Relationship Id="rId3443" Type="http://schemas.openxmlformats.org/officeDocument/2006/relationships/hyperlink" Target="http://www.linkedin.com/in/fabiana-ceballos-747b8426b" TargetMode="External"/><Relationship Id="rId2112" Type="http://schemas.openxmlformats.org/officeDocument/2006/relationships/hyperlink" Target="http://github.com/dextr0yer" TargetMode="External"/><Relationship Id="rId3442" Type="http://schemas.openxmlformats.org/officeDocument/2006/relationships/hyperlink" Target="https://www.linkedin.com/in/agostinazulli/" TargetMode="External"/><Relationship Id="rId2113" Type="http://schemas.openxmlformats.org/officeDocument/2006/relationships/hyperlink" Target="http://linkedin.com/in/angelo-montero-ba4486239" TargetMode="External"/><Relationship Id="rId3445" Type="http://schemas.openxmlformats.org/officeDocument/2006/relationships/hyperlink" Target="https://www.linkedin.com/in/marcio-huacacolqui" TargetMode="External"/><Relationship Id="rId2114" Type="http://schemas.openxmlformats.org/officeDocument/2006/relationships/hyperlink" Target="https://www.linkedin.com/in/alfredo-villegas-backend" TargetMode="External"/><Relationship Id="rId3444" Type="http://schemas.openxmlformats.org/officeDocument/2006/relationships/hyperlink" Target="https://github.com/marcio-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4" width="1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</row>
    <row r="2">
      <c r="A2" s="1" t="s">
        <v>23</v>
      </c>
      <c r="B2" s="1" t="s">
        <v>24</v>
      </c>
      <c r="C2" s="1" t="s">
        <v>25</v>
      </c>
      <c r="D2" s="1">
        <v>1.132719372E9</v>
      </c>
      <c r="E2" s="3" t="s">
        <v>26</v>
      </c>
      <c r="F2" s="3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b">
        <v>1</v>
      </c>
      <c r="L2" s="1" t="s">
        <v>32</v>
      </c>
      <c r="M2" s="1">
        <v>2.0</v>
      </c>
      <c r="N2" s="1">
        <v>1.0</v>
      </c>
      <c r="O2" s="1">
        <v>10.0</v>
      </c>
      <c r="P2" s="1">
        <v>10.0</v>
      </c>
      <c r="Q2" s="1">
        <v>10.0</v>
      </c>
      <c r="R2" s="1">
        <v>10.0</v>
      </c>
      <c r="S2" s="1">
        <v>10.0</v>
      </c>
      <c r="T2" s="1">
        <v>10.0</v>
      </c>
      <c r="U2" s="1">
        <v>10.0</v>
      </c>
      <c r="V2" s="1">
        <v>10.0</v>
      </c>
      <c r="W2" s="1">
        <v>0.0</v>
      </c>
    </row>
    <row r="3">
      <c r="A3" s="1" t="s">
        <v>33</v>
      </c>
      <c r="B3" s="1" t="s">
        <v>34</v>
      </c>
      <c r="C3" s="1" t="s">
        <v>35</v>
      </c>
      <c r="D3" s="1">
        <v>5.1974681175E10</v>
      </c>
      <c r="E3" s="3" t="s">
        <v>36</v>
      </c>
      <c r="F3" s="3" t="s">
        <v>37</v>
      </c>
      <c r="G3" s="1" t="s">
        <v>38</v>
      </c>
      <c r="H3" s="1" t="s">
        <v>39</v>
      </c>
      <c r="I3" s="1" t="s">
        <v>40</v>
      </c>
      <c r="J3" s="1" t="s">
        <v>31</v>
      </c>
      <c r="K3" s="1" t="b">
        <v>0</v>
      </c>
      <c r="L3" s="1" t="s">
        <v>41</v>
      </c>
      <c r="M3" s="1">
        <v>1.0</v>
      </c>
      <c r="N3" s="1">
        <v>1.0</v>
      </c>
      <c r="O3" s="1">
        <v>10.0</v>
      </c>
      <c r="P3" s="1">
        <v>10.0</v>
      </c>
      <c r="Q3" s="1">
        <v>10.0</v>
      </c>
      <c r="R3" s="1">
        <v>10.0</v>
      </c>
      <c r="S3" s="1">
        <v>10.0</v>
      </c>
      <c r="T3" s="1">
        <v>10.0</v>
      </c>
      <c r="U3" s="1">
        <v>10.0</v>
      </c>
      <c r="V3" s="1">
        <v>10.0</v>
      </c>
      <c r="W3" s="1">
        <v>0.0</v>
      </c>
    </row>
    <row r="4">
      <c r="A4" s="1" t="s">
        <v>42</v>
      </c>
      <c r="B4" s="1" t="s">
        <v>43</v>
      </c>
      <c r="C4" s="1" t="s">
        <v>44</v>
      </c>
      <c r="D4" s="4">
        <v>5.93964E16</v>
      </c>
      <c r="E4" s="3" t="s">
        <v>45</v>
      </c>
      <c r="F4" s="3" t="s">
        <v>46</v>
      </c>
      <c r="G4" s="1" t="s">
        <v>38</v>
      </c>
      <c r="H4" s="1" t="s">
        <v>29</v>
      </c>
      <c r="I4" s="1" t="s">
        <v>47</v>
      </c>
      <c r="J4" s="1" t="s">
        <v>48</v>
      </c>
      <c r="K4" s="1" t="b">
        <v>0</v>
      </c>
      <c r="L4" s="1" t="s">
        <v>49</v>
      </c>
      <c r="M4" s="1">
        <v>2.0</v>
      </c>
      <c r="N4" s="1">
        <v>5.0</v>
      </c>
      <c r="O4" s="1">
        <v>10.0</v>
      </c>
      <c r="P4" s="1">
        <v>10.0</v>
      </c>
      <c r="Q4" s="1">
        <v>10.0</v>
      </c>
      <c r="R4" s="1">
        <v>10.0</v>
      </c>
      <c r="S4" s="1">
        <v>10.0</v>
      </c>
      <c r="T4" s="1">
        <v>10.0</v>
      </c>
      <c r="U4" s="1">
        <v>9.8</v>
      </c>
      <c r="V4" s="1">
        <v>10.0</v>
      </c>
      <c r="W4" s="1">
        <v>0.0</v>
      </c>
    </row>
    <row r="5">
      <c r="A5" s="1" t="s">
        <v>50</v>
      </c>
      <c r="B5" s="1" t="s">
        <v>51</v>
      </c>
      <c r="C5" s="1" t="s">
        <v>25</v>
      </c>
      <c r="D5" s="4">
        <v>5.41141E16</v>
      </c>
      <c r="E5" s="3" t="s">
        <v>52</v>
      </c>
      <c r="F5" s="3" t="s">
        <v>53</v>
      </c>
      <c r="G5" s="1" t="s">
        <v>54</v>
      </c>
      <c r="H5" s="1" t="s">
        <v>55</v>
      </c>
      <c r="I5" s="1" t="s">
        <v>56</v>
      </c>
      <c r="J5" s="1" t="s">
        <v>31</v>
      </c>
      <c r="K5" s="1" t="b">
        <v>0</v>
      </c>
      <c r="L5" s="1" t="s">
        <v>41</v>
      </c>
      <c r="M5" s="1">
        <v>1.0</v>
      </c>
      <c r="N5" s="1">
        <v>1.0</v>
      </c>
      <c r="O5" s="1">
        <v>10.0</v>
      </c>
      <c r="P5" s="1">
        <v>10.0</v>
      </c>
      <c r="Q5" s="1">
        <v>10.0</v>
      </c>
      <c r="R5" s="1">
        <v>10.0</v>
      </c>
      <c r="S5" s="1">
        <v>10.0</v>
      </c>
      <c r="T5" s="1">
        <v>10.0</v>
      </c>
      <c r="U5" s="1">
        <v>10.0</v>
      </c>
      <c r="V5" s="1">
        <v>10.0</v>
      </c>
      <c r="W5" s="1">
        <v>0.0</v>
      </c>
    </row>
    <row r="6">
      <c r="A6" s="1" t="s">
        <v>57</v>
      </c>
      <c r="B6" s="1" t="s">
        <v>58</v>
      </c>
      <c r="C6" s="1" t="s">
        <v>25</v>
      </c>
      <c r="D6" s="4">
        <v>5.42236E16</v>
      </c>
      <c r="E6" s="1" t="s">
        <v>59</v>
      </c>
      <c r="F6" s="3" t="s">
        <v>60</v>
      </c>
      <c r="G6" s="1" t="s">
        <v>38</v>
      </c>
      <c r="H6" s="1" t="s">
        <v>29</v>
      </c>
      <c r="I6" s="1" t="s">
        <v>61</v>
      </c>
      <c r="J6" s="1" t="s">
        <v>48</v>
      </c>
      <c r="K6" s="1" t="b">
        <v>0</v>
      </c>
      <c r="L6" s="1" t="s">
        <v>49</v>
      </c>
      <c r="M6" s="1">
        <v>2.0</v>
      </c>
      <c r="N6" s="1">
        <v>2.0</v>
      </c>
      <c r="O6" s="1">
        <v>10.0</v>
      </c>
      <c r="P6" s="1">
        <v>10.0</v>
      </c>
      <c r="Q6" s="1">
        <v>10.0</v>
      </c>
      <c r="R6" s="1">
        <v>10.0</v>
      </c>
      <c r="S6" s="1">
        <v>10.0</v>
      </c>
      <c r="T6" s="1">
        <v>10.0</v>
      </c>
      <c r="U6" s="1">
        <v>10.0</v>
      </c>
      <c r="V6" s="1">
        <v>10.0</v>
      </c>
      <c r="W6" s="1">
        <v>0.0</v>
      </c>
    </row>
    <row r="7">
      <c r="A7" s="1" t="s">
        <v>62</v>
      </c>
      <c r="B7" s="1" t="s">
        <v>63</v>
      </c>
      <c r="C7" s="1" t="s">
        <v>25</v>
      </c>
      <c r="D7" s="4">
        <v>5.49115E17</v>
      </c>
      <c r="E7" s="3" t="s">
        <v>64</v>
      </c>
      <c r="F7" s="3" t="s">
        <v>65</v>
      </c>
      <c r="G7" s="1" t="s">
        <v>66</v>
      </c>
      <c r="H7" s="1" t="s">
        <v>29</v>
      </c>
      <c r="I7" s="1" t="s">
        <v>67</v>
      </c>
      <c r="J7" s="1" t="s">
        <v>48</v>
      </c>
      <c r="K7" s="1" t="b">
        <v>1</v>
      </c>
      <c r="L7" s="1" t="s">
        <v>68</v>
      </c>
      <c r="M7" s="1">
        <v>2.0</v>
      </c>
      <c r="N7" s="1">
        <v>3.0</v>
      </c>
      <c r="O7" s="1">
        <v>10.0</v>
      </c>
      <c r="P7" s="1">
        <v>10.0</v>
      </c>
      <c r="Q7" s="1">
        <v>10.0</v>
      </c>
      <c r="R7" s="1">
        <v>10.0</v>
      </c>
      <c r="S7" s="1">
        <v>10.0</v>
      </c>
      <c r="T7" s="1">
        <v>10.0</v>
      </c>
      <c r="U7" s="1">
        <v>10.0</v>
      </c>
      <c r="V7" s="1">
        <v>10.0</v>
      </c>
      <c r="W7" s="1">
        <v>0.0</v>
      </c>
    </row>
    <row r="8">
      <c r="A8" s="1" t="s">
        <v>69</v>
      </c>
      <c r="B8" s="1" t="s">
        <v>70</v>
      </c>
      <c r="C8" s="1" t="s">
        <v>25</v>
      </c>
      <c r="D8" s="1" t="s">
        <v>71</v>
      </c>
      <c r="E8" s="1" t="s">
        <v>70</v>
      </c>
      <c r="F8" s="3" t="s">
        <v>72</v>
      </c>
      <c r="G8" s="1" t="s">
        <v>73</v>
      </c>
      <c r="H8" s="1" t="s">
        <v>56</v>
      </c>
      <c r="I8" s="1" t="s">
        <v>74</v>
      </c>
      <c r="J8" s="1" t="s">
        <v>75</v>
      </c>
      <c r="K8" s="1" t="b">
        <v>0</v>
      </c>
      <c r="L8" s="1" t="s">
        <v>68</v>
      </c>
      <c r="M8" s="1">
        <v>2.0</v>
      </c>
      <c r="N8" s="1">
        <v>1.0</v>
      </c>
      <c r="O8" s="1">
        <v>10.0</v>
      </c>
      <c r="P8" s="1">
        <v>10.0</v>
      </c>
      <c r="Q8" s="1">
        <v>10.0</v>
      </c>
      <c r="R8" s="1">
        <v>10.0</v>
      </c>
      <c r="S8" s="1">
        <v>10.0</v>
      </c>
      <c r="T8" s="1">
        <v>10.0</v>
      </c>
      <c r="U8" s="1">
        <v>10.0</v>
      </c>
      <c r="V8" s="1">
        <v>10.0</v>
      </c>
      <c r="W8" s="1">
        <v>0.0</v>
      </c>
    </row>
    <row r="9">
      <c r="A9" s="1" t="s">
        <v>76</v>
      </c>
      <c r="B9" s="1" t="s">
        <v>77</v>
      </c>
      <c r="C9" s="1" t="s">
        <v>78</v>
      </c>
      <c r="D9" s="1">
        <v>3.167519518E9</v>
      </c>
      <c r="E9" s="3" t="s">
        <v>79</v>
      </c>
      <c r="F9" s="3" t="s">
        <v>80</v>
      </c>
      <c r="G9" s="1" t="s">
        <v>81</v>
      </c>
      <c r="H9" s="1" t="s">
        <v>82</v>
      </c>
      <c r="I9" s="1" t="s">
        <v>83</v>
      </c>
      <c r="J9" s="1" t="s">
        <v>48</v>
      </c>
      <c r="K9" s="1" t="b">
        <v>0</v>
      </c>
      <c r="L9" s="1" t="s">
        <v>84</v>
      </c>
      <c r="M9" s="1">
        <v>2.0</v>
      </c>
      <c r="N9" s="1">
        <v>3.0</v>
      </c>
      <c r="O9" s="1">
        <v>10.0</v>
      </c>
      <c r="P9" s="1">
        <v>10.0</v>
      </c>
      <c r="Q9" s="1">
        <v>10.0</v>
      </c>
      <c r="R9" s="1">
        <v>10.0</v>
      </c>
      <c r="S9" s="1">
        <v>10.0</v>
      </c>
      <c r="T9" s="1">
        <v>10.0</v>
      </c>
      <c r="U9" s="1">
        <v>9.7</v>
      </c>
      <c r="V9" s="1">
        <v>10.0</v>
      </c>
      <c r="W9" s="1">
        <v>0.0</v>
      </c>
    </row>
    <row r="10">
      <c r="A10" s="1" t="s">
        <v>85</v>
      </c>
      <c r="B10" s="1" t="s">
        <v>86</v>
      </c>
      <c r="C10" s="1" t="s">
        <v>87</v>
      </c>
      <c r="D10" s="1">
        <v>6.141867126E9</v>
      </c>
      <c r="E10" s="3" t="s">
        <v>88</v>
      </c>
      <c r="F10" s="3" t="s">
        <v>89</v>
      </c>
      <c r="G10" s="1" t="s">
        <v>54</v>
      </c>
      <c r="H10" s="1" t="s">
        <v>29</v>
      </c>
      <c r="I10" s="1" t="s">
        <v>90</v>
      </c>
      <c r="J10" s="1" t="s">
        <v>91</v>
      </c>
      <c r="K10" s="1" t="b">
        <v>0</v>
      </c>
      <c r="L10" s="1" t="s">
        <v>92</v>
      </c>
      <c r="M10" s="1">
        <v>3.0</v>
      </c>
      <c r="N10" s="1">
        <v>4.0</v>
      </c>
      <c r="O10" s="1">
        <v>10.0</v>
      </c>
      <c r="P10" s="1">
        <v>10.0</v>
      </c>
      <c r="Q10" s="1">
        <v>10.0</v>
      </c>
      <c r="R10" s="1">
        <v>10.0</v>
      </c>
      <c r="S10" s="1">
        <v>10.0</v>
      </c>
      <c r="T10" s="1">
        <v>10.0</v>
      </c>
      <c r="U10" s="1">
        <v>10.0</v>
      </c>
      <c r="V10" s="1">
        <v>10.0</v>
      </c>
      <c r="W10" s="1">
        <v>0.0</v>
      </c>
    </row>
    <row r="11">
      <c r="A11" s="1" t="s">
        <v>93</v>
      </c>
      <c r="B11" s="1" t="s">
        <v>94</v>
      </c>
      <c r="C11" s="1" t="s">
        <v>25</v>
      </c>
      <c r="D11" s="1">
        <v>2.235136325E9</v>
      </c>
      <c r="E11" s="3" t="s">
        <v>95</v>
      </c>
      <c r="F11" s="3" t="s">
        <v>96</v>
      </c>
      <c r="G11" s="1" t="s">
        <v>28</v>
      </c>
      <c r="H11" s="1" t="s">
        <v>29</v>
      </c>
      <c r="I11" s="1" t="s">
        <v>30</v>
      </c>
      <c r="J11" s="1" t="s">
        <v>48</v>
      </c>
      <c r="K11" s="1" t="b">
        <v>1</v>
      </c>
      <c r="L11" s="1" t="s">
        <v>97</v>
      </c>
      <c r="M11" s="1">
        <v>1.0</v>
      </c>
      <c r="N11" s="1">
        <v>1.0</v>
      </c>
      <c r="O11" s="1">
        <v>10.0</v>
      </c>
      <c r="P11" s="1">
        <v>10.0</v>
      </c>
      <c r="Q11" s="1">
        <v>10.0</v>
      </c>
      <c r="R11" s="1">
        <v>10.0</v>
      </c>
      <c r="S11" s="1">
        <v>10.0</v>
      </c>
      <c r="T11" s="1">
        <v>10.0</v>
      </c>
      <c r="U11" s="1">
        <v>10.0</v>
      </c>
      <c r="V11" s="1">
        <v>10.0</v>
      </c>
      <c r="W11" s="1">
        <v>0.0</v>
      </c>
    </row>
    <row r="12">
      <c r="A12" s="1" t="s">
        <v>98</v>
      </c>
      <c r="B12" s="1" t="s">
        <v>99</v>
      </c>
      <c r="C12" s="1" t="s">
        <v>100</v>
      </c>
      <c r="D12" s="1">
        <v>6.00314E8</v>
      </c>
      <c r="E12" s="1" t="s">
        <v>101</v>
      </c>
      <c r="F12" s="3" t="s">
        <v>102</v>
      </c>
      <c r="G12" s="1" t="s">
        <v>38</v>
      </c>
      <c r="H12" s="1" t="s">
        <v>29</v>
      </c>
      <c r="I12" s="1" t="s">
        <v>61</v>
      </c>
      <c r="J12" s="1" t="s">
        <v>75</v>
      </c>
      <c r="K12" s="1" t="b">
        <v>1</v>
      </c>
      <c r="L12" s="1" t="s">
        <v>97</v>
      </c>
      <c r="M12" s="1">
        <v>1.0</v>
      </c>
      <c r="N12" s="1">
        <v>3.0</v>
      </c>
      <c r="O12" s="1">
        <v>10.0</v>
      </c>
      <c r="P12" s="1">
        <v>10.0</v>
      </c>
      <c r="Q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0.0</v>
      </c>
    </row>
    <row r="13">
      <c r="A13" s="1" t="s">
        <v>103</v>
      </c>
      <c r="B13" s="1" t="s">
        <v>104</v>
      </c>
      <c r="C13" s="1" t="s">
        <v>25</v>
      </c>
      <c r="D13" s="1">
        <v>3.412012588E9</v>
      </c>
      <c r="E13" s="1" t="s">
        <v>105</v>
      </c>
      <c r="F13" s="3" t="s">
        <v>106</v>
      </c>
      <c r="G13" s="1" t="s">
        <v>38</v>
      </c>
      <c r="H13" s="1" t="s">
        <v>107</v>
      </c>
      <c r="I13" s="1" t="s">
        <v>108</v>
      </c>
      <c r="J13" s="1" t="s">
        <v>75</v>
      </c>
      <c r="K13" s="1" t="b">
        <v>1</v>
      </c>
      <c r="L13" s="1" t="s">
        <v>97</v>
      </c>
      <c r="M13" s="1">
        <v>1.0</v>
      </c>
      <c r="N13" s="1">
        <v>1.0</v>
      </c>
      <c r="O13" s="1">
        <v>10.0</v>
      </c>
      <c r="P13" s="1">
        <v>10.0</v>
      </c>
      <c r="Q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0.0</v>
      </c>
    </row>
    <row r="14">
      <c r="A14" s="1" t="s">
        <v>109</v>
      </c>
      <c r="B14" s="1" t="s">
        <v>110</v>
      </c>
      <c r="C14" s="1" t="s">
        <v>25</v>
      </c>
      <c r="D14" s="4">
        <v>5.42216E16</v>
      </c>
      <c r="E14" s="3" t="s">
        <v>111</v>
      </c>
      <c r="F14" s="3" t="s">
        <v>112</v>
      </c>
      <c r="G14" s="1" t="s">
        <v>38</v>
      </c>
      <c r="H14" s="1" t="s">
        <v>29</v>
      </c>
      <c r="I14" s="1" t="s">
        <v>47</v>
      </c>
      <c r="J14" s="1" t="s">
        <v>48</v>
      </c>
      <c r="K14" s="1" t="b">
        <v>0</v>
      </c>
      <c r="L14" s="1" t="s">
        <v>113</v>
      </c>
      <c r="M14" s="1">
        <v>1.0</v>
      </c>
      <c r="N14" s="1">
        <v>1.0</v>
      </c>
      <c r="O14" s="1">
        <v>10.0</v>
      </c>
      <c r="P14" s="1">
        <v>10.0</v>
      </c>
      <c r="Q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0.0</v>
      </c>
    </row>
    <row r="15">
      <c r="A15" s="1" t="s">
        <v>114</v>
      </c>
      <c r="B15" s="1" t="s">
        <v>115</v>
      </c>
      <c r="C15" s="1" t="s">
        <v>25</v>
      </c>
      <c r="D15" s="4">
        <v>5.49352E17</v>
      </c>
      <c r="E15" s="1" t="s">
        <v>116</v>
      </c>
      <c r="F15" s="3" t="s">
        <v>117</v>
      </c>
      <c r="G15" s="1" t="s">
        <v>28</v>
      </c>
      <c r="H15" s="1" t="s">
        <v>29</v>
      </c>
      <c r="I15" s="1" t="s">
        <v>30</v>
      </c>
      <c r="J15" s="1" t="s">
        <v>75</v>
      </c>
      <c r="K15" s="1" t="b">
        <v>1</v>
      </c>
      <c r="L15" s="1" t="s">
        <v>113</v>
      </c>
      <c r="M15" s="1">
        <v>1.0</v>
      </c>
      <c r="N15" s="1">
        <v>1.0</v>
      </c>
      <c r="O15" s="1">
        <v>10.0</v>
      </c>
      <c r="P15" s="1">
        <v>10.0</v>
      </c>
      <c r="Q15" s="1">
        <v>10.0</v>
      </c>
      <c r="R15" s="1">
        <v>10.0</v>
      </c>
      <c r="S15" s="1">
        <v>10.0</v>
      </c>
      <c r="T15" s="1">
        <v>10.0</v>
      </c>
      <c r="U15" s="1">
        <v>10.0</v>
      </c>
      <c r="V15" s="1">
        <v>10.0</v>
      </c>
      <c r="W15" s="1">
        <v>0.0</v>
      </c>
    </row>
    <row r="16">
      <c r="A16" s="1" t="s">
        <v>118</v>
      </c>
      <c r="B16" s="1" t="s">
        <v>119</v>
      </c>
      <c r="C16" s="1" t="s">
        <v>25</v>
      </c>
      <c r="D16" s="1">
        <v>3.512505784E9</v>
      </c>
      <c r="E16" s="3" t="s">
        <v>120</v>
      </c>
      <c r="F16" s="3" t="s">
        <v>121</v>
      </c>
      <c r="G16" s="1" t="s">
        <v>38</v>
      </c>
      <c r="H16" s="1" t="s">
        <v>29</v>
      </c>
      <c r="I16" s="1" t="s">
        <v>61</v>
      </c>
      <c r="J16" s="1" t="s">
        <v>48</v>
      </c>
      <c r="K16" s="1" t="b">
        <v>1</v>
      </c>
      <c r="L16" s="1" t="s">
        <v>113</v>
      </c>
      <c r="M16" s="1">
        <v>1.0</v>
      </c>
      <c r="N16" s="1">
        <v>4.0</v>
      </c>
      <c r="O16" s="1">
        <v>10.0</v>
      </c>
      <c r="P16" s="1">
        <v>10.0</v>
      </c>
      <c r="Q16" s="1">
        <v>10.0</v>
      </c>
      <c r="R16" s="1">
        <v>10.0</v>
      </c>
      <c r="S16" s="1">
        <v>10.0</v>
      </c>
      <c r="T16" s="1">
        <v>10.0</v>
      </c>
      <c r="U16" s="1">
        <v>10.0</v>
      </c>
      <c r="V16" s="1">
        <v>10.0</v>
      </c>
      <c r="W16" s="1">
        <v>0.0</v>
      </c>
    </row>
    <row r="17">
      <c r="A17" s="1" t="s">
        <v>122</v>
      </c>
      <c r="B17" s="1" t="s">
        <v>123</v>
      </c>
      <c r="C17" s="1" t="s">
        <v>25</v>
      </c>
      <c r="D17" s="1">
        <v>1.122523162E9</v>
      </c>
      <c r="E17" s="3" t="s">
        <v>124</v>
      </c>
      <c r="F17" s="3" t="s">
        <v>125</v>
      </c>
      <c r="G17" s="1" t="s">
        <v>28</v>
      </c>
      <c r="H17" s="1" t="s">
        <v>29</v>
      </c>
      <c r="I17" s="1" t="s">
        <v>30</v>
      </c>
      <c r="J17" s="1" t="s">
        <v>91</v>
      </c>
      <c r="K17" s="1" t="b">
        <v>0</v>
      </c>
      <c r="L17" s="1" t="s">
        <v>84</v>
      </c>
      <c r="M17" s="1">
        <v>2.0</v>
      </c>
      <c r="N17" s="1">
        <v>2.0</v>
      </c>
      <c r="O17" s="1">
        <v>10.0</v>
      </c>
      <c r="P17" s="1">
        <v>10.0</v>
      </c>
      <c r="Q17" s="1">
        <v>10.0</v>
      </c>
      <c r="R17" s="1">
        <v>10.0</v>
      </c>
      <c r="S17" s="1">
        <v>10.0</v>
      </c>
      <c r="T17" s="1">
        <v>10.0</v>
      </c>
      <c r="U17" s="1">
        <v>10.0</v>
      </c>
      <c r="V17" s="1">
        <v>10.0</v>
      </c>
      <c r="W17" s="1">
        <v>0.0</v>
      </c>
    </row>
    <row r="18">
      <c r="A18" s="1" t="s">
        <v>126</v>
      </c>
      <c r="B18" s="1" t="s">
        <v>127</v>
      </c>
      <c r="C18" s="1" t="s">
        <v>25</v>
      </c>
      <c r="D18" s="1">
        <v>2.213640519E9</v>
      </c>
      <c r="E18" s="3" t="s">
        <v>128</v>
      </c>
      <c r="F18" s="3" t="s">
        <v>129</v>
      </c>
      <c r="G18" s="1" t="s">
        <v>54</v>
      </c>
      <c r="H18" s="1" t="s">
        <v>55</v>
      </c>
      <c r="I18" s="1" t="s">
        <v>130</v>
      </c>
      <c r="J18" s="1" t="s">
        <v>75</v>
      </c>
      <c r="K18" s="1" t="b">
        <v>1</v>
      </c>
      <c r="L18" s="1" t="s">
        <v>131</v>
      </c>
      <c r="M18" s="1">
        <v>1.0</v>
      </c>
      <c r="N18" s="1">
        <v>1.0</v>
      </c>
      <c r="O18" s="1">
        <v>10.0</v>
      </c>
      <c r="P18" s="1">
        <v>10.0</v>
      </c>
      <c r="Q18" s="1">
        <v>10.0</v>
      </c>
      <c r="R18" s="1">
        <v>10.0</v>
      </c>
      <c r="S18" s="1">
        <v>10.0</v>
      </c>
      <c r="T18" s="1">
        <v>10.0</v>
      </c>
      <c r="U18" s="1">
        <v>10.0</v>
      </c>
      <c r="V18" s="1">
        <v>10.0</v>
      </c>
      <c r="W18" s="1">
        <v>0.0</v>
      </c>
    </row>
    <row r="19">
      <c r="A19" s="1" t="s">
        <v>132</v>
      </c>
      <c r="B19" s="1" t="s">
        <v>133</v>
      </c>
      <c r="C19" s="1" t="s">
        <v>25</v>
      </c>
      <c r="D19" s="1">
        <v>2.664186698E9</v>
      </c>
      <c r="E19" s="1" t="s">
        <v>134</v>
      </c>
      <c r="F19" s="3" t="s">
        <v>135</v>
      </c>
      <c r="G19" s="1" t="s">
        <v>28</v>
      </c>
      <c r="H19" s="1" t="s">
        <v>29</v>
      </c>
      <c r="I19" s="1" t="s">
        <v>30</v>
      </c>
      <c r="J19" s="1" t="s">
        <v>75</v>
      </c>
      <c r="K19" s="1" t="b">
        <v>1</v>
      </c>
      <c r="L19" s="1" t="s">
        <v>131</v>
      </c>
      <c r="M19" s="1">
        <v>1.0</v>
      </c>
      <c r="N19" s="1">
        <v>1.0</v>
      </c>
      <c r="O19" s="1">
        <v>10.0</v>
      </c>
      <c r="P19" s="1">
        <v>10.0</v>
      </c>
      <c r="Q19" s="1">
        <v>10.0</v>
      </c>
      <c r="R19" s="1">
        <v>10.0</v>
      </c>
      <c r="S19" s="1">
        <v>10.0</v>
      </c>
      <c r="T19" s="1">
        <v>10.0</v>
      </c>
      <c r="U19" s="1">
        <v>10.0</v>
      </c>
      <c r="V19" s="1">
        <v>10.0</v>
      </c>
      <c r="W19" s="1">
        <v>0.0</v>
      </c>
    </row>
    <row r="20">
      <c r="A20" s="1" t="s">
        <v>136</v>
      </c>
      <c r="B20" s="1" t="s">
        <v>137</v>
      </c>
      <c r="C20" s="1" t="s">
        <v>25</v>
      </c>
      <c r="D20" s="1">
        <v>1.153831235E9</v>
      </c>
      <c r="E20" s="1" t="s">
        <v>138</v>
      </c>
      <c r="F20" s="3" t="s">
        <v>139</v>
      </c>
      <c r="G20" s="1" t="s">
        <v>140</v>
      </c>
      <c r="H20" s="1" t="s">
        <v>29</v>
      </c>
      <c r="I20" s="1" t="s">
        <v>30</v>
      </c>
      <c r="J20" s="1" t="s">
        <v>75</v>
      </c>
      <c r="K20" s="1" t="b">
        <v>0</v>
      </c>
      <c r="L20" s="1" t="s">
        <v>92</v>
      </c>
      <c r="M20" s="1">
        <v>2.0</v>
      </c>
      <c r="N20" s="1">
        <v>1.0</v>
      </c>
      <c r="O20" s="1">
        <v>10.0</v>
      </c>
      <c r="P20" s="1">
        <v>10.0</v>
      </c>
      <c r="Q20" s="1">
        <v>10.0</v>
      </c>
      <c r="R20" s="1">
        <v>10.0</v>
      </c>
      <c r="S20" s="1">
        <v>10.0</v>
      </c>
      <c r="T20" s="1">
        <v>10.0</v>
      </c>
      <c r="U20" s="1">
        <v>10.0</v>
      </c>
      <c r="V20" s="1">
        <v>10.0</v>
      </c>
      <c r="W20" s="1">
        <v>0.0</v>
      </c>
    </row>
    <row r="21" ht="15.75" customHeight="1">
      <c r="A21" s="1" t="s">
        <v>141</v>
      </c>
      <c r="B21" s="1" t="s">
        <v>142</v>
      </c>
      <c r="C21" s="1" t="s">
        <v>25</v>
      </c>
      <c r="D21" s="4">
        <v>5.49116E17</v>
      </c>
      <c r="E21" s="3" t="s">
        <v>143</v>
      </c>
      <c r="F21" s="3" t="s">
        <v>144</v>
      </c>
      <c r="G21" s="1" t="s">
        <v>145</v>
      </c>
      <c r="H21" s="1" t="s">
        <v>29</v>
      </c>
      <c r="I21" s="1" t="s">
        <v>146</v>
      </c>
      <c r="J21" s="1" t="s">
        <v>147</v>
      </c>
      <c r="K21" s="1" t="b">
        <v>1</v>
      </c>
      <c r="L21" s="1" t="s">
        <v>148</v>
      </c>
      <c r="M21" s="1">
        <v>2.0</v>
      </c>
      <c r="N21" s="1">
        <v>1.0</v>
      </c>
      <c r="O21" s="1">
        <v>10.0</v>
      </c>
      <c r="P21" s="1">
        <v>10.0</v>
      </c>
      <c r="Q21" s="1">
        <v>10.0</v>
      </c>
      <c r="R21" s="1">
        <v>10.0</v>
      </c>
      <c r="S21" s="1">
        <v>10.0</v>
      </c>
      <c r="T21" s="1">
        <v>10.0</v>
      </c>
      <c r="U21" s="1">
        <v>10.0</v>
      </c>
      <c r="V21" s="1">
        <v>10.0</v>
      </c>
      <c r="W21" s="1">
        <v>0.0</v>
      </c>
    </row>
    <row r="22" ht="15.75" customHeight="1">
      <c r="A22" s="1" t="s">
        <v>149</v>
      </c>
      <c r="B22" s="1" t="s">
        <v>150</v>
      </c>
      <c r="C22" s="1" t="s">
        <v>25</v>
      </c>
      <c r="D22" s="1">
        <v>1.1222817994E10</v>
      </c>
      <c r="E22" s="1" t="s">
        <v>151</v>
      </c>
      <c r="F22" s="3" t="s">
        <v>152</v>
      </c>
      <c r="G22" s="1" t="s">
        <v>153</v>
      </c>
      <c r="H22" s="1" t="s">
        <v>56</v>
      </c>
      <c r="I22" s="1" t="s">
        <v>154</v>
      </c>
      <c r="J22" s="1" t="s">
        <v>75</v>
      </c>
      <c r="K22" s="1" t="b">
        <v>1</v>
      </c>
      <c r="L22" s="1" t="s">
        <v>131</v>
      </c>
      <c r="M22" s="1">
        <v>1.0</v>
      </c>
      <c r="N22" s="1">
        <v>1.0</v>
      </c>
      <c r="O22" s="1">
        <v>10.0</v>
      </c>
      <c r="P22" s="1">
        <v>10.0</v>
      </c>
      <c r="Q22" s="1">
        <v>10.0</v>
      </c>
      <c r="R22" s="1">
        <v>10.0</v>
      </c>
      <c r="S22" s="1">
        <v>10.0</v>
      </c>
      <c r="T22" s="1">
        <v>10.0</v>
      </c>
      <c r="U22" s="1">
        <v>10.0</v>
      </c>
      <c r="V22" s="1">
        <v>10.0</v>
      </c>
      <c r="W22" s="1">
        <v>0.0</v>
      </c>
    </row>
    <row r="23" ht="15.75" customHeight="1">
      <c r="A23" s="1" t="s">
        <v>155</v>
      </c>
      <c r="B23" s="1" t="s">
        <v>156</v>
      </c>
      <c r="C23" s="1" t="s">
        <v>25</v>
      </c>
      <c r="D23" s="4">
        <v>5.49113E17</v>
      </c>
      <c r="E23" s="3" t="s">
        <v>157</v>
      </c>
      <c r="F23" s="3" t="s">
        <v>158</v>
      </c>
      <c r="G23" s="1" t="s">
        <v>153</v>
      </c>
      <c r="H23" s="1" t="s">
        <v>56</v>
      </c>
      <c r="I23" s="1" t="s">
        <v>159</v>
      </c>
      <c r="J23" s="1" t="s">
        <v>75</v>
      </c>
      <c r="K23" s="1" t="b">
        <v>0</v>
      </c>
      <c r="L23" s="1" t="s">
        <v>92</v>
      </c>
      <c r="M23" s="1">
        <v>2.0</v>
      </c>
      <c r="N23" s="1">
        <v>1.0</v>
      </c>
      <c r="O23" s="1">
        <v>10.0</v>
      </c>
      <c r="P23" s="1">
        <v>10.0</v>
      </c>
      <c r="Q23" s="1">
        <v>10.0</v>
      </c>
      <c r="R23" s="1">
        <v>10.0</v>
      </c>
      <c r="S23" s="1">
        <v>10.0</v>
      </c>
      <c r="T23" s="1">
        <v>10.0</v>
      </c>
      <c r="U23" s="1">
        <v>10.0</v>
      </c>
      <c r="V23" s="1">
        <v>10.0</v>
      </c>
      <c r="W23" s="1">
        <v>0.0</v>
      </c>
    </row>
    <row r="24" ht="15.75" customHeight="1">
      <c r="A24" s="1" t="s">
        <v>160</v>
      </c>
      <c r="B24" s="1" t="s">
        <v>161</v>
      </c>
      <c r="C24" s="1" t="s">
        <v>162</v>
      </c>
      <c r="D24" s="4">
        <v>5.41164E16</v>
      </c>
      <c r="E24" s="3" t="s">
        <v>163</v>
      </c>
      <c r="F24" s="3" t="s">
        <v>164</v>
      </c>
      <c r="G24" s="1" t="s">
        <v>54</v>
      </c>
      <c r="H24" s="1" t="s">
        <v>29</v>
      </c>
      <c r="I24" s="1" t="s">
        <v>165</v>
      </c>
      <c r="J24" s="1" t="s">
        <v>166</v>
      </c>
      <c r="K24" s="1" t="b">
        <v>1</v>
      </c>
      <c r="L24" s="1" t="s">
        <v>148</v>
      </c>
      <c r="M24" s="1">
        <v>3.0</v>
      </c>
      <c r="N24" s="1">
        <v>1.0</v>
      </c>
      <c r="O24" s="1">
        <v>10.0</v>
      </c>
      <c r="P24" s="1">
        <v>10.0</v>
      </c>
      <c r="Q24" s="1">
        <v>10.0</v>
      </c>
      <c r="R24" s="1">
        <v>10.0</v>
      </c>
      <c r="S24" s="1">
        <v>10.0</v>
      </c>
      <c r="T24" s="1">
        <v>10.0</v>
      </c>
      <c r="U24" s="1">
        <v>10.0</v>
      </c>
      <c r="V24" s="1">
        <v>10.0</v>
      </c>
      <c r="W24" s="1">
        <v>0.0</v>
      </c>
    </row>
    <row r="25" ht="15.75" customHeight="1">
      <c r="A25" s="1" t="s">
        <v>167</v>
      </c>
      <c r="B25" s="1" t="s">
        <v>168</v>
      </c>
      <c r="C25" s="1" t="s">
        <v>25</v>
      </c>
      <c r="D25" s="4">
        <v>5.49116E17</v>
      </c>
      <c r="E25" s="3" t="s">
        <v>169</v>
      </c>
      <c r="F25" s="3" t="s">
        <v>170</v>
      </c>
      <c r="G25" s="1" t="s">
        <v>171</v>
      </c>
      <c r="H25" s="1" t="s">
        <v>29</v>
      </c>
      <c r="I25" s="1" t="s">
        <v>30</v>
      </c>
      <c r="J25" s="1" t="s">
        <v>172</v>
      </c>
      <c r="K25" s="1" t="b">
        <v>1</v>
      </c>
      <c r="L25" s="1" t="s">
        <v>148</v>
      </c>
      <c r="M25" s="1">
        <v>3.0</v>
      </c>
      <c r="N25" s="1">
        <v>2.0</v>
      </c>
      <c r="O25" s="1">
        <v>10.0</v>
      </c>
      <c r="P25" s="1">
        <v>10.0</v>
      </c>
      <c r="Q25" s="1">
        <v>10.0</v>
      </c>
      <c r="R25" s="1">
        <v>10.0</v>
      </c>
      <c r="S25" s="1">
        <v>10.0</v>
      </c>
      <c r="T25" s="1">
        <v>10.0</v>
      </c>
      <c r="U25" s="1">
        <v>10.0</v>
      </c>
      <c r="V25" s="1">
        <v>10.0</v>
      </c>
      <c r="W25" s="1">
        <v>0.0</v>
      </c>
    </row>
    <row r="26" ht="15.75" customHeight="1">
      <c r="A26" s="1" t="s">
        <v>173</v>
      </c>
      <c r="B26" s="1" t="s">
        <v>174</v>
      </c>
      <c r="C26" s="1" t="s">
        <v>25</v>
      </c>
      <c r="D26" s="1">
        <v>1.159705599E9</v>
      </c>
      <c r="E26" s="3" t="s">
        <v>175</v>
      </c>
      <c r="F26" s="3" t="s">
        <v>176</v>
      </c>
      <c r="G26" s="1" t="s">
        <v>177</v>
      </c>
      <c r="H26" s="1" t="s">
        <v>29</v>
      </c>
      <c r="I26" s="1" t="s">
        <v>67</v>
      </c>
      <c r="J26" s="1" t="s">
        <v>48</v>
      </c>
      <c r="K26" s="1" t="b">
        <v>0</v>
      </c>
      <c r="L26" s="1" t="s">
        <v>92</v>
      </c>
      <c r="M26" s="1">
        <v>2.0</v>
      </c>
      <c r="N26" s="1">
        <v>2.0</v>
      </c>
      <c r="O26" s="1">
        <v>10.0</v>
      </c>
      <c r="P26" s="1">
        <v>10.0</v>
      </c>
      <c r="Q26" s="1">
        <v>10.0</v>
      </c>
      <c r="R26" s="1">
        <v>10.0</v>
      </c>
      <c r="S26" s="1">
        <v>10.0</v>
      </c>
      <c r="T26" s="1">
        <v>10.0</v>
      </c>
      <c r="U26" s="1">
        <v>10.0</v>
      </c>
      <c r="V26" s="1">
        <v>10.0</v>
      </c>
      <c r="W26" s="1">
        <v>0.0</v>
      </c>
    </row>
    <row r="27" ht="15.75" customHeight="1">
      <c r="A27" s="1" t="s">
        <v>178</v>
      </c>
      <c r="B27" s="1" t="s">
        <v>179</v>
      </c>
      <c r="C27" s="1" t="s">
        <v>87</v>
      </c>
      <c r="D27" s="1">
        <v>2.212076788E9</v>
      </c>
      <c r="E27" s="3" t="s">
        <v>180</v>
      </c>
      <c r="F27" s="3" t="s">
        <v>181</v>
      </c>
      <c r="G27" s="1" t="s">
        <v>182</v>
      </c>
      <c r="H27" s="1" t="s">
        <v>29</v>
      </c>
      <c r="I27" s="1" t="s">
        <v>30</v>
      </c>
      <c r="J27" s="1" t="s">
        <v>75</v>
      </c>
      <c r="K27" s="1" t="b">
        <v>0</v>
      </c>
      <c r="L27" s="1" t="s">
        <v>183</v>
      </c>
      <c r="M27" s="1">
        <v>3.0</v>
      </c>
      <c r="N27" s="1">
        <v>1.0</v>
      </c>
      <c r="O27" s="1">
        <v>10.0</v>
      </c>
      <c r="P27" s="1">
        <v>10.0</v>
      </c>
      <c r="Q27" s="1">
        <v>10.0</v>
      </c>
      <c r="R27" s="1">
        <v>10.0</v>
      </c>
      <c r="S27" s="1">
        <v>10.0</v>
      </c>
      <c r="T27" s="1">
        <v>10.0</v>
      </c>
      <c r="U27" s="1">
        <v>10.0</v>
      </c>
      <c r="V27" s="1">
        <v>10.0</v>
      </c>
      <c r="W27" s="1">
        <v>0.0</v>
      </c>
    </row>
    <row r="28" ht="15.75" customHeight="1">
      <c r="A28" s="1" t="s">
        <v>184</v>
      </c>
      <c r="B28" s="1" t="s">
        <v>185</v>
      </c>
      <c r="C28" s="1" t="s">
        <v>186</v>
      </c>
      <c r="D28" s="1" t="s">
        <v>187</v>
      </c>
      <c r="E28" s="3" t="s">
        <v>188</v>
      </c>
      <c r="F28" s="3" t="s">
        <v>189</v>
      </c>
      <c r="G28" s="1" t="s">
        <v>153</v>
      </c>
      <c r="H28" s="1" t="s">
        <v>56</v>
      </c>
      <c r="I28" s="1" t="s">
        <v>159</v>
      </c>
      <c r="J28" s="1" t="s">
        <v>75</v>
      </c>
      <c r="K28" s="1" t="b">
        <v>0</v>
      </c>
      <c r="L28" s="1" t="s">
        <v>190</v>
      </c>
      <c r="M28" s="1">
        <v>2.0</v>
      </c>
      <c r="N28" s="1">
        <v>5.0</v>
      </c>
      <c r="O28" s="1">
        <v>10.0</v>
      </c>
      <c r="P28" s="1">
        <v>10.0</v>
      </c>
      <c r="Q28" s="1">
        <v>10.0</v>
      </c>
      <c r="R28" s="1">
        <v>10.0</v>
      </c>
      <c r="S28" s="1">
        <v>10.0</v>
      </c>
      <c r="T28" s="1">
        <v>10.0</v>
      </c>
      <c r="U28" s="1">
        <v>10.0</v>
      </c>
      <c r="V28" s="1">
        <v>10.0</v>
      </c>
      <c r="W28" s="1">
        <v>0.0</v>
      </c>
    </row>
    <row r="29" ht="15.75" customHeight="1">
      <c r="A29" s="1" t="s">
        <v>191</v>
      </c>
      <c r="B29" s="1" t="s">
        <v>192</v>
      </c>
      <c r="C29" s="1" t="s">
        <v>25</v>
      </c>
      <c r="D29" s="1">
        <v>9.3416820839E10</v>
      </c>
      <c r="E29" s="3" t="s">
        <v>193</v>
      </c>
      <c r="F29" s="3" t="s">
        <v>194</v>
      </c>
      <c r="G29" s="1" t="s">
        <v>153</v>
      </c>
      <c r="H29" s="1" t="s">
        <v>56</v>
      </c>
      <c r="I29" s="1" t="s">
        <v>195</v>
      </c>
      <c r="J29" s="1" t="s">
        <v>48</v>
      </c>
      <c r="K29" s="1" t="b">
        <v>1</v>
      </c>
      <c r="L29" s="1" t="s">
        <v>196</v>
      </c>
      <c r="M29" s="1">
        <v>1.0</v>
      </c>
      <c r="N29" s="1">
        <v>5.0</v>
      </c>
      <c r="O29" s="1">
        <v>10.0</v>
      </c>
      <c r="P29" s="1">
        <v>10.0</v>
      </c>
      <c r="Q29" s="1">
        <v>10.0</v>
      </c>
      <c r="R29" s="1">
        <v>10.0</v>
      </c>
      <c r="S29" s="1">
        <v>10.0</v>
      </c>
      <c r="T29" s="1">
        <v>10.0</v>
      </c>
      <c r="U29" s="1">
        <v>10.0</v>
      </c>
      <c r="V29" s="1">
        <v>10.0</v>
      </c>
      <c r="W29" s="1">
        <v>0.0</v>
      </c>
    </row>
    <row r="30" ht="15.75" customHeight="1">
      <c r="A30" s="1" t="s">
        <v>197</v>
      </c>
      <c r="B30" s="1" t="s">
        <v>198</v>
      </c>
      <c r="C30" s="1" t="s">
        <v>25</v>
      </c>
      <c r="D30" s="1" t="str">
        <f>+54 1165086316</f>
        <v>#ERROR!</v>
      </c>
      <c r="E30" s="3" t="s">
        <v>199</v>
      </c>
      <c r="F30" s="3" t="s">
        <v>200</v>
      </c>
      <c r="G30" s="1" t="s">
        <v>28</v>
      </c>
      <c r="H30" s="1" t="s">
        <v>29</v>
      </c>
      <c r="I30" s="1" t="s">
        <v>30</v>
      </c>
      <c r="J30" s="1" t="s">
        <v>75</v>
      </c>
      <c r="K30" s="1" t="b">
        <v>1</v>
      </c>
      <c r="L30" s="1" t="s">
        <v>196</v>
      </c>
      <c r="M30" s="1">
        <v>1.0</v>
      </c>
      <c r="N30" s="1">
        <v>1.0</v>
      </c>
      <c r="O30" s="1">
        <v>10.0</v>
      </c>
      <c r="P30" s="1">
        <v>10.0</v>
      </c>
      <c r="Q30" s="1">
        <v>10.0</v>
      </c>
      <c r="R30" s="1">
        <v>10.0</v>
      </c>
      <c r="S30" s="1">
        <v>10.0</v>
      </c>
      <c r="T30" s="1">
        <v>10.0</v>
      </c>
      <c r="U30" s="1">
        <v>10.0</v>
      </c>
      <c r="V30" s="1">
        <v>10.0</v>
      </c>
      <c r="W30" s="1">
        <v>0.0</v>
      </c>
    </row>
    <row r="31" ht="15.75" customHeight="1">
      <c r="A31" s="1" t="s">
        <v>201</v>
      </c>
      <c r="B31" s="1" t="s">
        <v>202</v>
      </c>
      <c r="C31" s="1" t="s">
        <v>78</v>
      </c>
      <c r="D31" s="1">
        <v>3.20405783E9</v>
      </c>
      <c r="E31" s="3" t="s">
        <v>203</v>
      </c>
      <c r="F31" s="3" t="s">
        <v>204</v>
      </c>
      <c r="G31" s="1" t="s">
        <v>54</v>
      </c>
      <c r="H31" s="1" t="s">
        <v>39</v>
      </c>
      <c r="I31" s="1" t="s">
        <v>40</v>
      </c>
      <c r="J31" s="1" t="s">
        <v>91</v>
      </c>
      <c r="K31" s="1" t="b">
        <v>1</v>
      </c>
      <c r="L31" s="1" t="s">
        <v>205</v>
      </c>
      <c r="M31" s="1">
        <v>2.0</v>
      </c>
      <c r="N31" s="1">
        <v>1.0</v>
      </c>
      <c r="O31" s="1">
        <v>10.0</v>
      </c>
      <c r="P31" s="1">
        <v>10.0</v>
      </c>
      <c r="Q31" s="1">
        <v>10.0</v>
      </c>
      <c r="R31" s="1">
        <v>10.0</v>
      </c>
      <c r="S31" s="1">
        <v>10.0</v>
      </c>
      <c r="T31" s="1">
        <v>10.0</v>
      </c>
      <c r="U31" s="1">
        <v>10.0</v>
      </c>
      <c r="V31" s="1">
        <v>10.0</v>
      </c>
      <c r="W31" s="1">
        <v>0.0</v>
      </c>
    </row>
    <row r="32" ht="15.75" customHeight="1">
      <c r="A32" s="1" t="s">
        <v>206</v>
      </c>
      <c r="B32" s="1" t="s">
        <v>207</v>
      </c>
      <c r="C32" s="1" t="s">
        <v>100</v>
      </c>
      <c r="D32" s="1">
        <v>7.22616927E8</v>
      </c>
      <c r="E32" s="3" t="s">
        <v>208</v>
      </c>
      <c r="F32" s="5" t="s">
        <v>209</v>
      </c>
      <c r="G32" s="1" t="s">
        <v>153</v>
      </c>
      <c r="H32" s="1" t="s">
        <v>56</v>
      </c>
      <c r="I32" s="1" t="s">
        <v>159</v>
      </c>
      <c r="J32" s="1" t="s">
        <v>75</v>
      </c>
      <c r="K32" s="1" t="b">
        <v>1</v>
      </c>
      <c r="L32" s="1" t="s">
        <v>210</v>
      </c>
      <c r="M32" s="1">
        <v>1.0</v>
      </c>
      <c r="N32" s="1">
        <v>4.0</v>
      </c>
      <c r="O32" s="1">
        <v>10.0</v>
      </c>
      <c r="P32" s="1">
        <v>10.0</v>
      </c>
      <c r="Q32" s="1">
        <v>10.0</v>
      </c>
      <c r="R32" s="1">
        <v>10.0</v>
      </c>
      <c r="S32" s="1">
        <v>10.0</v>
      </c>
      <c r="T32" s="1">
        <v>10.0</v>
      </c>
      <c r="U32" s="1">
        <v>9.8</v>
      </c>
      <c r="V32" s="1">
        <v>10.0</v>
      </c>
      <c r="W32" s="1">
        <v>0.0</v>
      </c>
    </row>
    <row r="33" ht="15.75" customHeight="1">
      <c r="A33" s="1" t="s">
        <v>211</v>
      </c>
      <c r="B33" s="1" t="s">
        <v>212</v>
      </c>
      <c r="C33" s="1" t="s">
        <v>35</v>
      </c>
      <c r="D33" s="1">
        <v>9.15371361E8</v>
      </c>
      <c r="E33" s="3" t="s">
        <v>213</v>
      </c>
      <c r="F33" s="1" t="s">
        <v>214</v>
      </c>
      <c r="G33" s="1" t="s">
        <v>215</v>
      </c>
      <c r="H33" s="1" t="s">
        <v>216</v>
      </c>
      <c r="I33" s="1" t="s">
        <v>56</v>
      </c>
      <c r="J33" s="1" t="s">
        <v>75</v>
      </c>
      <c r="K33" s="1" t="b">
        <v>0</v>
      </c>
      <c r="L33" s="1" t="s">
        <v>183</v>
      </c>
      <c r="M33" s="1">
        <v>3.0</v>
      </c>
      <c r="N33" s="1">
        <v>1.0</v>
      </c>
      <c r="O33" s="1">
        <v>10.0</v>
      </c>
      <c r="P33" s="1">
        <v>10.0</v>
      </c>
      <c r="Q33" s="1">
        <v>10.0</v>
      </c>
      <c r="R33" s="1">
        <v>10.0</v>
      </c>
      <c r="S33" s="1">
        <v>10.0</v>
      </c>
      <c r="T33" s="1">
        <v>10.0</v>
      </c>
      <c r="U33" s="1">
        <v>10.0</v>
      </c>
      <c r="V33" s="1">
        <v>10.0</v>
      </c>
      <c r="W33" s="1">
        <v>0.0</v>
      </c>
    </row>
    <row r="34" ht="15.75" customHeight="1">
      <c r="A34" s="1" t="s">
        <v>217</v>
      </c>
      <c r="B34" s="1" t="s">
        <v>218</v>
      </c>
      <c r="C34" s="1" t="s">
        <v>87</v>
      </c>
      <c r="D34" s="1">
        <v>3.312419561E9</v>
      </c>
      <c r="E34" s="3" t="s">
        <v>219</v>
      </c>
      <c r="F34" s="3" t="s">
        <v>220</v>
      </c>
      <c r="G34" s="1" t="s">
        <v>221</v>
      </c>
      <c r="H34" s="1" t="s">
        <v>56</v>
      </c>
      <c r="I34" s="1" t="s">
        <v>222</v>
      </c>
      <c r="J34" s="1" t="s">
        <v>48</v>
      </c>
      <c r="K34" s="1" t="b">
        <v>0</v>
      </c>
      <c r="L34" s="1" t="s">
        <v>223</v>
      </c>
      <c r="M34" s="1">
        <v>3.0</v>
      </c>
      <c r="N34" s="1">
        <v>1.0</v>
      </c>
      <c r="O34" s="1">
        <v>10.0</v>
      </c>
      <c r="P34" s="1">
        <v>10.0</v>
      </c>
      <c r="Q34" s="1">
        <v>10.0</v>
      </c>
      <c r="R34" s="1">
        <v>10.0</v>
      </c>
      <c r="S34" s="1">
        <v>10.0</v>
      </c>
      <c r="T34" s="1">
        <v>10.0</v>
      </c>
      <c r="U34" s="1">
        <v>10.0</v>
      </c>
      <c r="V34" s="1">
        <v>10.0</v>
      </c>
      <c r="W34" s="1">
        <v>0.0</v>
      </c>
    </row>
    <row r="35" ht="15.75" customHeight="1">
      <c r="A35" s="1" t="s">
        <v>224</v>
      </c>
      <c r="B35" s="1" t="s">
        <v>225</v>
      </c>
      <c r="C35" s="1" t="s">
        <v>87</v>
      </c>
      <c r="D35" s="1">
        <v>5.542895473E9</v>
      </c>
      <c r="E35" s="3" t="s">
        <v>226</v>
      </c>
      <c r="F35" s="3" t="s">
        <v>227</v>
      </c>
      <c r="G35" s="1" t="s">
        <v>153</v>
      </c>
      <c r="H35" s="1" t="s">
        <v>29</v>
      </c>
      <c r="I35" s="1" t="s">
        <v>159</v>
      </c>
      <c r="J35" s="1" t="s">
        <v>75</v>
      </c>
      <c r="K35" s="1" t="b">
        <v>1</v>
      </c>
      <c r="L35" s="1" t="s">
        <v>228</v>
      </c>
      <c r="M35" s="1">
        <v>1.0</v>
      </c>
      <c r="N35" s="1">
        <v>1.0</v>
      </c>
      <c r="O35" s="1">
        <v>10.0</v>
      </c>
      <c r="P35" s="1">
        <v>10.0</v>
      </c>
      <c r="Q35" s="1">
        <v>10.0</v>
      </c>
      <c r="R35" s="1">
        <v>10.0</v>
      </c>
      <c r="S35" s="1">
        <v>10.0</v>
      </c>
      <c r="T35" s="1">
        <v>10.0</v>
      </c>
      <c r="U35" s="1">
        <v>10.0</v>
      </c>
      <c r="V35" s="1">
        <v>10.0</v>
      </c>
      <c r="W35" s="1">
        <v>2.0</v>
      </c>
    </row>
    <row r="36" ht="15.75" customHeight="1">
      <c r="A36" s="1" t="s">
        <v>229</v>
      </c>
      <c r="B36" s="1" t="s">
        <v>230</v>
      </c>
      <c r="C36" s="1" t="s">
        <v>25</v>
      </c>
      <c r="D36" s="1">
        <v>1.159056745E9</v>
      </c>
      <c r="E36" s="3" t="s">
        <v>231</v>
      </c>
      <c r="F36" s="3" t="s">
        <v>232</v>
      </c>
      <c r="G36" s="1" t="s">
        <v>28</v>
      </c>
      <c r="H36" s="1" t="s">
        <v>29</v>
      </c>
      <c r="I36" s="1" t="s">
        <v>30</v>
      </c>
      <c r="J36" s="1" t="s">
        <v>91</v>
      </c>
      <c r="K36" s="1" t="b">
        <v>0</v>
      </c>
      <c r="L36" s="1" t="s">
        <v>233</v>
      </c>
      <c r="M36" s="1">
        <v>3.0</v>
      </c>
      <c r="N36" s="1">
        <v>3.0</v>
      </c>
      <c r="O36" s="1">
        <v>10.0</v>
      </c>
      <c r="P36" s="1">
        <v>10.0</v>
      </c>
      <c r="Q36" s="1">
        <v>10.0</v>
      </c>
      <c r="R36" s="1">
        <v>10.0</v>
      </c>
      <c r="S36" s="1">
        <v>10.0</v>
      </c>
      <c r="T36" s="1">
        <v>10.0</v>
      </c>
      <c r="U36" s="1">
        <v>10.0</v>
      </c>
      <c r="V36" s="1">
        <v>10.0</v>
      </c>
      <c r="W36" s="1">
        <v>0.0</v>
      </c>
    </row>
    <row r="37" ht="15.75" customHeight="1">
      <c r="A37" s="1" t="s">
        <v>234</v>
      </c>
      <c r="B37" s="1" t="s">
        <v>235</v>
      </c>
      <c r="C37" s="1" t="s">
        <v>25</v>
      </c>
      <c r="D37" s="1">
        <v>1.126692648E9</v>
      </c>
      <c r="E37" s="3" t="s">
        <v>236</v>
      </c>
      <c r="F37" s="3" t="s">
        <v>237</v>
      </c>
      <c r="G37" s="1" t="s">
        <v>54</v>
      </c>
      <c r="H37" s="1" t="s">
        <v>238</v>
      </c>
      <c r="I37" s="1" t="s">
        <v>239</v>
      </c>
      <c r="J37" s="1" t="s">
        <v>75</v>
      </c>
      <c r="K37" s="1" t="b">
        <v>0</v>
      </c>
      <c r="L37" s="1" t="s">
        <v>240</v>
      </c>
      <c r="M37" s="1">
        <v>1.0</v>
      </c>
      <c r="N37" s="1">
        <v>1.0</v>
      </c>
      <c r="O37" s="1">
        <v>10.0</v>
      </c>
      <c r="P37" s="1">
        <v>10.0</v>
      </c>
      <c r="Q37" s="1">
        <v>10.0</v>
      </c>
      <c r="R37" s="1">
        <v>10.0</v>
      </c>
      <c r="S37" s="1">
        <v>10.0</v>
      </c>
      <c r="T37" s="1">
        <v>10.0</v>
      </c>
      <c r="U37" s="1">
        <v>10.0</v>
      </c>
      <c r="V37" s="1">
        <v>10.0</v>
      </c>
      <c r="W37" s="1">
        <v>0.0</v>
      </c>
    </row>
    <row r="38" ht="15.75" customHeight="1">
      <c r="A38" s="1" t="s">
        <v>241</v>
      </c>
      <c r="B38" s="1" t="s">
        <v>242</v>
      </c>
      <c r="C38" s="1" t="s">
        <v>78</v>
      </c>
      <c r="D38" s="1">
        <v>3.226956868E9</v>
      </c>
      <c r="E38" s="3" t="s">
        <v>243</v>
      </c>
      <c r="F38" s="3" t="s">
        <v>244</v>
      </c>
      <c r="G38" s="1" t="s">
        <v>54</v>
      </c>
      <c r="H38" s="1" t="s">
        <v>238</v>
      </c>
      <c r="I38" s="1" t="s">
        <v>239</v>
      </c>
      <c r="J38" s="1" t="s">
        <v>75</v>
      </c>
      <c r="K38" s="1" t="b">
        <v>0</v>
      </c>
      <c r="L38" s="1" t="s">
        <v>245</v>
      </c>
      <c r="M38" s="1">
        <v>1.0</v>
      </c>
      <c r="N38" s="1">
        <v>1.0</v>
      </c>
      <c r="O38" s="1">
        <v>10.0</v>
      </c>
      <c r="P38" s="1">
        <v>10.0</v>
      </c>
      <c r="Q38" s="1">
        <v>10.0</v>
      </c>
      <c r="R38" s="1">
        <v>10.0</v>
      </c>
      <c r="S38" s="1">
        <v>10.0</v>
      </c>
      <c r="T38" s="1">
        <v>10.0</v>
      </c>
      <c r="U38" s="1">
        <v>10.0</v>
      </c>
      <c r="V38" s="1">
        <v>10.0</v>
      </c>
      <c r="W38" s="1">
        <v>0.0</v>
      </c>
    </row>
    <row r="39" ht="15.75" customHeight="1">
      <c r="A39" s="1" t="s">
        <v>246</v>
      </c>
      <c r="B39" s="1" t="s">
        <v>247</v>
      </c>
      <c r="C39" s="1" t="s">
        <v>35</v>
      </c>
      <c r="D39" s="1">
        <v>1.3107765949E10</v>
      </c>
      <c r="E39" s="3" t="s">
        <v>248</v>
      </c>
      <c r="F39" s="3" t="s">
        <v>249</v>
      </c>
      <c r="G39" s="1" t="s">
        <v>153</v>
      </c>
      <c r="H39" s="1" t="s">
        <v>56</v>
      </c>
      <c r="I39" s="1" t="s">
        <v>250</v>
      </c>
      <c r="J39" s="1" t="s">
        <v>75</v>
      </c>
      <c r="K39" s="1" t="b">
        <v>0</v>
      </c>
      <c r="L39" s="1" t="s">
        <v>251</v>
      </c>
      <c r="M39" s="1">
        <v>3.0</v>
      </c>
      <c r="N39" s="1">
        <v>1.0</v>
      </c>
      <c r="O39" s="1">
        <v>10.0</v>
      </c>
      <c r="P39" s="1">
        <v>10.0</v>
      </c>
      <c r="Q39" s="1">
        <v>10.0</v>
      </c>
      <c r="R39" s="1">
        <v>10.0</v>
      </c>
      <c r="S39" s="1">
        <v>10.0</v>
      </c>
      <c r="T39" s="1">
        <v>10.0</v>
      </c>
      <c r="U39" s="1">
        <v>10.0</v>
      </c>
      <c r="V39" s="1">
        <v>10.0</v>
      </c>
      <c r="W39" s="1">
        <v>0.0</v>
      </c>
    </row>
    <row r="40" ht="15.75" customHeight="1">
      <c r="A40" s="1" t="s">
        <v>252</v>
      </c>
      <c r="B40" s="1" t="s">
        <v>253</v>
      </c>
      <c r="C40" s="1" t="s">
        <v>25</v>
      </c>
      <c r="D40" s="4">
        <v>5.41122E16</v>
      </c>
      <c r="E40" s="3" t="s">
        <v>254</v>
      </c>
      <c r="F40" s="3" t="s">
        <v>255</v>
      </c>
      <c r="G40" s="1" t="s">
        <v>54</v>
      </c>
      <c r="H40" s="1" t="s">
        <v>29</v>
      </c>
      <c r="I40" s="1" t="s">
        <v>90</v>
      </c>
      <c r="J40" s="1" t="s">
        <v>166</v>
      </c>
      <c r="K40" s="1" t="b">
        <v>1</v>
      </c>
      <c r="L40" s="1" t="s">
        <v>148</v>
      </c>
      <c r="M40" s="1">
        <v>2.0</v>
      </c>
      <c r="N40" s="1">
        <v>5.0</v>
      </c>
      <c r="O40" s="1">
        <v>10.0</v>
      </c>
      <c r="P40" s="1">
        <v>10.0</v>
      </c>
      <c r="Q40" s="1">
        <v>10.0</v>
      </c>
      <c r="R40" s="1">
        <v>10.0</v>
      </c>
      <c r="S40" s="1">
        <v>10.0</v>
      </c>
      <c r="T40" s="1">
        <v>10.0</v>
      </c>
      <c r="U40" s="1">
        <v>10.0</v>
      </c>
      <c r="V40" s="1">
        <v>10.0</v>
      </c>
      <c r="W40" s="1">
        <v>0.0</v>
      </c>
    </row>
    <row r="41" ht="15.75" customHeight="1">
      <c r="A41" s="1" t="s">
        <v>256</v>
      </c>
      <c r="B41" s="1" t="s">
        <v>257</v>
      </c>
      <c r="C41" s="1" t="s">
        <v>25</v>
      </c>
      <c r="D41" s="1">
        <v>1.163756987E9</v>
      </c>
      <c r="E41" s="1" t="s">
        <v>258</v>
      </c>
      <c r="F41" s="3" t="s">
        <v>259</v>
      </c>
      <c r="G41" s="1" t="s">
        <v>54</v>
      </c>
      <c r="H41" s="1" t="s">
        <v>260</v>
      </c>
      <c r="I41" s="1" t="s">
        <v>261</v>
      </c>
      <c r="J41" s="1" t="s">
        <v>75</v>
      </c>
      <c r="K41" s="1" t="b">
        <v>1</v>
      </c>
      <c r="L41" s="1" t="s">
        <v>183</v>
      </c>
      <c r="M41" s="1">
        <v>1.0</v>
      </c>
      <c r="N41" s="1">
        <v>1.0</v>
      </c>
      <c r="O41" s="1">
        <v>10.0</v>
      </c>
      <c r="P41" s="1">
        <v>10.0</v>
      </c>
      <c r="Q41" s="1">
        <v>10.0</v>
      </c>
      <c r="R41" s="1">
        <v>10.0</v>
      </c>
      <c r="S41" s="1">
        <v>10.0</v>
      </c>
      <c r="T41" s="1">
        <v>10.0</v>
      </c>
      <c r="U41" s="1">
        <v>10.0</v>
      </c>
      <c r="V41" s="1">
        <v>10.0</v>
      </c>
      <c r="W41" s="1">
        <v>0.0</v>
      </c>
    </row>
    <row r="42" ht="15.75" customHeight="1">
      <c r="A42" s="1" t="s">
        <v>262</v>
      </c>
      <c r="B42" s="1" t="s">
        <v>263</v>
      </c>
      <c r="C42" s="1" t="s">
        <v>78</v>
      </c>
      <c r="D42" s="4">
        <v>5.73138E16</v>
      </c>
      <c r="E42" s="3" t="s">
        <v>264</v>
      </c>
      <c r="F42" s="3" t="s">
        <v>265</v>
      </c>
      <c r="G42" s="1" t="s">
        <v>28</v>
      </c>
      <c r="H42" s="1" t="s">
        <v>82</v>
      </c>
      <c r="I42" s="1" t="s">
        <v>30</v>
      </c>
      <c r="J42" s="1" t="s">
        <v>172</v>
      </c>
      <c r="K42" s="1" t="b">
        <v>1</v>
      </c>
      <c r="L42" s="1" t="s">
        <v>148</v>
      </c>
      <c r="M42" s="1">
        <v>2.0</v>
      </c>
      <c r="N42" s="1">
        <v>5.0</v>
      </c>
      <c r="O42" s="1">
        <v>10.0</v>
      </c>
      <c r="P42" s="1">
        <v>10.0</v>
      </c>
      <c r="Q42" s="1">
        <v>10.0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0.0</v>
      </c>
    </row>
    <row r="43" ht="15.75" customHeight="1">
      <c r="A43" s="1" t="s">
        <v>266</v>
      </c>
      <c r="B43" s="1" t="s">
        <v>267</v>
      </c>
      <c r="C43" s="1" t="s">
        <v>25</v>
      </c>
      <c r="D43" s="1">
        <v>3.415968775E9</v>
      </c>
      <c r="E43" s="3" t="s">
        <v>268</v>
      </c>
      <c r="F43" s="3" t="s">
        <v>269</v>
      </c>
      <c r="G43" s="1" t="s">
        <v>54</v>
      </c>
      <c r="H43" s="1" t="s">
        <v>260</v>
      </c>
      <c r="I43" s="1" t="s">
        <v>56</v>
      </c>
      <c r="J43" s="1" t="s">
        <v>48</v>
      </c>
      <c r="K43" s="1" t="b">
        <v>0</v>
      </c>
      <c r="L43" s="1" t="s">
        <v>183</v>
      </c>
      <c r="M43" s="1">
        <v>1.0</v>
      </c>
      <c r="N43" s="1">
        <v>1.0</v>
      </c>
      <c r="O43" s="1">
        <v>10.0</v>
      </c>
      <c r="P43" s="1">
        <v>10.0</v>
      </c>
      <c r="Q43" s="1">
        <v>10.0</v>
      </c>
      <c r="R43" s="1">
        <v>10.0</v>
      </c>
      <c r="S43" s="1">
        <v>10.0</v>
      </c>
      <c r="T43" s="1">
        <v>10.0</v>
      </c>
      <c r="U43" s="1">
        <v>10.0</v>
      </c>
      <c r="V43" s="1">
        <v>10.0</v>
      </c>
      <c r="W43" s="1">
        <v>0.0</v>
      </c>
    </row>
    <row r="44" ht="15.75" customHeight="1">
      <c r="A44" s="1" t="s">
        <v>270</v>
      </c>
      <c r="B44" s="1" t="s">
        <v>271</v>
      </c>
      <c r="C44" s="1" t="s">
        <v>35</v>
      </c>
      <c r="D44" s="1">
        <v>9.94107561E8</v>
      </c>
      <c r="E44" s="1" t="s">
        <v>272</v>
      </c>
      <c r="F44" s="3" t="s">
        <v>273</v>
      </c>
      <c r="G44" s="1" t="s">
        <v>38</v>
      </c>
      <c r="H44" s="1" t="s">
        <v>39</v>
      </c>
      <c r="I44" s="1" t="s">
        <v>40</v>
      </c>
      <c r="J44" s="1" t="s">
        <v>48</v>
      </c>
      <c r="K44" s="1" t="b">
        <v>0</v>
      </c>
      <c r="L44" s="1" t="s">
        <v>49</v>
      </c>
      <c r="M44" s="1">
        <v>2.0</v>
      </c>
      <c r="N44" s="1">
        <v>4.0</v>
      </c>
      <c r="O44" s="1">
        <v>10.0</v>
      </c>
      <c r="P44" s="1">
        <v>9.8</v>
      </c>
      <c r="Q44" s="1">
        <v>10.0</v>
      </c>
      <c r="R44" s="1">
        <v>10.0</v>
      </c>
      <c r="S44" s="1">
        <v>10.0</v>
      </c>
      <c r="T44" s="1">
        <v>10.0</v>
      </c>
      <c r="U44" s="1">
        <v>9.8</v>
      </c>
      <c r="V44" s="1">
        <v>9.9</v>
      </c>
      <c r="W44" s="1">
        <v>0.0</v>
      </c>
    </row>
    <row r="45" ht="15.75" customHeight="1">
      <c r="A45" s="1" t="s">
        <v>274</v>
      </c>
      <c r="B45" s="1" t="s">
        <v>275</v>
      </c>
      <c r="C45" s="1" t="s">
        <v>25</v>
      </c>
      <c r="D45" s="1">
        <v>1.168743728E9</v>
      </c>
      <c r="E45" s="3" t="s">
        <v>276</v>
      </c>
      <c r="F45" s="3" t="s">
        <v>277</v>
      </c>
      <c r="G45" s="1" t="s">
        <v>38</v>
      </c>
      <c r="H45" s="1" t="s">
        <v>29</v>
      </c>
      <c r="I45" s="1" t="s">
        <v>61</v>
      </c>
      <c r="J45" s="1" t="s">
        <v>91</v>
      </c>
      <c r="K45" s="1" t="b">
        <v>0</v>
      </c>
      <c r="L45" s="1" t="s">
        <v>278</v>
      </c>
      <c r="M45" s="1">
        <v>3.0</v>
      </c>
      <c r="N45" s="1">
        <v>3.0</v>
      </c>
      <c r="O45" s="1">
        <v>10.0</v>
      </c>
      <c r="P45" s="1">
        <v>9.7</v>
      </c>
      <c r="Q45" s="1">
        <v>10.0</v>
      </c>
      <c r="R45" s="1">
        <v>10.0</v>
      </c>
      <c r="S45" s="1">
        <v>10.0</v>
      </c>
      <c r="T45" s="1">
        <v>10.0</v>
      </c>
      <c r="U45" s="1">
        <v>9.7</v>
      </c>
      <c r="V45" s="1">
        <v>9.9</v>
      </c>
      <c r="W45" s="1">
        <v>0.0</v>
      </c>
    </row>
    <row r="46" ht="15.75" customHeight="1">
      <c r="A46" s="1" t="s">
        <v>279</v>
      </c>
      <c r="B46" s="1" t="s">
        <v>280</v>
      </c>
      <c r="C46" s="1" t="s">
        <v>281</v>
      </c>
      <c r="D46" s="1">
        <v>6.9010783E7</v>
      </c>
      <c r="E46" s="1" t="s">
        <v>282</v>
      </c>
      <c r="F46" s="3" t="s">
        <v>283</v>
      </c>
      <c r="G46" s="1" t="s">
        <v>28</v>
      </c>
      <c r="H46" s="1" t="s">
        <v>29</v>
      </c>
      <c r="I46" s="1" t="s">
        <v>56</v>
      </c>
      <c r="J46" s="1" t="s">
        <v>75</v>
      </c>
      <c r="K46" s="1" t="b">
        <v>0</v>
      </c>
      <c r="L46" s="1" t="s">
        <v>92</v>
      </c>
      <c r="M46" s="1">
        <v>2.0</v>
      </c>
      <c r="N46" s="1">
        <v>2.0</v>
      </c>
      <c r="O46" s="1">
        <v>10.0</v>
      </c>
      <c r="P46" s="1">
        <v>10.0</v>
      </c>
      <c r="Q46" s="1">
        <v>10.0</v>
      </c>
      <c r="R46" s="1">
        <v>10.0</v>
      </c>
      <c r="S46" s="1">
        <v>10.0</v>
      </c>
      <c r="T46" s="1">
        <v>9.0</v>
      </c>
      <c r="U46" s="1">
        <v>10.0</v>
      </c>
      <c r="V46" s="1">
        <v>9.9</v>
      </c>
      <c r="W46" s="1">
        <v>0.0</v>
      </c>
    </row>
    <row r="47" ht="15.75" customHeight="1">
      <c r="A47" s="1" t="s">
        <v>284</v>
      </c>
      <c r="B47" s="1" t="s">
        <v>285</v>
      </c>
      <c r="C47" s="1" t="s">
        <v>25</v>
      </c>
      <c r="D47" s="1">
        <v>1.133206931E9</v>
      </c>
      <c r="E47" s="3" t="s">
        <v>286</v>
      </c>
      <c r="F47" s="3" t="s">
        <v>287</v>
      </c>
      <c r="G47" s="1" t="s">
        <v>28</v>
      </c>
      <c r="H47" s="1" t="s">
        <v>29</v>
      </c>
      <c r="I47" s="1" t="s">
        <v>30</v>
      </c>
      <c r="J47" s="1" t="s">
        <v>48</v>
      </c>
      <c r="K47" s="1" t="b">
        <v>1</v>
      </c>
      <c r="L47" s="1" t="s">
        <v>131</v>
      </c>
      <c r="M47" s="1">
        <v>1.0</v>
      </c>
      <c r="N47" s="1">
        <v>3.0</v>
      </c>
      <c r="O47" s="1">
        <v>9.7</v>
      </c>
      <c r="P47" s="1">
        <v>9.7</v>
      </c>
      <c r="Q47" s="1">
        <v>10.0</v>
      </c>
      <c r="R47" s="1">
        <v>10.0</v>
      </c>
      <c r="S47" s="1">
        <v>9.7</v>
      </c>
      <c r="T47" s="1">
        <v>10.0</v>
      </c>
      <c r="U47" s="1">
        <v>10.0</v>
      </c>
      <c r="V47" s="1">
        <v>9.9</v>
      </c>
      <c r="W47" s="1">
        <v>0.0</v>
      </c>
    </row>
    <row r="48" ht="15.75" customHeight="1">
      <c r="A48" s="1" t="s">
        <v>288</v>
      </c>
      <c r="B48" s="1" t="s">
        <v>289</v>
      </c>
      <c r="C48" s="1" t="s">
        <v>78</v>
      </c>
      <c r="D48" s="4">
        <v>5.73137E16</v>
      </c>
      <c r="E48" s="3" t="s">
        <v>290</v>
      </c>
      <c r="F48" s="3" t="s">
        <v>291</v>
      </c>
      <c r="G48" s="1" t="s">
        <v>54</v>
      </c>
      <c r="H48" s="1" t="s">
        <v>29</v>
      </c>
      <c r="I48" s="1" t="s">
        <v>292</v>
      </c>
      <c r="J48" s="1" t="s">
        <v>48</v>
      </c>
      <c r="K48" s="1" t="b">
        <v>0</v>
      </c>
      <c r="L48" s="1" t="s">
        <v>293</v>
      </c>
      <c r="M48" s="1">
        <v>3.0</v>
      </c>
      <c r="N48" s="1">
        <v>9.0</v>
      </c>
      <c r="O48" s="1">
        <v>10.0</v>
      </c>
      <c r="P48" s="1">
        <v>10.0</v>
      </c>
      <c r="Q48" s="1">
        <v>10.0</v>
      </c>
      <c r="R48" s="1">
        <v>9.0</v>
      </c>
      <c r="S48" s="1">
        <v>10.0</v>
      </c>
      <c r="T48" s="1">
        <v>10.0</v>
      </c>
      <c r="U48" s="1">
        <v>10.0</v>
      </c>
      <c r="V48" s="1">
        <v>9.9</v>
      </c>
      <c r="W48" s="1">
        <v>0.0</v>
      </c>
    </row>
    <row r="49" ht="15.75" customHeight="1">
      <c r="A49" s="1" t="s">
        <v>294</v>
      </c>
      <c r="B49" s="1" t="s">
        <v>295</v>
      </c>
      <c r="C49" s="1" t="s">
        <v>25</v>
      </c>
      <c r="D49" s="1" t="str">
        <f>+54 9 2644593444</f>
        <v>#ERROR!</v>
      </c>
      <c r="E49" s="3" t="s">
        <v>296</v>
      </c>
      <c r="F49" s="3" t="s">
        <v>297</v>
      </c>
      <c r="G49" s="1" t="s">
        <v>28</v>
      </c>
      <c r="H49" s="1" t="s">
        <v>29</v>
      </c>
      <c r="I49" s="1" t="s">
        <v>298</v>
      </c>
      <c r="J49" s="1" t="s">
        <v>75</v>
      </c>
      <c r="K49" s="1" t="b">
        <v>1</v>
      </c>
      <c r="L49" s="1" t="s">
        <v>299</v>
      </c>
      <c r="M49" s="1">
        <v>1.0</v>
      </c>
      <c r="N49" s="1">
        <v>5.0</v>
      </c>
      <c r="O49" s="1">
        <v>10.0</v>
      </c>
      <c r="P49" s="1">
        <v>10.0</v>
      </c>
      <c r="Q49" s="1">
        <v>10.0</v>
      </c>
      <c r="R49" s="1">
        <v>10.0</v>
      </c>
      <c r="S49" s="1">
        <v>10.0</v>
      </c>
      <c r="T49" s="1">
        <v>10.0</v>
      </c>
      <c r="U49" s="1">
        <v>9.4</v>
      </c>
      <c r="V49" s="1">
        <v>9.9</v>
      </c>
      <c r="W49" s="1">
        <v>0.0</v>
      </c>
    </row>
    <row r="50" ht="15.75" customHeight="1">
      <c r="A50" s="1" t="s">
        <v>300</v>
      </c>
      <c r="B50" s="1" t="s">
        <v>301</v>
      </c>
      <c r="C50" s="1" t="s">
        <v>87</v>
      </c>
      <c r="D50" s="1">
        <v>-8188814.0</v>
      </c>
      <c r="E50" s="3" t="s">
        <v>302</v>
      </c>
      <c r="F50" s="3" t="s">
        <v>303</v>
      </c>
      <c r="G50" s="1" t="s">
        <v>28</v>
      </c>
      <c r="H50" s="1" t="s">
        <v>82</v>
      </c>
      <c r="I50" s="1" t="s">
        <v>304</v>
      </c>
      <c r="J50" s="1" t="s">
        <v>48</v>
      </c>
      <c r="K50" s="1" t="b">
        <v>0</v>
      </c>
      <c r="L50" s="1" t="s">
        <v>293</v>
      </c>
      <c r="M50" s="1">
        <v>2.0</v>
      </c>
      <c r="N50" s="1">
        <v>4.0</v>
      </c>
      <c r="O50" s="1">
        <v>10.0</v>
      </c>
      <c r="P50" s="1">
        <v>10.0</v>
      </c>
      <c r="Q50" s="1">
        <v>10.0</v>
      </c>
      <c r="R50" s="1">
        <v>10.0</v>
      </c>
      <c r="S50" s="1">
        <v>10.0</v>
      </c>
      <c r="T50" s="1">
        <v>9.8</v>
      </c>
      <c r="U50" s="1">
        <v>9.3</v>
      </c>
      <c r="V50" s="1">
        <v>9.9</v>
      </c>
      <c r="W50" s="1">
        <v>2.0</v>
      </c>
    </row>
    <row r="51" ht="15.75" customHeight="1">
      <c r="A51" s="1" t="s">
        <v>305</v>
      </c>
      <c r="B51" s="1" t="s">
        <v>306</v>
      </c>
      <c r="C51" s="1" t="s">
        <v>78</v>
      </c>
      <c r="D51" s="1">
        <v>3.153448546E9</v>
      </c>
      <c r="E51" s="3" t="s">
        <v>307</v>
      </c>
      <c r="F51" s="3" t="s">
        <v>308</v>
      </c>
      <c r="G51" s="1" t="s">
        <v>54</v>
      </c>
      <c r="H51" s="1" t="s">
        <v>82</v>
      </c>
      <c r="I51" s="1" t="s">
        <v>90</v>
      </c>
      <c r="J51" s="1" t="s">
        <v>48</v>
      </c>
      <c r="K51" s="1" t="b">
        <v>1</v>
      </c>
      <c r="L51" s="1" t="s">
        <v>196</v>
      </c>
      <c r="M51" s="1">
        <v>1.0</v>
      </c>
      <c r="N51" s="1">
        <v>4.0</v>
      </c>
      <c r="O51" s="1">
        <v>10.0</v>
      </c>
      <c r="P51" s="1">
        <v>9.5</v>
      </c>
      <c r="Q51" s="1">
        <v>10.0</v>
      </c>
      <c r="R51" s="1">
        <v>10.0</v>
      </c>
      <c r="S51" s="1">
        <v>9.8</v>
      </c>
      <c r="T51" s="1">
        <v>9.8</v>
      </c>
      <c r="U51" s="1">
        <v>10.0</v>
      </c>
      <c r="V51" s="1">
        <v>9.9</v>
      </c>
      <c r="W51" s="1">
        <v>0.0</v>
      </c>
    </row>
    <row r="52" ht="15.75" customHeight="1">
      <c r="A52" s="1" t="s">
        <v>309</v>
      </c>
      <c r="B52" s="1" t="s">
        <v>310</v>
      </c>
      <c r="C52" s="1" t="s">
        <v>87</v>
      </c>
      <c r="D52" s="4">
        <v>5.25564E16</v>
      </c>
      <c r="E52" s="3" t="s">
        <v>311</v>
      </c>
      <c r="F52" s="3" t="s">
        <v>312</v>
      </c>
      <c r="G52" s="1" t="s">
        <v>313</v>
      </c>
      <c r="H52" s="1" t="s">
        <v>56</v>
      </c>
      <c r="I52" s="1" t="s">
        <v>314</v>
      </c>
      <c r="J52" s="1" t="s">
        <v>75</v>
      </c>
      <c r="K52" s="1" t="b">
        <v>0</v>
      </c>
      <c r="L52" s="1" t="s">
        <v>205</v>
      </c>
      <c r="M52" s="1">
        <v>2.0</v>
      </c>
      <c r="N52" s="1">
        <v>1.0</v>
      </c>
      <c r="O52" s="1">
        <v>10.0</v>
      </c>
      <c r="P52" s="1">
        <v>10.0</v>
      </c>
      <c r="Q52" s="1">
        <v>10.0</v>
      </c>
      <c r="R52" s="1">
        <v>10.0</v>
      </c>
      <c r="S52" s="1">
        <v>10.0</v>
      </c>
      <c r="T52" s="1">
        <v>10.0</v>
      </c>
      <c r="U52" s="1">
        <v>9.0</v>
      </c>
      <c r="V52" s="1">
        <v>9.9</v>
      </c>
      <c r="W52" s="1">
        <v>0.0</v>
      </c>
    </row>
    <row r="53" ht="15.75" customHeight="1">
      <c r="A53" s="1" t="s">
        <v>315</v>
      </c>
      <c r="B53" s="1" t="s">
        <v>316</v>
      </c>
      <c r="C53" s="1" t="s">
        <v>317</v>
      </c>
      <c r="D53" s="1">
        <v>3.8669835217E10</v>
      </c>
      <c r="E53" s="3" t="s">
        <v>318</v>
      </c>
      <c r="F53" s="3" t="s">
        <v>319</v>
      </c>
      <c r="G53" s="1" t="s">
        <v>153</v>
      </c>
      <c r="H53" s="1" t="s">
        <v>82</v>
      </c>
      <c r="I53" s="1" t="s">
        <v>159</v>
      </c>
      <c r="J53" s="1" t="s">
        <v>91</v>
      </c>
      <c r="K53" s="1" t="b">
        <v>0</v>
      </c>
      <c r="L53" s="1" t="s">
        <v>233</v>
      </c>
      <c r="M53" s="1">
        <v>2.0</v>
      </c>
      <c r="N53" s="1">
        <v>4.0</v>
      </c>
      <c r="O53" s="1">
        <v>10.0</v>
      </c>
      <c r="P53" s="1">
        <v>10.0</v>
      </c>
      <c r="Q53" s="1">
        <v>10.0</v>
      </c>
      <c r="R53" s="1">
        <v>10.0</v>
      </c>
      <c r="S53" s="1">
        <v>10.0</v>
      </c>
      <c r="T53" s="1">
        <v>10.0</v>
      </c>
      <c r="U53" s="1">
        <v>9.5</v>
      </c>
      <c r="V53" s="1">
        <v>9.9</v>
      </c>
      <c r="W53" s="1">
        <v>0.0</v>
      </c>
    </row>
    <row r="54" ht="15.75" customHeight="1">
      <c r="A54" s="1" t="s">
        <v>320</v>
      </c>
      <c r="B54" s="1" t="s">
        <v>321</v>
      </c>
      <c r="C54" s="1" t="s">
        <v>78</v>
      </c>
      <c r="D54" s="1">
        <v>3.193673214E9</v>
      </c>
      <c r="E54" s="3" t="s">
        <v>322</v>
      </c>
      <c r="F54" s="3" t="s">
        <v>323</v>
      </c>
      <c r="G54" s="1" t="s">
        <v>324</v>
      </c>
      <c r="H54" s="1" t="s">
        <v>56</v>
      </c>
      <c r="I54" s="1" t="s">
        <v>325</v>
      </c>
      <c r="J54" s="1" t="s">
        <v>48</v>
      </c>
      <c r="K54" s="1" t="b">
        <v>1</v>
      </c>
      <c r="L54" s="1" t="s">
        <v>223</v>
      </c>
      <c r="M54" s="1">
        <v>2.0</v>
      </c>
      <c r="N54" s="1">
        <v>15.0</v>
      </c>
      <c r="O54" s="1">
        <v>9.9</v>
      </c>
      <c r="P54" s="1">
        <v>10.0</v>
      </c>
      <c r="Q54" s="1">
        <v>10.0</v>
      </c>
      <c r="R54" s="1">
        <v>10.0</v>
      </c>
      <c r="S54" s="1">
        <v>9.9</v>
      </c>
      <c r="T54" s="1">
        <v>9.7</v>
      </c>
      <c r="U54" s="1">
        <v>9.9</v>
      </c>
      <c r="V54" s="1">
        <v>9.9</v>
      </c>
      <c r="W54" s="1">
        <v>0.0</v>
      </c>
    </row>
    <row r="55" ht="15.75" customHeight="1">
      <c r="A55" s="1" t="s">
        <v>326</v>
      </c>
      <c r="B55" s="1" t="s">
        <v>327</v>
      </c>
      <c r="C55" s="1" t="s">
        <v>25</v>
      </c>
      <c r="D55" s="1">
        <v>1.122360883E9</v>
      </c>
      <c r="E55" s="1" t="s">
        <v>328</v>
      </c>
      <c r="F55" s="1" t="s">
        <v>328</v>
      </c>
      <c r="G55" s="1" t="s">
        <v>73</v>
      </c>
      <c r="H55" s="1" t="s">
        <v>29</v>
      </c>
      <c r="I55" s="1" t="s">
        <v>329</v>
      </c>
      <c r="J55" s="1" t="s">
        <v>75</v>
      </c>
      <c r="K55" s="1" t="b">
        <v>1</v>
      </c>
      <c r="L55" s="1" t="s">
        <v>245</v>
      </c>
      <c r="M55" s="1">
        <v>1.0</v>
      </c>
      <c r="N55" s="1">
        <v>2.0</v>
      </c>
      <c r="O55" s="1">
        <v>10.0</v>
      </c>
      <c r="P55" s="1">
        <v>10.0</v>
      </c>
      <c r="Q55" s="1">
        <v>10.0</v>
      </c>
      <c r="R55" s="1">
        <v>10.0</v>
      </c>
      <c r="S55" s="1">
        <v>10.0</v>
      </c>
      <c r="T55" s="1">
        <v>9.5</v>
      </c>
      <c r="U55" s="1">
        <v>10.0</v>
      </c>
      <c r="V55" s="1">
        <v>9.9</v>
      </c>
      <c r="W55" s="1">
        <v>0.0</v>
      </c>
    </row>
    <row r="56" ht="15.75" customHeight="1">
      <c r="A56" s="1" t="s">
        <v>330</v>
      </c>
      <c r="B56" s="1" t="s">
        <v>331</v>
      </c>
      <c r="C56" s="1" t="s">
        <v>25</v>
      </c>
      <c r="D56" s="1">
        <v>2.644524518E9</v>
      </c>
      <c r="E56" s="1" t="s">
        <v>332</v>
      </c>
      <c r="F56" s="3" t="s">
        <v>333</v>
      </c>
      <c r="G56" s="1" t="s">
        <v>334</v>
      </c>
      <c r="H56" s="1" t="s">
        <v>56</v>
      </c>
      <c r="I56" s="1" t="s">
        <v>108</v>
      </c>
      <c r="J56" s="1" t="s">
        <v>91</v>
      </c>
      <c r="K56" s="1" t="b">
        <v>1</v>
      </c>
      <c r="L56" s="1" t="s">
        <v>245</v>
      </c>
      <c r="M56" s="1">
        <v>1.0</v>
      </c>
      <c r="N56" s="1">
        <v>2.0</v>
      </c>
      <c r="O56" s="1">
        <v>10.0</v>
      </c>
      <c r="P56" s="1">
        <v>10.0</v>
      </c>
      <c r="Q56" s="1">
        <v>10.0</v>
      </c>
      <c r="R56" s="1">
        <v>10.0</v>
      </c>
      <c r="S56" s="1">
        <v>10.0</v>
      </c>
      <c r="T56" s="1">
        <v>9.5</v>
      </c>
      <c r="U56" s="1">
        <v>9.5</v>
      </c>
      <c r="V56" s="1">
        <v>9.9</v>
      </c>
      <c r="W56" s="1">
        <v>3.0</v>
      </c>
    </row>
    <row r="57" ht="15.75" customHeight="1">
      <c r="A57" s="1" t="s">
        <v>335</v>
      </c>
      <c r="B57" s="1" t="s">
        <v>336</v>
      </c>
      <c r="C57" s="1" t="s">
        <v>337</v>
      </c>
      <c r="D57" s="1">
        <v>8.4737183E7</v>
      </c>
      <c r="E57" s="1" t="s">
        <v>338</v>
      </c>
      <c r="F57" s="3" t="s">
        <v>339</v>
      </c>
      <c r="G57" s="1" t="s">
        <v>340</v>
      </c>
      <c r="H57" s="1" t="s">
        <v>29</v>
      </c>
      <c r="I57" s="1" t="s">
        <v>90</v>
      </c>
      <c r="J57" s="1" t="s">
        <v>48</v>
      </c>
      <c r="K57" s="1" t="b">
        <v>0</v>
      </c>
      <c r="L57" s="1" t="s">
        <v>251</v>
      </c>
      <c r="M57" s="1">
        <v>2.0</v>
      </c>
      <c r="N57" s="1">
        <v>2.0</v>
      </c>
      <c r="O57" s="1">
        <v>10.0</v>
      </c>
      <c r="P57" s="1">
        <v>9.5</v>
      </c>
      <c r="Q57" s="1">
        <v>9.5</v>
      </c>
      <c r="R57" s="1">
        <v>10.0</v>
      </c>
      <c r="S57" s="1">
        <v>10.0</v>
      </c>
      <c r="T57" s="1">
        <v>10.0</v>
      </c>
      <c r="U57" s="1">
        <v>10.0</v>
      </c>
      <c r="V57" s="1">
        <v>9.9</v>
      </c>
      <c r="W57" s="1">
        <v>0.0</v>
      </c>
    </row>
    <row r="58" ht="15.75" customHeight="1">
      <c r="A58" s="1" t="s">
        <v>341</v>
      </c>
      <c r="B58" s="1" t="s">
        <v>342</v>
      </c>
      <c r="C58" s="1" t="s">
        <v>25</v>
      </c>
      <c r="D58" s="4">
        <v>5.49352E17</v>
      </c>
      <c r="E58" s="3" t="s">
        <v>343</v>
      </c>
      <c r="F58" s="3" t="s">
        <v>344</v>
      </c>
      <c r="G58" s="1" t="s">
        <v>54</v>
      </c>
      <c r="H58" s="1" t="s">
        <v>55</v>
      </c>
      <c r="I58" s="1" t="s">
        <v>130</v>
      </c>
      <c r="J58" s="1" t="s">
        <v>166</v>
      </c>
      <c r="K58" s="1" t="b">
        <v>1</v>
      </c>
      <c r="L58" s="1" t="s">
        <v>148</v>
      </c>
      <c r="M58" s="1">
        <v>2.0</v>
      </c>
      <c r="N58" s="1">
        <v>9.0</v>
      </c>
      <c r="O58" s="1">
        <v>10.0</v>
      </c>
      <c r="P58" s="1">
        <v>9.9</v>
      </c>
      <c r="Q58" s="1">
        <v>10.0</v>
      </c>
      <c r="R58" s="1">
        <v>10.0</v>
      </c>
      <c r="S58" s="1">
        <v>9.9</v>
      </c>
      <c r="T58" s="1">
        <v>9.9</v>
      </c>
      <c r="U58" s="1">
        <v>9.4</v>
      </c>
      <c r="V58" s="1">
        <v>9.9</v>
      </c>
      <c r="W58" s="1">
        <v>0.0</v>
      </c>
    </row>
    <row r="59" ht="15.75" customHeight="1">
      <c r="A59" s="1" t="s">
        <v>345</v>
      </c>
      <c r="B59" s="1" t="s">
        <v>346</v>
      </c>
      <c r="C59" s="1" t="s">
        <v>347</v>
      </c>
      <c r="D59" s="1">
        <v>5.6950723046E10</v>
      </c>
      <c r="E59" s="3" t="s">
        <v>348</v>
      </c>
      <c r="F59" s="3" t="s">
        <v>349</v>
      </c>
      <c r="G59" s="1" t="s">
        <v>153</v>
      </c>
      <c r="H59" s="1" t="s">
        <v>260</v>
      </c>
      <c r="I59" s="1" t="s">
        <v>350</v>
      </c>
      <c r="J59" s="1" t="s">
        <v>166</v>
      </c>
      <c r="K59" s="1" t="b">
        <v>1</v>
      </c>
      <c r="L59" s="1" t="s">
        <v>148</v>
      </c>
      <c r="M59" s="1">
        <v>2.0</v>
      </c>
      <c r="N59" s="1">
        <v>3.0</v>
      </c>
      <c r="O59" s="1">
        <v>10.0</v>
      </c>
      <c r="P59" s="1">
        <v>10.0</v>
      </c>
      <c r="Q59" s="1">
        <v>10.0</v>
      </c>
      <c r="R59" s="1">
        <v>10.0</v>
      </c>
      <c r="S59" s="1">
        <v>10.0</v>
      </c>
      <c r="T59" s="1">
        <v>10.0</v>
      </c>
      <c r="U59" s="1">
        <v>9.3</v>
      </c>
      <c r="V59" s="1">
        <v>9.9</v>
      </c>
      <c r="W59" s="1">
        <v>0.0</v>
      </c>
    </row>
    <row r="60" ht="15.75" customHeight="1">
      <c r="A60" s="1" t="s">
        <v>351</v>
      </c>
      <c r="B60" s="1" t="s">
        <v>352</v>
      </c>
      <c r="C60" s="1" t="s">
        <v>25</v>
      </c>
      <c r="D60" s="1">
        <v>2.61651472E9</v>
      </c>
      <c r="E60" s="3" t="s">
        <v>353</v>
      </c>
      <c r="F60" s="1" t="s">
        <v>354</v>
      </c>
      <c r="G60" s="1" t="s">
        <v>153</v>
      </c>
      <c r="H60" s="1" t="s">
        <v>56</v>
      </c>
      <c r="I60" s="1" t="s">
        <v>355</v>
      </c>
      <c r="J60" s="1" t="s">
        <v>75</v>
      </c>
      <c r="K60" s="1" t="b">
        <v>1</v>
      </c>
      <c r="L60" s="1" t="s">
        <v>183</v>
      </c>
      <c r="M60" s="1">
        <v>1.0</v>
      </c>
      <c r="N60" s="1">
        <v>2.0</v>
      </c>
      <c r="O60" s="1">
        <v>10.0</v>
      </c>
      <c r="P60" s="1">
        <v>9.5</v>
      </c>
      <c r="Q60" s="1">
        <v>10.0</v>
      </c>
      <c r="R60" s="1">
        <v>10.0</v>
      </c>
      <c r="S60" s="1">
        <v>10.0</v>
      </c>
      <c r="T60" s="1">
        <v>10.0</v>
      </c>
      <c r="U60" s="1">
        <v>10.0</v>
      </c>
      <c r="V60" s="1">
        <v>9.9</v>
      </c>
      <c r="W60" s="1">
        <v>0.0</v>
      </c>
    </row>
    <row r="61" ht="15.75" customHeight="1">
      <c r="A61" s="1" t="s">
        <v>356</v>
      </c>
      <c r="B61" s="1" t="s">
        <v>357</v>
      </c>
      <c r="C61" s="1" t="s">
        <v>25</v>
      </c>
      <c r="D61" s="1">
        <v>2.235916616E9</v>
      </c>
      <c r="E61" s="3" t="s">
        <v>358</v>
      </c>
      <c r="F61" s="3" t="s">
        <v>359</v>
      </c>
      <c r="G61" s="1" t="s">
        <v>28</v>
      </c>
      <c r="H61" s="1" t="s">
        <v>29</v>
      </c>
      <c r="I61" s="1" t="s">
        <v>56</v>
      </c>
      <c r="J61" s="1" t="s">
        <v>75</v>
      </c>
      <c r="K61" s="1" t="b">
        <v>1</v>
      </c>
      <c r="L61" s="1" t="s">
        <v>131</v>
      </c>
      <c r="M61" s="1">
        <v>1.0</v>
      </c>
      <c r="N61" s="1">
        <v>4.0</v>
      </c>
      <c r="O61" s="1">
        <v>9.8</v>
      </c>
      <c r="P61" s="1">
        <v>9.8</v>
      </c>
      <c r="Q61" s="1">
        <v>9.8</v>
      </c>
      <c r="R61" s="1">
        <v>10.0</v>
      </c>
      <c r="S61" s="1">
        <v>9.8</v>
      </c>
      <c r="T61" s="1">
        <v>9.3</v>
      </c>
      <c r="U61" s="1">
        <v>9.8</v>
      </c>
      <c r="V61" s="1">
        <v>9.8</v>
      </c>
      <c r="W61" s="1">
        <v>0.0</v>
      </c>
    </row>
    <row r="62" ht="15.75" customHeight="1">
      <c r="A62" s="1" t="s">
        <v>360</v>
      </c>
      <c r="B62" s="1" t="s">
        <v>361</v>
      </c>
      <c r="C62" s="1" t="s">
        <v>25</v>
      </c>
      <c r="D62" s="4">
        <v>5.49112E17</v>
      </c>
      <c r="E62" s="3" t="s">
        <v>362</v>
      </c>
      <c r="F62" s="3" t="s">
        <v>363</v>
      </c>
      <c r="G62" s="1" t="s">
        <v>38</v>
      </c>
      <c r="H62" s="1" t="s">
        <v>29</v>
      </c>
      <c r="I62" s="1" t="s">
        <v>61</v>
      </c>
      <c r="J62" s="1" t="s">
        <v>48</v>
      </c>
      <c r="K62" s="1" t="b">
        <v>1</v>
      </c>
      <c r="L62" s="1" t="s">
        <v>131</v>
      </c>
      <c r="M62" s="1">
        <v>1.0</v>
      </c>
      <c r="N62" s="1">
        <v>4.0</v>
      </c>
      <c r="O62" s="1">
        <v>10.0</v>
      </c>
      <c r="P62" s="1">
        <v>9.8</v>
      </c>
      <c r="Q62" s="1">
        <v>10.0</v>
      </c>
      <c r="R62" s="1">
        <v>10.0</v>
      </c>
      <c r="S62" s="1">
        <v>10.0</v>
      </c>
      <c r="T62" s="1">
        <v>9.8</v>
      </c>
      <c r="U62" s="1">
        <v>9.3</v>
      </c>
      <c r="V62" s="1">
        <v>9.8</v>
      </c>
      <c r="W62" s="1">
        <v>0.0</v>
      </c>
    </row>
    <row r="63" ht="15.75" customHeight="1">
      <c r="A63" s="1" t="s">
        <v>364</v>
      </c>
      <c r="B63" s="1" t="s">
        <v>365</v>
      </c>
      <c r="C63" s="1" t="s">
        <v>35</v>
      </c>
      <c r="D63" s="1">
        <v>9.40052351E8</v>
      </c>
      <c r="E63" s="1" t="s">
        <v>366</v>
      </c>
      <c r="F63" s="3" t="s">
        <v>367</v>
      </c>
      <c r="G63" s="1" t="s">
        <v>28</v>
      </c>
      <c r="H63" s="1" t="s">
        <v>29</v>
      </c>
      <c r="I63" s="1" t="s">
        <v>30</v>
      </c>
      <c r="J63" s="1" t="s">
        <v>75</v>
      </c>
      <c r="K63" s="1" t="b">
        <v>0</v>
      </c>
      <c r="L63" s="1" t="s">
        <v>92</v>
      </c>
      <c r="M63" s="1">
        <v>2.0</v>
      </c>
      <c r="N63" s="1">
        <v>2.0</v>
      </c>
      <c r="O63" s="1">
        <v>10.0</v>
      </c>
      <c r="P63" s="1">
        <v>9.5</v>
      </c>
      <c r="Q63" s="1">
        <v>10.0</v>
      </c>
      <c r="R63" s="1">
        <v>10.0</v>
      </c>
      <c r="S63" s="1">
        <v>9.5</v>
      </c>
      <c r="T63" s="1">
        <v>9.5</v>
      </c>
      <c r="U63" s="1">
        <v>10.0</v>
      </c>
      <c r="V63" s="1">
        <v>9.8</v>
      </c>
      <c r="W63" s="1">
        <v>0.0</v>
      </c>
    </row>
    <row r="64" ht="15.75" customHeight="1">
      <c r="A64" s="1" t="s">
        <v>368</v>
      </c>
      <c r="B64" s="1" t="s">
        <v>369</v>
      </c>
      <c r="C64" s="1" t="s">
        <v>78</v>
      </c>
      <c r="D64" s="1">
        <v>3.115395947E9</v>
      </c>
      <c r="E64" s="3" t="s">
        <v>370</v>
      </c>
      <c r="F64" s="3" t="s">
        <v>371</v>
      </c>
      <c r="G64" s="1" t="s">
        <v>28</v>
      </c>
      <c r="H64" s="1" t="s">
        <v>29</v>
      </c>
      <c r="I64" s="1" t="s">
        <v>30</v>
      </c>
      <c r="J64" s="1" t="s">
        <v>75</v>
      </c>
      <c r="K64" s="1" t="b">
        <v>1</v>
      </c>
      <c r="L64" s="1" t="s">
        <v>131</v>
      </c>
      <c r="M64" s="1">
        <v>1.0</v>
      </c>
      <c r="N64" s="1">
        <v>3.0</v>
      </c>
      <c r="O64" s="1">
        <v>10.0</v>
      </c>
      <c r="P64" s="1">
        <v>9.7</v>
      </c>
      <c r="Q64" s="1">
        <v>10.0</v>
      </c>
      <c r="R64" s="1">
        <v>10.0</v>
      </c>
      <c r="S64" s="1">
        <v>10.0</v>
      </c>
      <c r="T64" s="1">
        <v>9.7</v>
      </c>
      <c r="U64" s="1">
        <v>9.0</v>
      </c>
      <c r="V64" s="1">
        <v>9.8</v>
      </c>
      <c r="W64" s="1">
        <v>2.0</v>
      </c>
    </row>
    <row r="65" ht="15.75" customHeight="1">
      <c r="A65" s="1" t="s">
        <v>372</v>
      </c>
      <c r="B65" s="1" t="s">
        <v>373</v>
      </c>
      <c r="C65" s="1" t="s">
        <v>78</v>
      </c>
      <c r="D65" s="1">
        <v>3.126382244E9</v>
      </c>
      <c r="E65" s="3" t="s">
        <v>374</v>
      </c>
      <c r="F65" s="3" t="s">
        <v>375</v>
      </c>
      <c r="G65" s="1" t="s">
        <v>54</v>
      </c>
      <c r="H65" s="1" t="s">
        <v>29</v>
      </c>
      <c r="I65" s="1" t="s">
        <v>292</v>
      </c>
      <c r="J65" s="1" t="s">
        <v>91</v>
      </c>
      <c r="K65" s="1" t="b">
        <v>1</v>
      </c>
      <c r="L65" s="1" t="s">
        <v>196</v>
      </c>
      <c r="M65" s="1">
        <v>1.0</v>
      </c>
      <c r="N65" s="1">
        <v>7.0</v>
      </c>
      <c r="O65" s="1">
        <v>10.0</v>
      </c>
      <c r="P65" s="1">
        <v>10.0</v>
      </c>
      <c r="Q65" s="1">
        <v>10.0</v>
      </c>
      <c r="R65" s="1">
        <v>10.0</v>
      </c>
      <c r="S65" s="1">
        <v>9.6</v>
      </c>
      <c r="T65" s="1">
        <v>10.0</v>
      </c>
      <c r="U65" s="1">
        <v>9.1</v>
      </c>
      <c r="V65" s="1">
        <v>9.8</v>
      </c>
      <c r="W65" s="1">
        <v>2.0</v>
      </c>
    </row>
    <row r="66" ht="15.75" customHeight="1">
      <c r="A66" s="1" t="s">
        <v>376</v>
      </c>
      <c r="B66" s="1" t="s">
        <v>377</v>
      </c>
      <c r="C66" s="1" t="s">
        <v>78</v>
      </c>
      <c r="D66" s="4">
        <v>5.73196E16</v>
      </c>
      <c r="E66" s="3" t="s">
        <v>378</v>
      </c>
      <c r="F66" s="3" t="s">
        <v>379</v>
      </c>
      <c r="G66" s="1" t="s">
        <v>153</v>
      </c>
      <c r="H66" s="1" t="s">
        <v>56</v>
      </c>
      <c r="I66" s="1" t="s">
        <v>159</v>
      </c>
      <c r="J66" s="1" t="s">
        <v>75</v>
      </c>
      <c r="K66" s="1" t="b">
        <v>0</v>
      </c>
      <c r="L66" s="1" t="s">
        <v>293</v>
      </c>
      <c r="M66" s="1">
        <v>2.0</v>
      </c>
      <c r="N66" s="1">
        <v>3.0</v>
      </c>
      <c r="O66" s="1">
        <v>10.0</v>
      </c>
      <c r="P66" s="1">
        <v>9.7</v>
      </c>
      <c r="Q66" s="1">
        <v>10.0</v>
      </c>
      <c r="R66" s="1">
        <v>10.0</v>
      </c>
      <c r="S66" s="1">
        <v>10.0</v>
      </c>
      <c r="T66" s="1">
        <v>9.7</v>
      </c>
      <c r="U66" s="1">
        <v>9.3</v>
      </c>
      <c r="V66" s="1">
        <v>9.8</v>
      </c>
      <c r="W66" s="1">
        <v>0.0</v>
      </c>
    </row>
    <row r="67" ht="15.75" customHeight="1">
      <c r="A67" s="1" t="s">
        <v>380</v>
      </c>
      <c r="B67" s="1" t="s">
        <v>381</v>
      </c>
      <c r="C67" s="1" t="s">
        <v>25</v>
      </c>
      <c r="D67" s="1">
        <v>1.123862558E9</v>
      </c>
      <c r="E67" s="3" t="s">
        <v>382</v>
      </c>
      <c r="F67" s="3" t="s">
        <v>383</v>
      </c>
      <c r="G67" s="1" t="s">
        <v>153</v>
      </c>
      <c r="H67" s="1" t="s">
        <v>56</v>
      </c>
      <c r="I67" s="1" t="s">
        <v>384</v>
      </c>
      <c r="J67" s="1" t="s">
        <v>48</v>
      </c>
      <c r="K67" s="1" t="b">
        <v>1</v>
      </c>
      <c r="L67" s="1" t="s">
        <v>196</v>
      </c>
      <c r="M67" s="1">
        <v>1.0</v>
      </c>
      <c r="N67" s="1">
        <v>5.0</v>
      </c>
      <c r="O67" s="1">
        <v>9.8</v>
      </c>
      <c r="P67" s="1">
        <v>9.8</v>
      </c>
      <c r="Q67" s="1">
        <v>9.8</v>
      </c>
      <c r="R67" s="1">
        <v>10.0</v>
      </c>
      <c r="S67" s="1">
        <v>9.8</v>
      </c>
      <c r="T67" s="1">
        <v>9.8</v>
      </c>
      <c r="U67" s="1">
        <v>9.8</v>
      </c>
      <c r="V67" s="1">
        <v>9.8</v>
      </c>
      <c r="W67" s="1">
        <v>0.0</v>
      </c>
    </row>
    <row r="68" ht="15.75" customHeight="1">
      <c r="A68" s="1" t="s">
        <v>385</v>
      </c>
      <c r="B68" s="1" t="s">
        <v>386</v>
      </c>
      <c r="C68" s="1" t="s">
        <v>78</v>
      </c>
      <c r="D68" s="1" t="s">
        <v>387</v>
      </c>
      <c r="E68" s="1" t="s">
        <v>388</v>
      </c>
      <c r="F68" s="3" t="s">
        <v>389</v>
      </c>
      <c r="G68" s="1" t="s">
        <v>28</v>
      </c>
      <c r="H68" s="1" t="s">
        <v>29</v>
      </c>
      <c r="I68" s="1" t="s">
        <v>304</v>
      </c>
      <c r="J68" s="1" t="s">
        <v>48</v>
      </c>
      <c r="K68" s="1" t="b">
        <v>0</v>
      </c>
      <c r="L68" s="1" t="s">
        <v>205</v>
      </c>
      <c r="M68" s="1">
        <v>3.0</v>
      </c>
      <c r="N68" s="1">
        <v>4.0</v>
      </c>
      <c r="O68" s="1">
        <v>10.0</v>
      </c>
      <c r="P68" s="1">
        <v>10.0</v>
      </c>
      <c r="Q68" s="1">
        <v>10.0</v>
      </c>
      <c r="R68" s="1">
        <v>10.0</v>
      </c>
      <c r="S68" s="1">
        <v>10.0</v>
      </c>
      <c r="T68" s="1">
        <v>10.0</v>
      </c>
      <c r="U68" s="1">
        <v>8.8</v>
      </c>
      <c r="V68" s="1">
        <v>9.8</v>
      </c>
      <c r="W68" s="1">
        <v>0.0</v>
      </c>
    </row>
    <row r="69" ht="15.75" customHeight="1">
      <c r="A69" s="1" t="s">
        <v>390</v>
      </c>
      <c r="B69" s="1" t="s">
        <v>391</v>
      </c>
      <c r="C69" s="1" t="s">
        <v>25</v>
      </c>
      <c r="D69" s="4">
        <v>5.42234E16</v>
      </c>
      <c r="E69" s="3" t="s">
        <v>392</v>
      </c>
      <c r="F69" s="3" t="s">
        <v>393</v>
      </c>
      <c r="G69" s="1" t="s">
        <v>153</v>
      </c>
      <c r="H69" s="1" t="s">
        <v>56</v>
      </c>
      <c r="I69" s="1" t="s">
        <v>159</v>
      </c>
      <c r="J69" s="1" t="s">
        <v>91</v>
      </c>
      <c r="K69" s="1" t="b">
        <v>1</v>
      </c>
      <c r="L69" s="1" t="s">
        <v>228</v>
      </c>
      <c r="M69" s="1">
        <v>1.0</v>
      </c>
      <c r="N69" s="1">
        <v>4.0</v>
      </c>
      <c r="O69" s="1">
        <v>9.8</v>
      </c>
      <c r="P69" s="1">
        <v>9.8</v>
      </c>
      <c r="Q69" s="1">
        <v>10.0</v>
      </c>
      <c r="R69" s="1">
        <v>10.0</v>
      </c>
      <c r="S69" s="1">
        <v>10.0</v>
      </c>
      <c r="T69" s="1">
        <v>9.5</v>
      </c>
      <c r="U69" s="1">
        <v>9.8</v>
      </c>
      <c r="V69" s="1">
        <v>9.8</v>
      </c>
      <c r="W69" s="1">
        <v>0.0</v>
      </c>
    </row>
    <row r="70" ht="15.75" customHeight="1">
      <c r="A70" s="1" t="s">
        <v>394</v>
      </c>
      <c r="B70" s="1" t="s">
        <v>395</v>
      </c>
      <c r="C70" s="1" t="s">
        <v>25</v>
      </c>
      <c r="D70" s="1">
        <v>3.885282224E9</v>
      </c>
      <c r="E70" s="3" t="s">
        <v>396</v>
      </c>
      <c r="F70" s="3" t="s">
        <v>397</v>
      </c>
      <c r="G70" s="1" t="s">
        <v>73</v>
      </c>
      <c r="H70" s="1" t="s">
        <v>56</v>
      </c>
      <c r="I70" s="1" t="s">
        <v>398</v>
      </c>
      <c r="J70" s="1" t="s">
        <v>75</v>
      </c>
      <c r="K70" s="1" t="b">
        <v>1</v>
      </c>
      <c r="L70" s="1" t="s">
        <v>228</v>
      </c>
      <c r="M70" s="1">
        <v>1.0</v>
      </c>
      <c r="N70" s="1">
        <v>6.0</v>
      </c>
      <c r="O70" s="1">
        <v>9.8</v>
      </c>
      <c r="P70" s="1">
        <v>10.0</v>
      </c>
      <c r="Q70" s="1">
        <v>10.0</v>
      </c>
      <c r="R70" s="1">
        <v>10.0</v>
      </c>
      <c r="S70" s="1">
        <v>9.8</v>
      </c>
      <c r="T70" s="1">
        <v>9.8</v>
      </c>
      <c r="U70" s="1">
        <v>9.0</v>
      </c>
      <c r="V70" s="1">
        <v>9.8</v>
      </c>
      <c r="W70" s="1">
        <v>0.0</v>
      </c>
    </row>
    <row r="71" ht="15.75" customHeight="1">
      <c r="A71" s="1" t="s">
        <v>399</v>
      </c>
      <c r="B71" s="1" t="s">
        <v>400</v>
      </c>
      <c r="C71" s="1" t="s">
        <v>25</v>
      </c>
      <c r="D71" s="1">
        <v>1.132998215E9</v>
      </c>
      <c r="E71" s="3" t="s">
        <v>401</v>
      </c>
      <c r="F71" s="3" t="s">
        <v>402</v>
      </c>
      <c r="G71" s="1" t="s">
        <v>28</v>
      </c>
      <c r="H71" s="1" t="s">
        <v>29</v>
      </c>
      <c r="I71" s="1" t="s">
        <v>30</v>
      </c>
      <c r="J71" s="1" t="s">
        <v>75</v>
      </c>
      <c r="K71" s="1" t="b">
        <v>0</v>
      </c>
      <c r="L71" s="1" t="s">
        <v>228</v>
      </c>
      <c r="M71" s="1">
        <v>1.0</v>
      </c>
      <c r="N71" s="1">
        <v>4.0</v>
      </c>
      <c r="O71" s="1">
        <v>10.0</v>
      </c>
      <c r="P71" s="1">
        <v>10.0</v>
      </c>
      <c r="Q71" s="1">
        <v>10.0</v>
      </c>
      <c r="R71" s="1">
        <v>10.0</v>
      </c>
      <c r="S71" s="1">
        <v>9.8</v>
      </c>
      <c r="T71" s="1">
        <v>9.8</v>
      </c>
      <c r="U71" s="1">
        <v>8.8</v>
      </c>
      <c r="V71" s="1">
        <v>9.8</v>
      </c>
      <c r="W71" s="1">
        <v>0.0</v>
      </c>
    </row>
    <row r="72" ht="15.75" customHeight="1">
      <c r="A72" s="1" t="s">
        <v>403</v>
      </c>
      <c r="B72" s="1" t="s">
        <v>404</v>
      </c>
      <c r="C72" s="1" t="s">
        <v>25</v>
      </c>
      <c r="D72" s="4">
        <v>5.41136E16</v>
      </c>
      <c r="E72" s="3" t="s">
        <v>405</v>
      </c>
      <c r="F72" s="3" t="s">
        <v>406</v>
      </c>
      <c r="G72" s="1" t="s">
        <v>28</v>
      </c>
      <c r="H72" s="1" t="s">
        <v>29</v>
      </c>
      <c r="I72" s="1" t="s">
        <v>30</v>
      </c>
      <c r="J72" s="1" t="s">
        <v>48</v>
      </c>
      <c r="K72" s="1" t="b">
        <v>0</v>
      </c>
      <c r="L72" s="1" t="s">
        <v>240</v>
      </c>
      <c r="M72" s="1">
        <v>1.0</v>
      </c>
      <c r="N72" s="1">
        <v>6.0</v>
      </c>
      <c r="O72" s="1">
        <v>9.8</v>
      </c>
      <c r="P72" s="1">
        <v>9.7</v>
      </c>
      <c r="Q72" s="1">
        <v>10.0</v>
      </c>
      <c r="R72" s="1">
        <v>10.0</v>
      </c>
      <c r="S72" s="1">
        <v>9.7</v>
      </c>
      <c r="T72" s="1">
        <v>9.8</v>
      </c>
      <c r="U72" s="1">
        <v>9.3</v>
      </c>
      <c r="V72" s="1">
        <v>9.8</v>
      </c>
      <c r="W72" s="1">
        <v>0.0</v>
      </c>
    </row>
    <row r="73" ht="15.75" customHeight="1">
      <c r="A73" s="1" t="s">
        <v>407</v>
      </c>
      <c r="B73" s="1" t="s">
        <v>408</v>
      </c>
      <c r="C73" s="1" t="s">
        <v>25</v>
      </c>
      <c r="D73" s="4">
        <v>5.49228E17</v>
      </c>
      <c r="E73" s="3" t="s">
        <v>409</v>
      </c>
      <c r="F73" s="3" t="s">
        <v>410</v>
      </c>
      <c r="G73" s="1" t="s">
        <v>54</v>
      </c>
      <c r="H73" s="1" t="s">
        <v>29</v>
      </c>
      <c r="I73" s="1" t="s">
        <v>90</v>
      </c>
      <c r="J73" s="1" t="s">
        <v>172</v>
      </c>
      <c r="K73" s="1" t="b">
        <v>1</v>
      </c>
      <c r="L73" s="1" t="s">
        <v>148</v>
      </c>
      <c r="M73" s="1">
        <v>3.0</v>
      </c>
      <c r="N73" s="1">
        <v>14.0</v>
      </c>
      <c r="O73" s="1">
        <v>9.8</v>
      </c>
      <c r="P73" s="1">
        <v>9.9</v>
      </c>
      <c r="Q73" s="1">
        <v>9.9</v>
      </c>
      <c r="R73" s="1">
        <v>10.0</v>
      </c>
      <c r="S73" s="1">
        <v>9.8</v>
      </c>
      <c r="T73" s="1">
        <v>9.9</v>
      </c>
      <c r="U73" s="1">
        <v>9.4</v>
      </c>
      <c r="V73" s="1">
        <v>9.8</v>
      </c>
      <c r="W73" s="1">
        <v>0.0</v>
      </c>
    </row>
    <row r="74" ht="15.75" customHeight="1">
      <c r="A74" s="1" t="s">
        <v>411</v>
      </c>
      <c r="B74" s="1" t="s">
        <v>412</v>
      </c>
      <c r="C74" s="1" t="s">
        <v>25</v>
      </c>
      <c r="D74" s="4">
        <v>5.49222E17</v>
      </c>
      <c r="E74" s="3" t="s">
        <v>413</v>
      </c>
      <c r="F74" s="3" t="s">
        <v>414</v>
      </c>
      <c r="G74" s="1" t="s">
        <v>415</v>
      </c>
      <c r="H74" s="1" t="s">
        <v>260</v>
      </c>
      <c r="I74" s="1" t="s">
        <v>416</v>
      </c>
      <c r="J74" s="1" t="s">
        <v>166</v>
      </c>
      <c r="K74" s="1" t="b">
        <v>1</v>
      </c>
      <c r="L74" s="1" t="s">
        <v>148</v>
      </c>
      <c r="M74" s="1">
        <v>3.0</v>
      </c>
      <c r="N74" s="1">
        <v>4.0</v>
      </c>
      <c r="O74" s="1">
        <v>10.0</v>
      </c>
      <c r="P74" s="1">
        <v>9.5</v>
      </c>
      <c r="Q74" s="1">
        <v>9.5</v>
      </c>
      <c r="R74" s="1">
        <v>10.0</v>
      </c>
      <c r="S74" s="1">
        <v>10.0</v>
      </c>
      <c r="T74" s="1">
        <v>9.8</v>
      </c>
      <c r="U74" s="1">
        <v>9.5</v>
      </c>
      <c r="V74" s="1">
        <v>9.8</v>
      </c>
      <c r="W74" s="1">
        <v>0.0</v>
      </c>
    </row>
    <row r="75" ht="15.75" customHeight="1">
      <c r="A75" s="1" t="s">
        <v>417</v>
      </c>
      <c r="B75" s="1" t="s">
        <v>418</v>
      </c>
      <c r="C75" s="1" t="s">
        <v>419</v>
      </c>
      <c r="D75" s="1">
        <v>2.708554674E9</v>
      </c>
      <c r="E75" s="1" t="s">
        <v>420</v>
      </c>
      <c r="F75" s="3" t="s">
        <v>421</v>
      </c>
      <c r="G75" s="1" t="s">
        <v>422</v>
      </c>
      <c r="H75" s="1" t="s">
        <v>56</v>
      </c>
      <c r="I75" s="1" t="s">
        <v>423</v>
      </c>
      <c r="J75" s="1" t="s">
        <v>91</v>
      </c>
      <c r="K75" s="1" t="b">
        <v>1</v>
      </c>
      <c r="L75" s="1" t="s">
        <v>245</v>
      </c>
      <c r="M75" s="1">
        <v>1.0</v>
      </c>
      <c r="N75" s="1">
        <v>4.0</v>
      </c>
      <c r="O75" s="1">
        <v>9.8</v>
      </c>
      <c r="P75" s="1">
        <v>9.8</v>
      </c>
      <c r="Q75" s="1">
        <v>9.8</v>
      </c>
      <c r="R75" s="1">
        <v>10.0</v>
      </c>
      <c r="S75" s="1">
        <v>9.8</v>
      </c>
      <c r="T75" s="1">
        <v>9.8</v>
      </c>
      <c r="U75" s="1">
        <v>9.5</v>
      </c>
      <c r="V75" s="1">
        <v>9.8</v>
      </c>
      <c r="W75" s="1">
        <v>2.0</v>
      </c>
    </row>
    <row r="76" ht="15.75" customHeight="1">
      <c r="A76" s="1" t="s">
        <v>424</v>
      </c>
      <c r="B76" s="1" t="s">
        <v>425</v>
      </c>
      <c r="C76" s="1" t="s">
        <v>25</v>
      </c>
      <c r="D76" s="1">
        <v>2.954559421E9</v>
      </c>
      <c r="E76" s="3" t="s">
        <v>426</v>
      </c>
      <c r="F76" s="3" t="s">
        <v>427</v>
      </c>
      <c r="G76" s="1" t="s">
        <v>28</v>
      </c>
      <c r="H76" s="1" t="s">
        <v>29</v>
      </c>
      <c r="I76" s="1" t="s">
        <v>428</v>
      </c>
      <c r="J76" s="1" t="s">
        <v>75</v>
      </c>
      <c r="K76" s="1" t="b">
        <v>1</v>
      </c>
      <c r="L76" s="1" t="s">
        <v>183</v>
      </c>
      <c r="M76" s="1">
        <v>1.0</v>
      </c>
      <c r="N76" s="1">
        <v>4.0</v>
      </c>
      <c r="O76" s="1">
        <v>10.0</v>
      </c>
      <c r="P76" s="1">
        <v>10.0</v>
      </c>
      <c r="Q76" s="1">
        <v>10.0</v>
      </c>
      <c r="R76" s="1">
        <v>10.0</v>
      </c>
      <c r="S76" s="1">
        <v>10.0</v>
      </c>
      <c r="T76" s="1">
        <v>9.0</v>
      </c>
      <c r="U76" s="1">
        <v>9.3</v>
      </c>
      <c r="V76" s="1">
        <v>9.8</v>
      </c>
      <c r="W76" s="1">
        <v>0.0</v>
      </c>
    </row>
    <row r="77" ht="15.75" customHeight="1">
      <c r="A77" s="1" t="s">
        <v>429</v>
      </c>
      <c r="B77" s="1" t="s">
        <v>430</v>
      </c>
      <c r="C77" s="1" t="s">
        <v>78</v>
      </c>
      <c r="D77" s="4">
        <v>5.73235E16</v>
      </c>
      <c r="E77" s="3" t="s">
        <v>431</v>
      </c>
      <c r="F77" s="3" t="s">
        <v>432</v>
      </c>
      <c r="G77" s="1" t="s">
        <v>54</v>
      </c>
      <c r="H77" s="1" t="s">
        <v>55</v>
      </c>
      <c r="I77" s="1" t="s">
        <v>433</v>
      </c>
      <c r="J77" s="1" t="s">
        <v>434</v>
      </c>
      <c r="K77" s="1" t="b">
        <v>1</v>
      </c>
      <c r="L77" s="1" t="s">
        <v>148</v>
      </c>
      <c r="M77" s="1">
        <v>2.0</v>
      </c>
      <c r="N77" s="1">
        <v>5.0</v>
      </c>
      <c r="O77" s="1">
        <v>9.6</v>
      </c>
      <c r="P77" s="1">
        <v>9.6</v>
      </c>
      <c r="Q77" s="1">
        <v>9.6</v>
      </c>
      <c r="R77" s="1">
        <v>10.0</v>
      </c>
      <c r="S77" s="1">
        <v>10.0</v>
      </c>
      <c r="T77" s="1">
        <v>10.0</v>
      </c>
      <c r="U77" s="1">
        <v>10.0</v>
      </c>
      <c r="V77" s="1">
        <v>9.8</v>
      </c>
      <c r="W77" s="1">
        <v>0.0</v>
      </c>
    </row>
    <row r="78" ht="15.75" customHeight="1">
      <c r="A78" s="1" t="s">
        <v>435</v>
      </c>
      <c r="B78" s="1" t="s">
        <v>436</v>
      </c>
      <c r="C78" s="1" t="s">
        <v>25</v>
      </c>
      <c r="D78" s="4">
        <v>5.41125E16</v>
      </c>
      <c r="E78" s="3" t="s">
        <v>437</v>
      </c>
      <c r="F78" s="3" t="s">
        <v>438</v>
      </c>
      <c r="G78" s="1" t="s">
        <v>153</v>
      </c>
      <c r="H78" s="1" t="s">
        <v>439</v>
      </c>
      <c r="I78" s="1" t="s">
        <v>440</v>
      </c>
      <c r="J78" s="1" t="s">
        <v>434</v>
      </c>
      <c r="K78" s="1" t="b">
        <v>1</v>
      </c>
      <c r="L78" s="1" t="s">
        <v>148</v>
      </c>
      <c r="M78" s="1">
        <v>2.0</v>
      </c>
      <c r="N78" s="1">
        <v>2.0</v>
      </c>
      <c r="O78" s="1">
        <v>10.0</v>
      </c>
      <c r="P78" s="1">
        <v>10.0</v>
      </c>
      <c r="Q78" s="1">
        <v>10.0</v>
      </c>
      <c r="R78" s="1">
        <v>10.0</v>
      </c>
      <c r="S78" s="1">
        <v>10.0</v>
      </c>
      <c r="T78" s="1">
        <v>9.5</v>
      </c>
      <c r="U78" s="1">
        <v>9.0</v>
      </c>
      <c r="V78" s="1">
        <v>9.8</v>
      </c>
      <c r="W78" s="1">
        <v>0.0</v>
      </c>
    </row>
    <row r="79" ht="15.75" customHeight="1">
      <c r="A79" s="1" t="s">
        <v>441</v>
      </c>
      <c r="B79" s="1" t="s">
        <v>442</v>
      </c>
      <c r="C79" s="1" t="s">
        <v>25</v>
      </c>
      <c r="D79" s="4">
        <v>5.42658E16</v>
      </c>
      <c r="E79" s="1" t="s">
        <v>443</v>
      </c>
      <c r="F79" s="3" t="s">
        <v>444</v>
      </c>
      <c r="G79" s="1" t="s">
        <v>415</v>
      </c>
      <c r="H79" s="1" t="s">
        <v>445</v>
      </c>
      <c r="I79" s="1" t="s">
        <v>446</v>
      </c>
      <c r="J79" s="1" t="s">
        <v>172</v>
      </c>
      <c r="K79" s="1" t="b">
        <v>1</v>
      </c>
      <c r="L79" s="1" t="s">
        <v>148</v>
      </c>
      <c r="M79" s="1">
        <v>2.0</v>
      </c>
      <c r="N79" s="1">
        <v>4.0</v>
      </c>
      <c r="O79" s="1">
        <v>10.0</v>
      </c>
      <c r="P79" s="1">
        <v>10.0</v>
      </c>
      <c r="Q79" s="1">
        <v>10.0</v>
      </c>
      <c r="R79" s="1">
        <v>10.0</v>
      </c>
      <c r="S79" s="1">
        <v>10.0</v>
      </c>
      <c r="T79" s="1">
        <v>9.8</v>
      </c>
      <c r="U79" s="1">
        <v>9.0</v>
      </c>
      <c r="V79" s="1">
        <v>9.8</v>
      </c>
      <c r="W79" s="1">
        <v>3.0</v>
      </c>
    </row>
    <row r="80" ht="15.75" customHeight="1">
      <c r="A80" s="1" t="s">
        <v>447</v>
      </c>
      <c r="B80" s="1" t="s">
        <v>448</v>
      </c>
      <c r="C80" s="1" t="s">
        <v>25</v>
      </c>
      <c r="D80" s="4">
        <v>5.49112E17</v>
      </c>
      <c r="E80" s="3" t="s">
        <v>449</v>
      </c>
      <c r="F80" s="3" t="s">
        <v>449</v>
      </c>
      <c r="G80" s="1" t="s">
        <v>153</v>
      </c>
      <c r="H80" s="1" t="s">
        <v>450</v>
      </c>
      <c r="I80" s="1" t="s">
        <v>159</v>
      </c>
      <c r="J80" s="1" t="s">
        <v>166</v>
      </c>
      <c r="K80" s="1" t="b">
        <v>1</v>
      </c>
      <c r="L80" s="1" t="s">
        <v>148</v>
      </c>
      <c r="M80" s="1">
        <v>2.0</v>
      </c>
      <c r="N80" s="1">
        <v>2.0</v>
      </c>
      <c r="O80" s="1">
        <v>10.0</v>
      </c>
      <c r="P80" s="1">
        <v>10.0</v>
      </c>
      <c r="Q80" s="1">
        <v>10.0</v>
      </c>
      <c r="R80" s="1">
        <v>10.0</v>
      </c>
      <c r="S80" s="1">
        <v>10.0</v>
      </c>
      <c r="T80" s="1">
        <v>10.0</v>
      </c>
      <c r="U80" s="1">
        <v>8.5</v>
      </c>
      <c r="V80" s="1">
        <v>9.8</v>
      </c>
      <c r="W80" s="1">
        <v>0.0</v>
      </c>
    </row>
    <row r="81" ht="15.75" customHeight="1">
      <c r="A81" s="1" t="s">
        <v>451</v>
      </c>
      <c r="B81" s="1" t="s">
        <v>452</v>
      </c>
      <c r="C81" s="1" t="s">
        <v>347</v>
      </c>
      <c r="D81" s="1">
        <v>5.6986769962E10</v>
      </c>
      <c r="E81" s="1" t="s">
        <v>453</v>
      </c>
      <c r="F81" s="3" t="s">
        <v>454</v>
      </c>
      <c r="G81" s="1" t="s">
        <v>455</v>
      </c>
      <c r="H81" s="1" t="s">
        <v>260</v>
      </c>
      <c r="I81" s="1" t="s">
        <v>456</v>
      </c>
      <c r="J81" s="1" t="s">
        <v>91</v>
      </c>
      <c r="K81" s="1" t="b">
        <v>1</v>
      </c>
      <c r="L81" s="1" t="s">
        <v>183</v>
      </c>
      <c r="M81" s="1">
        <v>1.0</v>
      </c>
      <c r="N81" s="1">
        <v>4.0</v>
      </c>
      <c r="O81" s="1">
        <v>9.8</v>
      </c>
      <c r="P81" s="1">
        <v>9.8</v>
      </c>
      <c r="Q81" s="1">
        <v>9.8</v>
      </c>
      <c r="R81" s="1">
        <v>10.0</v>
      </c>
      <c r="S81" s="1">
        <v>9.8</v>
      </c>
      <c r="T81" s="1">
        <v>9.8</v>
      </c>
      <c r="U81" s="1">
        <v>9.8</v>
      </c>
      <c r="V81" s="1">
        <v>9.8</v>
      </c>
      <c r="W81" s="1">
        <v>0.0</v>
      </c>
    </row>
    <row r="82" ht="15.75" customHeight="1">
      <c r="A82" s="1" t="s">
        <v>457</v>
      </c>
      <c r="B82" s="1" t="s">
        <v>458</v>
      </c>
      <c r="C82" s="1" t="s">
        <v>25</v>
      </c>
      <c r="D82" s="4">
        <v>5.49336E17</v>
      </c>
      <c r="E82" s="3" t="s">
        <v>459</v>
      </c>
      <c r="F82" s="3" t="s">
        <v>460</v>
      </c>
      <c r="G82" s="1" t="s">
        <v>153</v>
      </c>
      <c r="H82" s="1" t="s">
        <v>29</v>
      </c>
      <c r="I82" s="1" t="s">
        <v>461</v>
      </c>
      <c r="J82" s="1" t="s">
        <v>166</v>
      </c>
      <c r="K82" s="1" t="b">
        <v>1</v>
      </c>
      <c r="L82" s="1" t="s">
        <v>148</v>
      </c>
      <c r="M82" s="1">
        <v>2.0</v>
      </c>
      <c r="N82" s="1">
        <v>7.0</v>
      </c>
      <c r="O82" s="1">
        <v>10.0</v>
      </c>
      <c r="P82" s="1">
        <v>10.0</v>
      </c>
      <c r="Q82" s="1">
        <v>10.0</v>
      </c>
      <c r="R82" s="1">
        <v>10.0</v>
      </c>
      <c r="S82" s="1">
        <v>10.0</v>
      </c>
      <c r="T82" s="1">
        <v>9.4</v>
      </c>
      <c r="U82" s="1">
        <v>9.3</v>
      </c>
      <c r="V82" s="1">
        <v>9.8</v>
      </c>
      <c r="W82" s="1">
        <v>2.0</v>
      </c>
    </row>
    <row r="83" ht="15.75" customHeight="1">
      <c r="A83" s="1" t="s">
        <v>462</v>
      </c>
      <c r="B83" s="1" t="s">
        <v>463</v>
      </c>
      <c r="C83" s="1" t="s">
        <v>25</v>
      </c>
      <c r="D83" s="4">
        <v>5.49297E17</v>
      </c>
      <c r="E83" s="3" t="s">
        <v>464</v>
      </c>
      <c r="F83" s="3" t="s">
        <v>465</v>
      </c>
      <c r="G83" s="1" t="s">
        <v>28</v>
      </c>
      <c r="H83" s="1" t="s">
        <v>29</v>
      </c>
      <c r="I83" s="1" t="s">
        <v>30</v>
      </c>
      <c r="J83" s="1" t="s">
        <v>172</v>
      </c>
      <c r="K83" s="1" t="b">
        <v>1</v>
      </c>
      <c r="L83" s="1" t="s">
        <v>148</v>
      </c>
      <c r="M83" s="1">
        <v>2.0</v>
      </c>
      <c r="N83" s="1">
        <v>2.0</v>
      </c>
      <c r="O83" s="1">
        <v>10.0</v>
      </c>
      <c r="P83" s="1">
        <v>9.5</v>
      </c>
      <c r="Q83" s="1">
        <v>10.0</v>
      </c>
      <c r="R83" s="1">
        <v>10.0</v>
      </c>
      <c r="S83" s="1">
        <v>10.0</v>
      </c>
      <c r="T83" s="1">
        <v>9.5</v>
      </c>
      <c r="U83" s="1">
        <v>9.5</v>
      </c>
      <c r="V83" s="1">
        <v>9.8</v>
      </c>
      <c r="W83" s="1">
        <v>0.0</v>
      </c>
    </row>
    <row r="84" ht="15.75" customHeight="1">
      <c r="A84" s="1" t="s">
        <v>466</v>
      </c>
      <c r="B84" s="1" t="s">
        <v>467</v>
      </c>
      <c r="C84" s="1" t="s">
        <v>25</v>
      </c>
      <c r="D84" s="4">
        <v>5.49114E17</v>
      </c>
      <c r="E84" s="3" t="s">
        <v>468</v>
      </c>
      <c r="F84" s="3" t="s">
        <v>469</v>
      </c>
      <c r="G84" s="1" t="s">
        <v>73</v>
      </c>
      <c r="H84" s="1" t="s">
        <v>56</v>
      </c>
      <c r="I84" s="1" t="s">
        <v>470</v>
      </c>
      <c r="J84" s="1" t="s">
        <v>75</v>
      </c>
      <c r="K84" s="1" t="b">
        <v>1</v>
      </c>
      <c r="L84" s="1" t="s">
        <v>183</v>
      </c>
      <c r="M84" s="1">
        <v>1.0</v>
      </c>
      <c r="N84" s="1">
        <v>7.0</v>
      </c>
      <c r="O84" s="1">
        <v>9.7</v>
      </c>
      <c r="P84" s="1">
        <v>9.9</v>
      </c>
      <c r="Q84" s="1">
        <v>9.9</v>
      </c>
      <c r="R84" s="1">
        <v>10.0</v>
      </c>
      <c r="S84" s="1">
        <v>9.9</v>
      </c>
      <c r="T84" s="1">
        <v>9.7</v>
      </c>
      <c r="U84" s="1">
        <v>9.7</v>
      </c>
      <c r="V84" s="1">
        <v>9.8</v>
      </c>
      <c r="W84" s="1">
        <v>0.0</v>
      </c>
    </row>
    <row r="85" ht="15.75" customHeight="1">
      <c r="A85" s="1" t="s">
        <v>471</v>
      </c>
      <c r="B85" s="1" t="s">
        <v>472</v>
      </c>
      <c r="C85" s="1" t="s">
        <v>35</v>
      </c>
      <c r="D85" s="1">
        <v>9.12721774E8</v>
      </c>
      <c r="E85" s="1" t="s">
        <v>473</v>
      </c>
      <c r="F85" s="1" t="s">
        <v>473</v>
      </c>
      <c r="G85" s="1" t="s">
        <v>54</v>
      </c>
      <c r="H85" s="1" t="s">
        <v>82</v>
      </c>
      <c r="I85" s="1" t="s">
        <v>292</v>
      </c>
      <c r="J85" s="1" t="s">
        <v>48</v>
      </c>
      <c r="K85" s="1" t="b">
        <v>0</v>
      </c>
      <c r="L85" s="1" t="s">
        <v>41</v>
      </c>
      <c r="M85" s="1">
        <v>1.0</v>
      </c>
      <c r="N85" s="1">
        <v>6.0</v>
      </c>
      <c r="O85" s="1">
        <v>9.7</v>
      </c>
      <c r="P85" s="1">
        <v>9.8</v>
      </c>
      <c r="Q85" s="1">
        <v>9.8</v>
      </c>
      <c r="R85" s="1">
        <v>10.0</v>
      </c>
      <c r="S85" s="1">
        <v>9.7</v>
      </c>
      <c r="T85" s="1">
        <v>9.8</v>
      </c>
      <c r="U85" s="1">
        <v>9.3</v>
      </c>
      <c r="V85" s="1">
        <v>9.7</v>
      </c>
      <c r="W85" s="1">
        <v>0.0</v>
      </c>
    </row>
    <row r="86" ht="15.75" customHeight="1">
      <c r="A86" s="1" t="s">
        <v>474</v>
      </c>
      <c r="B86" s="1" t="s">
        <v>475</v>
      </c>
      <c r="C86" s="1" t="s">
        <v>25</v>
      </c>
      <c r="D86" s="4">
        <v>5.43413E16</v>
      </c>
      <c r="E86" s="3" t="s">
        <v>476</v>
      </c>
      <c r="F86" s="3" t="s">
        <v>477</v>
      </c>
      <c r="G86" s="1" t="s">
        <v>177</v>
      </c>
      <c r="H86" s="1" t="s">
        <v>29</v>
      </c>
      <c r="I86" s="1" t="s">
        <v>478</v>
      </c>
      <c r="J86" s="1" t="s">
        <v>75</v>
      </c>
      <c r="K86" s="1" t="b">
        <v>1</v>
      </c>
      <c r="L86" s="1" t="s">
        <v>278</v>
      </c>
      <c r="M86" s="1">
        <v>2.0</v>
      </c>
      <c r="N86" s="1">
        <v>10.0</v>
      </c>
      <c r="O86" s="1">
        <v>9.7</v>
      </c>
      <c r="P86" s="1">
        <v>9.8</v>
      </c>
      <c r="Q86" s="1">
        <v>9.8</v>
      </c>
      <c r="R86" s="1">
        <v>10.0</v>
      </c>
      <c r="S86" s="1">
        <v>9.8</v>
      </c>
      <c r="T86" s="1">
        <v>9.3</v>
      </c>
      <c r="U86" s="1">
        <v>9.8</v>
      </c>
      <c r="V86" s="1">
        <v>9.7</v>
      </c>
      <c r="W86" s="1">
        <v>0.0</v>
      </c>
    </row>
    <row r="87" ht="15.75" customHeight="1">
      <c r="A87" s="1" t="s">
        <v>479</v>
      </c>
      <c r="B87" s="1" t="s">
        <v>480</v>
      </c>
      <c r="C87" s="1" t="s">
        <v>25</v>
      </c>
      <c r="D87" s="1">
        <v>1.132626937E9</v>
      </c>
      <c r="E87" s="3" t="s">
        <v>481</v>
      </c>
      <c r="F87" s="3" t="s">
        <v>482</v>
      </c>
      <c r="G87" s="1" t="s">
        <v>38</v>
      </c>
      <c r="H87" s="1" t="s">
        <v>260</v>
      </c>
      <c r="I87" s="1" t="s">
        <v>261</v>
      </c>
      <c r="J87" s="1" t="s">
        <v>91</v>
      </c>
      <c r="K87" s="1" t="b">
        <v>0</v>
      </c>
      <c r="L87" s="1" t="s">
        <v>68</v>
      </c>
      <c r="M87" s="1">
        <v>3.0</v>
      </c>
      <c r="N87" s="1">
        <v>3.0</v>
      </c>
      <c r="O87" s="1">
        <v>9.3</v>
      </c>
      <c r="P87" s="1">
        <v>9.7</v>
      </c>
      <c r="Q87" s="1">
        <v>10.0</v>
      </c>
      <c r="R87" s="1">
        <v>10.0</v>
      </c>
      <c r="S87" s="1">
        <v>9.7</v>
      </c>
      <c r="T87" s="1">
        <v>10.0</v>
      </c>
      <c r="U87" s="1">
        <v>9.3</v>
      </c>
      <c r="V87" s="1">
        <v>9.7</v>
      </c>
      <c r="W87" s="1">
        <v>0.0</v>
      </c>
    </row>
    <row r="88" ht="15.75" customHeight="1">
      <c r="A88" s="1" t="s">
        <v>483</v>
      </c>
      <c r="B88" s="1" t="s">
        <v>484</v>
      </c>
      <c r="C88" s="1" t="s">
        <v>78</v>
      </c>
      <c r="D88" s="1">
        <v>3.223933784E9</v>
      </c>
      <c r="E88" s="1" t="s">
        <v>485</v>
      </c>
      <c r="F88" s="1" t="s">
        <v>486</v>
      </c>
      <c r="G88" s="1" t="s">
        <v>38</v>
      </c>
      <c r="H88" s="1" t="s">
        <v>29</v>
      </c>
      <c r="I88" s="1" t="s">
        <v>47</v>
      </c>
      <c r="J88" s="1" t="s">
        <v>48</v>
      </c>
      <c r="K88" s="1" t="b">
        <v>0</v>
      </c>
      <c r="L88" s="1" t="s">
        <v>278</v>
      </c>
      <c r="M88" s="1">
        <v>2.0</v>
      </c>
      <c r="N88" s="1">
        <v>6.0</v>
      </c>
      <c r="O88" s="1">
        <v>9.8</v>
      </c>
      <c r="P88" s="1">
        <v>10.0</v>
      </c>
      <c r="Q88" s="1">
        <v>10.0</v>
      </c>
      <c r="R88" s="1">
        <v>8.0</v>
      </c>
      <c r="S88" s="1">
        <v>10.0</v>
      </c>
      <c r="T88" s="1">
        <v>10.0</v>
      </c>
      <c r="U88" s="1">
        <v>9.8</v>
      </c>
      <c r="V88" s="1">
        <v>9.7</v>
      </c>
      <c r="W88" s="1">
        <v>0.0</v>
      </c>
    </row>
    <row r="89" ht="15.75" customHeight="1">
      <c r="A89" s="1" t="s">
        <v>487</v>
      </c>
      <c r="B89" s="1" t="s">
        <v>488</v>
      </c>
      <c r="C89" s="1" t="s">
        <v>35</v>
      </c>
      <c r="D89" s="1">
        <v>9.31745158E8</v>
      </c>
      <c r="E89" s="1" t="s">
        <v>489</v>
      </c>
      <c r="F89" s="3" t="s">
        <v>490</v>
      </c>
      <c r="G89" s="1" t="s">
        <v>28</v>
      </c>
      <c r="H89" s="1" t="s">
        <v>82</v>
      </c>
      <c r="I89" s="1" t="s">
        <v>298</v>
      </c>
      <c r="J89" s="1" t="s">
        <v>91</v>
      </c>
      <c r="K89" s="1" t="b">
        <v>1</v>
      </c>
      <c r="L89" s="1" t="s">
        <v>131</v>
      </c>
      <c r="M89" s="1">
        <v>1.0</v>
      </c>
      <c r="N89" s="1">
        <v>3.0</v>
      </c>
      <c r="O89" s="1">
        <v>9.7</v>
      </c>
      <c r="P89" s="1">
        <v>9.7</v>
      </c>
      <c r="Q89" s="1">
        <v>9.7</v>
      </c>
      <c r="R89" s="1">
        <v>10.0</v>
      </c>
      <c r="S89" s="1">
        <v>9.7</v>
      </c>
      <c r="T89" s="1">
        <v>9.7</v>
      </c>
      <c r="U89" s="1">
        <v>9.7</v>
      </c>
      <c r="V89" s="1">
        <v>9.7</v>
      </c>
      <c r="W89" s="1">
        <v>0.0</v>
      </c>
    </row>
    <row r="90" ht="15.75" customHeight="1">
      <c r="A90" s="1" t="s">
        <v>491</v>
      </c>
      <c r="B90" s="1" t="s">
        <v>492</v>
      </c>
      <c r="C90" s="1" t="s">
        <v>25</v>
      </c>
      <c r="D90" s="1">
        <v>2.914123076E9</v>
      </c>
      <c r="E90" s="3" t="s">
        <v>493</v>
      </c>
      <c r="F90" s="3" t="s">
        <v>494</v>
      </c>
      <c r="G90" s="1" t="s">
        <v>38</v>
      </c>
      <c r="H90" s="1" t="s">
        <v>29</v>
      </c>
      <c r="I90" s="1" t="s">
        <v>61</v>
      </c>
      <c r="J90" s="1" t="s">
        <v>48</v>
      </c>
      <c r="K90" s="1" t="b">
        <v>1</v>
      </c>
      <c r="L90" s="1" t="s">
        <v>131</v>
      </c>
      <c r="M90" s="1">
        <v>1.0</v>
      </c>
      <c r="N90" s="1">
        <v>4.0</v>
      </c>
      <c r="O90" s="1">
        <v>9.8</v>
      </c>
      <c r="P90" s="1">
        <v>9.8</v>
      </c>
      <c r="Q90" s="1">
        <v>10.0</v>
      </c>
      <c r="R90" s="1">
        <v>10.0</v>
      </c>
      <c r="S90" s="1">
        <v>9.3</v>
      </c>
      <c r="T90" s="1">
        <v>9.8</v>
      </c>
      <c r="U90" s="1">
        <v>9.5</v>
      </c>
      <c r="V90" s="1">
        <v>9.7</v>
      </c>
      <c r="W90" s="1">
        <v>0.0</v>
      </c>
    </row>
    <row r="91" ht="15.75" customHeight="1">
      <c r="A91" s="1" t="s">
        <v>495</v>
      </c>
      <c r="B91" s="1" t="s">
        <v>496</v>
      </c>
      <c r="C91" s="1" t="s">
        <v>25</v>
      </c>
      <c r="D91" s="4">
        <v>5.49112E17</v>
      </c>
      <c r="E91" s="1" t="s">
        <v>497</v>
      </c>
      <c r="F91" s="3" t="s">
        <v>498</v>
      </c>
      <c r="G91" s="1" t="s">
        <v>153</v>
      </c>
      <c r="H91" s="1" t="s">
        <v>56</v>
      </c>
      <c r="I91" s="1" t="s">
        <v>159</v>
      </c>
      <c r="J91" s="1" t="s">
        <v>48</v>
      </c>
      <c r="K91" s="1" t="b">
        <v>1</v>
      </c>
      <c r="L91" s="1" t="s">
        <v>131</v>
      </c>
      <c r="M91" s="1">
        <v>1.0</v>
      </c>
      <c r="N91" s="1">
        <v>4.0</v>
      </c>
      <c r="O91" s="1">
        <v>9.8</v>
      </c>
      <c r="P91" s="1">
        <v>9.8</v>
      </c>
      <c r="Q91" s="1">
        <v>9.8</v>
      </c>
      <c r="R91" s="1">
        <v>10.0</v>
      </c>
      <c r="S91" s="1">
        <v>10.0</v>
      </c>
      <c r="T91" s="1">
        <v>9.5</v>
      </c>
      <c r="U91" s="1">
        <v>9.0</v>
      </c>
      <c r="V91" s="1">
        <v>9.7</v>
      </c>
      <c r="W91" s="1">
        <v>0.0</v>
      </c>
    </row>
    <row r="92" ht="15.75" customHeight="1">
      <c r="A92" s="1" t="s">
        <v>499</v>
      </c>
      <c r="B92" s="1" t="s">
        <v>500</v>
      </c>
      <c r="C92" s="1" t="s">
        <v>25</v>
      </c>
      <c r="D92" s="1">
        <v>3.816653961E9</v>
      </c>
      <c r="E92" s="1" t="s">
        <v>501</v>
      </c>
      <c r="F92" s="3" t="s">
        <v>502</v>
      </c>
      <c r="G92" s="1" t="s">
        <v>28</v>
      </c>
      <c r="H92" s="1" t="s">
        <v>29</v>
      </c>
      <c r="I92" s="1" t="s">
        <v>30</v>
      </c>
      <c r="J92" s="1" t="s">
        <v>48</v>
      </c>
      <c r="K92" s="1" t="b">
        <v>1</v>
      </c>
      <c r="L92" s="1" t="s">
        <v>131</v>
      </c>
      <c r="M92" s="1">
        <v>1.0</v>
      </c>
      <c r="N92" s="1">
        <v>3.0</v>
      </c>
      <c r="O92" s="1">
        <v>9.7</v>
      </c>
      <c r="P92" s="1">
        <v>9.7</v>
      </c>
      <c r="Q92" s="1">
        <v>10.0</v>
      </c>
      <c r="R92" s="1">
        <v>10.0</v>
      </c>
      <c r="S92" s="1">
        <v>10.0</v>
      </c>
      <c r="T92" s="1">
        <v>9.7</v>
      </c>
      <c r="U92" s="1">
        <v>8.7</v>
      </c>
      <c r="V92" s="1">
        <v>9.7</v>
      </c>
      <c r="W92" s="1">
        <v>0.0</v>
      </c>
    </row>
    <row r="93" ht="15.75" customHeight="1">
      <c r="A93" s="1" t="s">
        <v>503</v>
      </c>
      <c r="B93" s="1" t="s">
        <v>504</v>
      </c>
      <c r="C93" s="1" t="s">
        <v>25</v>
      </c>
      <c r="D93" s="1">
        <v>1.123880949E9</v>
      </c>
      <c r="E93" s="1" t="s">
        <v>505</v>
      </c>
      <c r="F93" s="1" t="s">
        <v>506</v>
      </c>
      <c r="G93" s="1" t="s">
        <v>28</v>
      </c>
      <c r="H93" s="1" t="s">
        <v>29</v>
      </c>
      <c r="I93" s="1" t="s">
        <v>30</v>
      </c>
      <c r="J93" s="1" t="s">
        <v>75</v>
      </c>
      <c r="K93" s="1" t="b">
        <v>0</v>
      </c>
      <c r="L93" s="1" t="s">
        <v>190</v>
      </c>
      <c r="M93" s="1">
        <v>2.0</v>
      </c>
      <c r="N93" s="1">
        <v>5.0</v>
      </c>
      <c r="O93" s="1">
        <v>10.0</v>
      </c>
      <c r="P93" s="1">
        <v>9.8</v>
      </c>
      <c r="Q93" s="1">
        <v>10.0</v>
      </c>
      <c r="R93" s="1">
        <v>8.0</v>
      </c>
      <c r="S93" s="1">
        <v>10.0</v>
      </c>
      <c r="T93" s="1">
        <v>10.0</v>
      </c>
      <c r="U93" s="1">
        <v>10.0</v>
      </c>
      <c r="V93" s="1">
        <v>9.7</v>
      </c>
      <c r="W93" s="1">
        <v>0.0</v>
      </c>
    </row>
    <row r="94" ht="15.75" customHeight="1">
      <c r="A94" s="1" t="s">
        <v>507</v>
      </c>
      <c r="B94" s="1" t="s">
        <v>508</v>
      </c>
      <c r="C94" s="1" t="s">
        <v>25</v>
      </c>
      <c r="D94" s="4">
        <v>5.49113E17</v>
      </c>
      <c r="E94" s="3" t="s">
        <v>509</v>
      </c>
      <c r="F94" s="3" t="s">
        <v>510</v>
      </c>
      <c r="G94" s="1" t="s">
        <v>54</v>
      </c>
      <c r="H94" s="1" t="s">
        <v>260</v>
      </c>
      <c r="I94" s="1" t="s">
        <v>261</v>
      </c>
      <c r="J94" s="1" t="s">
        <v>75</v>
      </c>
      <c r="K94" s="1" t="b">
        <v>1</v>
      </c>
      <c r="L94" s="1" t="s">
        <v>299</v>
      </c>
      <c r="M94" s="1">
        <v>1.0</v>
      </c>
      <c r="N94" s="1">
        <v>3.0</v>
      </c>
      <c r="O94" s="1">
        <v>9.7</v>
      </c>
      <c r="P94" s="1">
        <v>9.3</v>
      </c>
      <c r="Q94" s="1">
        <v>10.0</v>
      </c>
      <c r="R94" s="1">
        <v>10.0</v>
      </c>
      <c r="S94" s="1">
        <v>9.7</v>
      </c>
      <c r="T94" s="1">
        <v>9.7</v>
      </c>
      <c r="U94" s="1">
        <v>9.3</v>
      </c>
      <c r="V94" s="1">
        <v>9.7</v>
      </c>
      <c r="W94" s="1">
        <v>0.0</v>
      </c>
    </row>
    <row r="95" ht="15.75" customHeight="1">
      <c r="A95" s="1" t="s">
        <v>511</v>
      </c>
      <c r="B95" s="1" t="s">
        <v>512</v>
      </c>
      <c r="C95" s="1" t="s">
        <v>25</v>
      </c>
      <c r="D95" s="1" t="str">
        <f>+54 9 358 4 222 757</f>
        <v>#ERROR!</v>
      </c>
      <c r="E95" s="1" t="s">
        <v>513</v>
      </c>
      <c r="F95" s="3" t="s">
        <v>514</v>
      </c>
      <c r="G95" s="1" t="s">
        <v>54</v>
      </c>
      <c r="H95" s="1" t="s">
        <v>82</v>
      </c>
      <c r="I95" s="1" t="s">
        <v>292</v>
      </c>
      <c r="J95" s="1" t="s">
        <v>75</v>
      </c>
      <c r="K95" s="1" t="b">
        <v>1</v>
      </c>
      <c r="L95" s="1" t="s">
        <v>196</v>
      </c>
      <c r="M95" s="1">
        <v>1.0</v>
      </c>
      <c r="N95" s="1">
        <v>6.0</v>
      </c>
      <c r="O95" s="1">
        <v>9.8</v>
      </c>
      <c r="P95" s="1">
        <v>10.0</v>
      </c>
      <c r="Q95" s="1">
        <v>9.8</v>
      </c>
      <c r="R95" s="1">
        <v>10.0</v>
      </c>
      <c r="S95" s="1">
        <v>9.8</v>
      </c>
      <c r="T95" s="1">
        <v>9.7</v>
      </c>
      <c r="U95" s="1">
        <v>8.8</v>
      </c>
      <c r="V95" s="1">
        <v>9.7</v>
      </c>
      <c r="W95" s="1">
        <v>0.0</v>
      </c>
    </row>
    <row r="96" ht="15.75" customHeight="1">
      <c r="A96" s="1" t="s">
        <v>515</v>
      </c>
      <c r="B96" s="1" t="s">
        <v>516</v>
      </c>
      <c r="C96" s="1" t="s">
        <v>25</v>
      </c>
      <c r="D96" s="4">
        <v>5.49116E17</v>
      </c>
      <c r="E96" s="3" t="s">
        <v>517</v>
      </c>
      <c r="F96" s="3" t="s">
        <v>518</v>
      </c>
      <c r="G96" s="1" t="s">
        <v>28</v>
      </c>
      <c r="H96" s="1" t="s">
        <v>29</v>
      </c>
      <c r="I96" s="1" t="s">
        <v>30</v>
      </c>
      <c r="J96" s="1" t="s">
        <v>75</v>
      </c>
      <c r="K96" s="1" t="b">
        <v>1</v>
      </c>
      <c r="L96" s="1" t="s">
        <v>196</v>
      </c>
      <c r="M96" s="1">
        <v>1.0</v>
      </c>
      <c r="N96" s="1">
        <v>3.0</v>
      </c>
      <c r="O96" s="1">
        <v>9.7</v>
      </c>
      <c r="P96" s="1">
        <v>9.7</v>
      </c>
      <c r="Q96" s="1">
        <v>9.7</v>
      </c>
      <c r="R96" s="1">
        <v>10.0</v>
      </c>
      <c r="S96" s="1">
        <v>9.7</v>
      </c>
      <c r="T96" s="1">
        <v>9.3</v>
      </c>
      <c r="U96" s="1">
        <v>9.7</v>
      </c>
      <c r="V96" s="1">
        <v>9.7</v>
      </c>
      <c r="W96" s="1">
        <v>0.0</v>
      </c>
    </row>
    <row r="97" ht="15.75" customHeight="1">
      <c r="A97" s="1" t="s">
        <v>519</v>
      </c>
      <c r="B97" s="1" t="s">
        <v>520</v>
      </c>
      <c r="C97" s="1" t="s">
        <v>25</v>
      </c>
      <c r="D97" s="4">
        <v>3.51927E16</v>
      </c>
      <c r="E97" s="3" t="s">
        <v>521</v>
      </c>
      <c r="F97" s="3" t="s">
        <v>522</v>
      </c>
      <c r="G97" s="1" t="s">
        <v>54</v>
      </c>
      <c r="H97" s="1" t="s">
        <v>260</v>
      </c>
      <c r="I97" s="1" t="s">
        <v>261</v>
      </c>
      <c r="J97" s="1" t="s">
        <v>75</v>
      </c>
      <c r="K97" s="1" t="b">
        <v>1</v>
      </c>
      <c r="L97" s="1" t="s">
        <v>196</v>
      </c>
      <c r="M97" s="1">
        <v>1.0</v>
      </c>
      <c r="N97" s="1">
        <v>3.0</v>
      </c>
      <c r="O97" s="1">
        <v>9.7</v>
      </c>
      <c r="P97" s="1">
        <v>10.0</v>
      </c>
      <c r="Q97" s="1">
        <v>9.7</v>
      </c>
      <c r="R97" s="1">
        <v>10.0</v>
      </c>
      <c r="S97" s="1">
        <v>9.7</v>
      </c>
      <c r="T97" s="1">
        <v>9.3</v>
      </c>
      <c r="U97" s="1">
        <v>9.3</v>
      </c>
      <c r="V97" s="1">
        <v>9.7</v>
      </c>
      <c r="W97" s="1">
        <v>0.0</v>
      </c>
    </row>
    <row r="98" ht="15.75" customHeight="1">
      <c r="A98" s="1" t="s">
        <v>523</v>
      </c>
      <c r="B98" s="1" t="s">
        <v>524</v>
      </c>
      <c r="C98" s="1" t="s">
        <v>78</v>
      </c>
      <c r="D98" s="4">
        <v>5.73202E16</v>
      </c>
      <c r="E98" s="3" t="s">
        <v>525</v>
      </c>
      <c r="F98" s="3" t="s">
        <v>526</v>
      </c>
      <c r="G98" s="1" t="s">
        <v>54</v>
      </c>
      <c r="H98" s="1" t="s">
        <v>55</v>
      </c>
      <c r="I98" s="1" t="s">
        <v>130</v>
      </c>
      <c r="J98" s="1" t="s">
        <v>75</v>
      </c>
      <c r="K98" s="1" t="b">
        <v>1</v>
      </c>
      <c r="L98" s="1" t="s">
        <v>205</v>
      </c>
      <c r="M98" s="1">
        <v>2.0</v>
      </c>
      <c r="N98" s="1">
        <v>16.0</v>
      </c>
      <c r="O98" s="1">
        <v>9.7</v>
      </c>
      <c r="P98" s="1">
        <v>9.7</v>
      </c>
      <c r="Q98" s="1">
        <v>9.7</v>
      </c>
      <c r="R98" s="1">
        <v>10.0</v>
      </c>
      <c r="S98" s="1">
        <v>9.8</v>
      </c>
      <c r="T98" s="1">
        <v>9.6</v>
      </c>
      <c r="U98" s="1">
        <v>9.1</v>
      </c>
      <c r="V98" s="1">
        <v>9.7</v>
      </c>
      <c r="W98" s="1">
        <v>0.0</v>
      </c>
    </row>
    <row r="99" ht="15.75" customHeight="1">
      <c r="A99" s="1" t="s">
        <v>527</v>
      </c>
      <c r="B99" s="1" t="s">
        <v>528</v>
      </c>
      <c r="C99" s="1" t="s">
        <v>87</v>
      </c>
      <c r="D99" s="4">
        <v>5.25564E16</v>
      </c>
      <c r="E99" s="3" t="s">
        <v>311</v>
      </c>
      <c r="F99" s="3" t="s">
        <v>312</v>
      </c>
      <c r="G99" s="1" t="s">
        <v>54</v>
      </c>
      <c r="H99" s="1" t="s">
        <v>55</v>
      </c>
      <c r="I99" s="1" t="s">
        <v>56</v>
      </c>
      <c r="J99" s="1" t="s">
        <v>75</v>
      </c>
      <c r="K99" s="1" t="b">
        <v>1</v>
      </c>
      <c r="L99" s="1" t="s">
        <v>210</v>
      </c>
      <c r="M99" s="1">
        <v>1.0</v>
      </c>
      <c r="N99" s="1">
        <v>1.0</v>
      </c>
      <c r="O99" s="1">
        <v>10.0</v>
      </c>
      <c r="P99" s="1">
        <v>10.0</v>
      </c>
      <c r="Q99" s="1">
        <v>10.0</v>
      </c>
      <c r="R99" s="1">
        <v>10.0</v>
      </c>
      <c r="S99" s="1">
        <v>10.0</v>
      </c>
      <c r="T99" s="1">
        <v>9.0</v>
      </c>
      <c r="U99" s="1">
        <v>9.0</v>
      </c>
      <c r="V99" s="1">
        <v>9.7</v>
      </c>
      <c r="W99" s="1">
        <v>0.0</v>
      </c>
    </row>
    <row r="100" ht="15.75" customHeight="1">
      <c r="A100" s="1" t="s">
        <v>529</v>
      </c>
      <c r="B100" s="1" t="s">
        <v>530</v>
      </c>
      <c r="C100" s="1" t="s">
        <v>25</v>
      </c>
      <c r="D100" s="1" t="str">
        <f>+54 9 2216757670</f>
        <v>#ERROR!</v>
      </c>
      <c r="E100" s="3" t="s">
        <v>531</v>
      </c>
      <c r="F100" s="3" t="s">
        <v>532</v>
      </c>
      <c r="G100" s="1" t="s">
        <v>340</v>
      </c>
      <c r="H100" s="1" t="s">
        <v>29</v>
      </c>
      <c r="I100" s="1" t="s">
        <v>292</v>
      </c>
      <c r="J100" s="1" t="s">
        <v>75</v>
      </c>
      <c r="K100" s="1" t="b">
        <v>0</v>
      </c>
      <c r="L100" s="1" t="s">
        <v>205</v>
      </c>
      <c r="M100" s="1">
        <v>2.0</v>
      </c>
      <c r="N100" s="1">
        <v>7.0</v>
      </c>
      <c r="O100" s="1">
        <v>9.7</v>
      </c>
      <c r="P100" s="1">
        <v>9.6</v>
      </c>
      <c r="Q100" s="1">
        <v>9.7</v>
      </c>
      <c r="R100" s="1">
        <v>10.0</v>
      </c>
      <c r="S100" s="1">
        <v>9.4</v>
      </c>
      <c r="T100" s="1">
        <v>9.6</v>
      </c>
      <c r="U100" s="1">
        <v>9.7</v>
      </c>
      <c r="V100" s="1">
        <v>9.7</v>
      </c>
      <c r="W100" s="1">
        <v>0.0</v>
      </c>
    </row>
    <row r="101" ht="15.75" customHeight="1">
      <c r="A101" s="1" t="s">
        <v>533</v>
      </c>
      <c r="B101" s="1" t="s">
        <v>534</v>
      </c>
      <c r="C101" s="1" t="s">
        <v>25</v>
      </c>
      <c r="D101" s="1">
        <v>2.915351106E9</v>
      </c>
      <c r="E101" s="3" t="s">
        <v>535</v>
      </c>
      <c r="F101" s="3" t="s">
        <v>536</v>
      </c>
      <c r="G101" s="1" t="s">
        <v>28</v>
      </c>
      <c r="H101" s="1" t="s">
        <v>29</v>
      </c>
      <c r="I101" s="1" t="s">
        <v>30</v>
      </c>
      <c r="J101" s="1" t="s">
        <v>75</v>
      </c>
      <c r="K101" s="1" t="b">
        <v>1</v>
      </c>
      <c r="L101" s="1" t="s">
        <v>233</v>
      </c>
      <c r="M101" s="1">
        <v>2.0</v>
      </c>
      <c r="N101" s="1">
        <v>12.0</v>
      </c>
      <c r="O101" s="1">
        <v>9.8</v>
      </c>
      <c r="P101" s="1">
        <v>9.8</v>
      </c>
      <c r="Q101" s="1">
        <v>9.8</v>
      </c>
      <c r="R101" s="1">
        <v>10.0</v>
      </c>
      <c r="S101" s="1">
        <v>9.8</v>
      </c>
      <c r="T101" s="1">
        <v>9.4</v>
      </c>
      <c r="U101" s="1">
        <v>9.0</v>
      </c>
      <c r="V101" s="1">
        <v>9.7</v>
      </c>
      <c r="W101" s="1">
        <v>3.0</v>
      </c>
    </row>
    <row r="102" ht="15.75" customHeight="1">
      <c r="A102" s="1" t="s">
        <v>537</v>
      </c>
      <c r="B102" s="1" t="s">
        <v>538</v>
      </c>
      <c r="C102" s="1" t="s">
        <v>25</v>
      </c>
      <c r="D102" s="4">
        <v>5.43625E16</v>
      </c>
      <c r="E102" s="1" t="s">
        <v>332</v>
      </c>
      <c r="F102" s="3" t="s">
        <v>539</v>
      </c>
      <c r="G102" s="1" t="s">
        <v>422</v>
      </c>
      <c r="H102" s="1" t="s">
        <v>56</v>
      </c>
      <c r="I102" s="1" t="s">
        <v>398</v>
      </c>
      <c r="J102" s="1" t="s">
        <v>48</v>
      </c>
      <c r="K102" s="1" t="b">
        <v>1</v>
      </c>
      <c r="L102" s="1" t="s">
        <v>240</v>
      </c>
      <c r="M102" s="1">
        <v>1.0</v>
      </c>
      <c r="N102" s="1">
        <v>10.0</v>
      </c>
      <c r="O102" s="1">
        <v>9.7</v>
      </c>
      <c r="P102" s="1">
        <v>9.8</v>
      </c>
      <c r="Q102" s="1">
        <v>9.5</v>
      </c>
      <c r="R102" s="1">
        <v>10.0</v>
      </c>
      <c r="S102" s="1">
        <v>9.9</v>
      </c>
      <c r="T102" s="1">
        <v>9.5</v>
      </c>
      <c r="U102" s="1">
        <v>9.2</v>
      </c>
      <c r="V102" s="1">
        <v>9.7</v>
      </c>
      <c r="W102" s="1">
        <v>0.0</v>
      </c>
    </row>
    <row r="103" ht="15.75" customHeight="1">
      <c r="A103" s="1" t="s">
        <v>540</v>
      </c>
      <c r="B103" s="1" t="s">
        <v>541</v>
      </c>
      <c r="C103" s="1" t="s">
        <v>25</v>
      </c>
      <c r="D103" s="4">
        <v>5.49224E17</v>
      </c>
      <c r="E103" s="1" t="s">
        <v>542</v>
      </c>
      <c r="F103" s="3" t="s">
        <v>543</v>
      </c>
      <c r="G103" s="1" t="s">
        <v>73</v>
      </c>
      <c r="H103" s="1" t="s">
        <v>56</v>
      </c>
      <c r="I103" s="1" t="s">
        <v>544</v>
      </c>
      <c r="J103" s="1" t="s">
        <v>75</v>
      </c>
      <c r="K103" s="1" t="b">
        <v>1</v>
      </c>
      <c r="L103" s="1" t="s">
        <v>245</v>
      </c>
      <c r="M103" s="1">
        <v>1.0</v>
      </c>
      <c r="N103" s="1">
        <v>4.0</v>
      </c>
      <c r="O103" s="1">
        <v>9.8</v>
      </c>
      <c r="P103" s="1">
        <v>10.0</v>
      </c>
      <c r="Q103" s="1">
        <v>9.8</v>
      </c>
      <c r="R103" s="1">
        <v>10.0</v>
      </c>
      <c r="S103" s="1">
        <v>10.0</v>
      </c>
      <c r="T103" s="1">
        <v>9.8</v>
      </c>
      <c r="U103" s="1">
        <v>8.3</v>
      </c>
      <c r="V103" s="1">
        <v>9.7</v>
      </c>
      <c r="W103" s="1">
        <v>0.0</v>
      </c>
    </row>
    <row r="104" ht="15.75" customHeight="1">
      <c r="A104" s="1" t="s">
        <v>545</v>
      </c>
      <c r="B104" s="1" t="s">
        <v>546</v>
      </c>
      <c r="C104" s="1" t="s">
        <v>35</v>
      </c>
      <c r="D104" s="1">
        <v>9.92037529E8</v>
      </c>
      <c r="E104" s="3" t="s">
        <v>547</v>
      </c>
      <c r="F104" s="3" t="s">
        <v>548</v>
      </c>
      <c r="G104" s="1" t="s">
        <v>54</v>
      </c>
      <c r="H104" s="1" t="s">
        <v>29</v>
      </c>
      <c r="I104" s="1" t="s">
        <v>292</v>
      </c>
      <c r="J104" s="1" t="s">
        <v>48</v>
      </c>
      <c r="K104" s="1" t="b">
        <v>0</v>
      </c>
      <c r="L104" s="1" t="s">
        <v>251</v>
      </c>
      <c r="M104" s="1">
        <v>2.0</v>
      </c>
      <c r="N104" s="1">
        <v>4.0</v>
      </c>
      <c r="O104" s="1">
        <v>9.8</v>
      </c>
      <c r="P104" s="1">
        <v>9.5</v>
      </c>
      <c r="Q104" s="1">
        <v>9.8</v>
      </c>
      <c r="R104" s="1">
        <v>10.0</v>
      </c>
      <c r="S104" s="1">
        <v>9.8</v>
      </c>
      <c r="T104" s="1">
        <v>9.5</v>
      </c>
      <c r="U104" s="1">
        <v>9.3</v>
      </c>
      <c r="V104" s="1">
        <v>9.7</v>
      </c>
      <c r="W104" s="1">
        <v>0.0</v>
      </c>
    </row>
    <row r="105" ht="15.75" customHeight="1">
      <c r="A105" s="1" t="s">
        <v>549</v>
      </c>
      <c r="B105" s="1" t="s">
        <v>550</v>
      </c>
      <c r="C105" s="1" t="s">
        <v>551</v>
      </c>
      <c r="D105" s="1">
        <v>5.1956241351E10</v>
      </c>
      <c r="E105" s="3" t="s">
        <v>552</v>
      </c>
      <c r="F105" s="3" t="s">
        <v>553</v>
      </c>
      <c r="G105" s="1" t="s">
        <v>340</v>
      </c>
      <c r="H105" s="1" t="s">
        <v>55</v>
      </c>
      <c r="I105" s="1" t="s">
        <v>130</v>
      </c>
      <c r="J105" s="1" t="s">
        <v>172</v>
      </c>
      <c r="K105" s="1" t="b">
        <v>1</v>
      </c>
      <c r="L105" s="1" t="s">
        <v>148</v>
      </c>
      <c r="M105" s="1">
        <v>2.0</v>
      </c>
      <c r="N105" s="1">
        <v>7.0</v>
      </c>
      <c r="O105" s="1">
        <v>9.9</v>
      </c>
      <c r="P105" s="1">
        <v>9.7</v>
      </c>
      <c r="Q105" s="1">
        <v>9.6</v>
      </c>
      <c r="R105" s="1">
        <v>10.0</v>
      </c>
      <c r="S105" s="1">
        <v>9.7</v>
      </c>
      <c r="T105" s="1">
        <v>9.4</v>
      </c>
      <c r="U105" s="1">
        <v>9.6</v>
      </c>
      <c r="V105" s="1">
        <v>9.7</v>
      </c>
      <c r="W105" s="1">
        <v>0.0</v>
      </c>
    </row>
    <row r="106" ht="15.75" customHeight="1">
      <c r="A106" s="1" t="s">
        <v>554</v>
      </c>
      <c r="B106" s="1" t="s">
        <v>555</v>
      </c>
      <c r="C106" s="1" t="s">
        <v>25</v>
      </c>
      <c r="D106" s="4">
        <v>5.49351E17</v>
      </c>
      <c r="E106" s="3" t="s">
        <v>556</v>
      </c>
      <c r="F106" s="3" t="s">
        <v>556</v>
      </c>
      <c r="G106" s="1" t="s">
        <v>422</v>
      </c>
      <c r="H106" s="1" t="s">
        <v>56</v>
      </c>
      <c r="I106" s="1" t="s">
        <v>557</v>
      </c>
      <c r="J106" s="1" t="s">
        <v>75</v>
      </c>
      <c r="K106" s="1" t="b">
        <v>1</v>
      </c>
      <c r="L106" s="1" t="s">
        <v>251</v>
      </c>
      <c r="M106" s="1">
        <v>2.0</v>
      </c>
      <c r="N106" s="1">
        <v>13.0</v>
      </c>
      <c r="O106" s="1">
        <v>10.0</v>
      </c>
      <c r="P106" s="1">
        <v>10.0</v>
      </c>
      <c r="Q106" s="1">
        <v>9.7</v>
      </c>
      <c r="R106" s="1">
        <v>10.0</v>
      </c>
      <c r="S106" s="1">
        <v>9.8</v>
      </c>
      <c r="T106" s="1">
        <v>9.2</v>
      </c>
      <c r="U106" s="1">
        <v>9.0</v>
      </c>
      <c r="V106" s="1">
        <v>9.7</v>
      </c>
      <c r="W106" s="1">
        <v>0.0</v>
      </c>
    </row>
    <row r="107" ht="15.75" customHeight="1">
      <c r="A107" s="1" t="s">
        <v>558</v>
      </c>
      <c r="B107" s="1" t="s">
        <v>559</v>
      </c>
      <c r="C107" s="1" t="s">
        <v>25</v>
      </c>
      <c r="D107" s="1">
        <v>1.150483891E9</v>
      </c>
      <c r="E107" s="3" t="s">
        <v>560</v>
      </c>
      <c r="F107" s="3" t="s">
        <v>561</v>
      </c>
      <c r="G107" s="1" t="s">
        <v>422</v>
      </c>
      <c r="H107" s="1" t="s">
        <v>56</v>
      </c>
      <c r="I107" s="1" t="s">
        <v>562</v>
      </c>
      <c r="J107" s="1" t="s">
        <v>48</v>
      </c>
      <c r="K107" s="1" t="b">
        <v>1</v>
      </c>
      <c r="L107" s="1" t="s">
        <v>183</v>
      </c>
      <c r="M107" s="1">
        <v>1.0</v>
      </c>
      <c r="N107" s="1">
        <v>11.0</v>
      </c>
      <c r="O107" s="1">
        <v>9.9</v>
      </c>
      <c r="P107" s="1">
        <v>9.8</v>
      </c>
      <c r="Q107" s="1">
        <v>9.9</v>
      </c>
      <c r="R107" s="1">
        <v>10.0</v>
      </c>
      <c r="S107" s="1">
        <v>10.0</v>
      </c>
      <c r="T107" s="1">
        <v>9.3</v>
      </c>
      <c r="U107" s="1">
        <v>9.2</v>
      </c>
      <c r="V107" s="1">
        <v>9.7</v>
      </c>
      <c r="W107" s="1">
        <v>0.0</v>
      </c>
    </row>
    <row r="108" ht="15.75" customHeight="1">
      <c r="A108" s="1" t="s">
        <v>563</v>
      </c>
      <c r="B108" s="1" t="s">
        <v>564</v>
      </c>
      <c r="C108" s="1" t="s">
        <v>565</v>
      </c>
      <c r="D108" s="4">
        <v>5.26623E16</v>
      </c>
      <c r="E108" s="3" t="s">
        <v>566</v>
      </c>
      <c r="F108" s="3" t="s">
        <v>567</v>
      </c>
      <c r="G108" s="1" t="s">
        <v>54</v>
      </c>
      <c r="H108" s="1" t="s">
        <v>55</v>
      </c>
      <c r="I108" s="1" t="s">
        <v>130</v>
      </c>
      <c r="J108" s="1" t="s">
        <v>434</v>
      </c>
      <c r="K108" s="1" t="b">
        <v>1</v>
      </c>
      <c r="L108" s="1" t="s">
        <v>148</v>
      </c>
      <c r="M108" s="1">
        <v>2.0</v>
      </c>
      <c r="N108" s="1">
        <v>2.0</v>
      </c>
      <c r="O108" s="1">
        <v>9.5</v>
      </c>
      <c r="P108" s="1">
        <v>10.0</v>
      </c>
      <c r="Q108" s="1">
        <v>10.0</v>
      </c>
      <c r="R108" s="1">
        <v>10.0</v>
      </c>
      <c r="S108" s="1">
        <v>10.0</v>
      </c>
      <c r="T108" s="1">
        <v>9.0</v>
      </c>
      <c r="U108" s="1">
        <v>9.5</v>
      </c>
      <c r="V108" s="1">
        <v>9.7</v>
      </c>
      <c r="W108" s="1">
        <v>0.0</v>
      </c>
    </row>
    <row r="109" ht="15.75" customHeight="1">
      <c r="A109" s="1" t="s">
        <v>568</v>
      </c>
      <c r="B109" s="1" t="s">
        <v>569</v>
      </c>
      <c r="C109" s="1" t="s">
        <v>78</v>
      </c>
      <c r="D109" s="4">
        <v>5.73196E16</v>
      </c>
      <c r="E109" s="3" t="s">
        <v>570</v>
      </c>
      <c r="F109" s="3" t="s">
        <v>571</v>
      </c>
      <c r="G109" s="1" t="s">
        <v>415</v>
      </c>
      <c r="H109" s="1" t="s">
        <v>55</v>
      </c>
      <c r="I109" s="1" t="s">
        <v>572</v>
      </c>
      <c r="J109" s="1" t="s">
        <v>434</v>
      </c>
      <c r="K109" s="1" t="b">
        <v>1</v>
      </c>
      <c r="L109" s="1" t="s">
        <v>148</v>
      </c>
      <c r="M109" s="1">
        <v>2.0</v>
      </c>
      <c r="N109" s="1">
        <v>7.0</v>
      </c>
      <c r="O109" s="1">
        <v>9.9</v>
      </c>
      <c r="P109" s="1">
        <v>10.0</v>
      </c>
      <c r="Q109" s="1">
        <v>10.0</v>
      </c>
      <c r="R109" s="1">
        <v>10.0</v>
      </c>
      <c r="S109" s="1">
        <v>9.9</v>
      </c>
      <c r="T109" s="1">
        <v>9.3</v>
      </c>
      <c r="U109" s="1">
        <v>9.1</v>
      </c>
      <c r="V109" s="1">
        <v>9.7</v>
      </c>
      <c r="W109" s="1">
        <v>0.0</v>
      </c>
    </row>
    <row r="110" ht="15.75" customHeight="1">
      <c r="A110" s="1" t="s">
        <v>573</v>
      </c>
      <c r="B110" s="1" t="s">
        <v>574</v>
      </c>
      <c r="C110" s="1" t="s">
        <v>25</v>
      </c>
      <c r="D110" s="4">
        <v>5.43815E16</v>
      </c>
      <c r="E110" s="3" t="s">
        <v>575</v>
      </c>
      <c r="F110" s="3" t="s">
        <v>576</v>
      </c>
      <c r="G110" s="1" t="s">
        <v>153</v>
      </c>
      <c r="H110" s="1" t="s">
        <v>450</v>
      </c>
      <c r="I110" s="1" t="s">
        <v>577</v>
      </c>
      <c r="J110" s="1" t="s">
        <v>166</v>
      </c>
      <c r="K110" s="1" t="b">
        <v>1</v>
      </c>
      <c r="L110" s="1" t="s">
        <v>148</v>
      </c>
      <c r="M110" s="1">
        <v>2.0</v>
      </c>
      <c r="N110" s="1">
        <v>4.0</v>
      </c>
      <c r="O110" s="1">
        <v>9.8</v>
      </c>
      <c r="P110" s="1">
        <v>9.3</v>
      </c>
      <c r="Q110" s="1">
        <v>9.8</v>
      </c>
      <c r="R110" s="1">
        <v>10.0</v>
      </c>
      <c r="S110" s="1">
        <v>10.0</v>
      </c>
      <c r="T110" s="1">
        <v>10.0</v>
      </c>
      <c r="U110" s="1">
        <v>9.0</v>
      </c>
      <c r="V110" s="1">
        <v>9.7</v>
      </c>
      <c r="W110" s="1">
        <v>0.0</v>
      </c>
    </row>
    <row r="111" ht="15.75" customHeight="1">
      <c r="A111" s="1" t="s">
        <v>578</v>
      </c>
      <c r="B111" s="1" t="s">
        <v>579</v>
      </c>
      <c r="C111" s="1" t="s">
        <v>25</v>
      </c>
      <c r="D111" s="4">
        <v>5.49116E17</v>
      </c>
      <c r="E111" s="3" t="s">
        <v>580</v>
      </c>
      <c r="F111" s="3" t="s">
        <v>581</v>
      </c>
      <c r="G111" s="1" t="s">
        <v>582</v>
      </c>
      <c r="H111" s="1" t="s">
        <v>450</v>
      </c>
      <c r="I111" s="1" t="s">
        <v>583</v>
      </c>
      <c r="J111" s="1" t="s">
        <v>166</v>
      </c>
      <c r="K111" s="1" t="b">
        <v>1</v>
      </c>
      <c r="L111" s="1" t="s">
        <v>148</v>
      </c>
      <c r="M111" s="1">
        <v>2.0</v>
      </c>
      <c r="N111" s="1">
        <v>1.0</v>
      </c>
      <c r="O111" s="1">
        <v>10.0</v>
      </c>
      <c r="P111" s="1">
        <v>10.0</v>
      </c>
      <c r="Q111" s="1">
        <v>10.0</v>
      </c>
      <c r="R111" s="1">
        <v>10.0</v>
      </c>
      <c r="S111" s="1">
        <v>10.0</v>
      </c>
      <c r="T111" s="1">
        <v>9.0</v>
      </c>
      <c r="U111" s="1">
        <v>9.0</v>
      </c>
      <c r="V111" s="1">
        <v>9.7</v>
      </c>
      <c r="W111" s="1">
        <v>0.0</v>
      </c>
    </row>
    <row r="112" ht="15.75" customHeight="1">
      <c r="A112" s="1" t="s">
        <v>584</v>
      </c>
      <c r="B112" s="1" t="s">
        <v>585</v>
      </c>
      <c r="C112" s="1" t="s">
        <v>25</v>
      </c>
      <c r="D112" s="1">
        <v>2.215937279E9</v>
      </c>
      <c r="E112" s="3" t="s">
        <v>586</v>
      </c>
      <c r="F112" s="3" t="s">
        <v>587</v>
      </c>
      <c r="G112" s="1" t="s">
        <v>153</v>
      </c>
      <c r="H112" s="1" t="s">
        <v>56</v>
      </c>
      <c r="I112" s="1" t="s">
        <v>159</v>
      </c>
      <c r="J112" s="1" t="s">
        <v>48</v>
      </c>
      <c r="K112" s="1" t="b">
        <v>1</v>
      </c>
      <c r="L112" s="1" t="s">
        <v>183</v>
      </c>
      <c r="M112" s="1">
        <v>1.0</v>
      </c>
      <c r="N112" s="1">
        <v>1.0</v>
      </c>
      <c r="O112" s="1">
        <v>10.0</v>
      </c>
      <c r="P112" s="1">
        <v>10.0</v>
      </c>
      <c r="Q112" s="1">
        <v>10.0</v>
      </c>
      <c r="R112" s="1">
        <v>10.0</v>
      </c>
      <c r="S112" s="1">
        <v>10.0</v>
      </c>
      <c r="T112" s="1">
        <v>9.0</v>
      </c>
      <c r="U112" s="1">
        <v>9.0</v>
      </c>
      <c r="V112" s="1">
        <v>9.7</v>
      </c>
      <c r="W112" s="1">
        <v>0.0</v>
      </c>
    </row>
    <row r="113" ht="15.75" customHeight="1">
      <c r="A113" s="1" t="s">
        <v>588</v>
      </c>
      <c r="B113" s="1" t="s">
        <v>589</v>
      </c>
      <c r="C113" s="1" t="s">
        <v>590</v>
      </c>
      <c r="D113" s="4">
        <v>5.84246E16</v>
      </c>
      <c r="E113" s="3" t="s">
        <v>591</v>
      </c>
      <c r="F113" s="3" t="s">
        <v>592</v>
      </c>
      <c r="G113" s="1" t="s">
        <v>54</v>
      </c>
      <c r="H113" s="1" t="s">
        <v>82</v>
      </c>
      <c r="I113" s="1" t="s">
        <v>90</v>
      </c>
      <c r="J113" s="1" t="s">
        <v>166</v>
      </c>
      <c r="K113" s="1" t="b">
        <v>1</v>
      </c>
      <c r="L113" s="1" t="s">
        <v>148</v>
      </c>
      <c r="M113" s="1">
        <v>2.0</v>
      </c>
      <c r="N113" s="1">
        <v>7.0</v>
      </c>
      <c r="O113" s="1">
        <v>9.7</v>
      </c>
      <c r="P113" s="1">
        <v>9.7</v>
      </c>
      <c r="Q113" s="1">
        <v>9.7</v>
      </c>
      <c r="R113" s="1">
        <v>10.0</v>
      </c>
      <c r="S113" s="1">
        <v>9.7</v>
      </c>
      <c r="T113" s="1">
        <v>9.6</v>
      </c>
      <c r="U113" s="1">
        <v>9.6</v>
      </c>
      <c r="V113" s="1">
        <v>9.7</v>
      </c>
      <c r="W113" s="1">
        <v>0.0</v>
      </c>
    </row>
    <row r="114" ht="15.75" customHeight="1">
      <c r="A114" s="1" t="s">
        <v>593</v>
      </c>
      <c r="B114" s="1" t="s">
        <v>594</v>
      </c>
      <c r="C114" s="1" t="s">
        <v>25</v>
      </c>
      <c r="D114" s="1">
        <v>3.548525141E9</v>
      </c>
      <c r="E114" s="3" t="s">
        <v>595</v>
      </c>
      <c r="F114" s="3" t="s">
        <v>596</v>
      </c>
      <c r="G114" s="1" t="s">
        <v>54</v>
      </c>
      <c r="H114" s="1" t="s">
        <v>55</v>
      </c>
      <c r="I114" s="1" t="s">
        <v>130</v>
      </c>
      <c r="J114" s="1" t="s">
        <v>91</v>
      </c>
      <c r="K114" s="1" t="b">
        <v>1</v>
      </c>
      <c r="L114" s="1" t="s">
        <v>41</v>
      </c>
      <c r="M114" s="1">
        <v>1.0</v>
      </c>
      <c r="N114" s="1">
        <v>6.0</v>
      </c>
      <c r="O114" s="1">
        <v>9.2</v>
      </c>
      <c r="P114" s="1">
        <v>9.3</v>
      </c>
      <c r="Q114" s="1">
        <v>10.0</v>
      </c>
      <c r="R114" s="1">
        <v>10.0</v>
      </c>
      <c r="S114" s="1">
        <v>9.0</v>
      </c>
      <c r="T114" s="1">
        <v>9.8</v>
      </c>
      <c r="U114" s="1">
        <v>9.7</v>
      </c>
      <c r="V114" s="1">
        <v>9.6</v>
      </c>
      <c r="W114" s="1">
        <v>0.0</v>
      </c>
    </row>
    <row r="115" ht="15.75" customHeight="1">
      <c r="A115" s="1" t="s">
        <v>597</v>
      </c>
      <c r="B115" s="1" t="s">
        <v>598</v>
      </c>
      <c r="C115" s="1" t="s">
        <v>25</v>
      </c>
      <c r="D115" s="1">
        <v>3.875733125E9</v>
      </c>
      <c r="E115" s="3" t="s">
        <v>599</v>
      </c>
      <c r="F115" s="3" t="s">
        <v>600</v>
      </c>
      <c r="G115" s="1" t="s">
        <v>54</v>
      </c>
      <c r="H115" s="1" t="s">
        <v>55</v>
      </c>
      <c r="I115" s="1" t="s">
        <v>130</v>
      </c>
      <c r="J115" s="1" t="s">
        <v>48</v>
      </c>
      <c r="K115" s="1" t="b">
        <v>0</v>
      </c>
      <c r="L115" s="1" t="s">
        <v>278</v>
      </c>
      <c r="M115" s="1">
        <v>4.0</v>
      </c>
      <c r="N115" s="1">
        <v>3.0</v>
      </c>
      <c r="O115" s="1">
        <v>10.0</v>
      </c>
      <c r="P115" s="1">
        <v>9.7</v>
      </c>
      <c r="Q115" s="1">
        <v>10.0</v>
      </c>
      <c r="R115" s="1">
        <v>10.0</v>
      </c>
      <c r="S115" s="1">
        <v>10.0</v>
      </c>
      <c r="T115" s="1">
        <v>9.3</v>
      </c>
      <c r="U115" s="1">
        <v>8.0</v>
      </c>
      <c r="V115" s="1">
        <v>9.6</v>
      </c>
      <c r="W115" s="1">
        <v>0.0</v>
      </c>
    </row>
    <row r="116" ht="15.75" customHeight="1">
      <c r="A116" s="1" t="s">
        <v>601</v>
      </c>
      <c r="B116" s="1" t="s">
        <v>602</v>
      </c>
      <c r="C116" s="1" t="s">
        <v>44</v>
      </c>
      <c r="D116" s="1">
        <v>9.61772023E8</v>
      </c>
      <c r="E116" s="3" t="s">
        <v>603</v>
      </c>
      <c r="F116" s="3" t="s">
        <v>604</v>
      </c>
      <c r="G116" s="1" t="s">
        <v>28</v>
      </c>
      <c r="H116" s="1" t="s">
        <v>29</v>
      </c>
      <c r="I116" s="1" t="s">
        <v>30</v>
      </c>
      <c r="J116" s="1" t="s">
        <v>91</v>
      </c>
      <c r="K116" s="1" t="b">
        <v>1</v>
      </c>
      <c r="L116" s="1" t="s">
        <v>113</v>
      </c>
      <c r="M116" s="1">
        <v>1.0</v>
      </c>
      <c r="N116" s="1">
        <v>3.0</v>
      </c>
      <c r="O116" s="1">
        <v>10.0</v>
      </c>
      <c r="P116" s="1">
        <v>10.0</v>
      </c>
      <c r="Q116" s="1">
        <v>10.0</v>
      </c>
      <c r="R116" s="1">
        <v>7.0</v>
      </c>
      <c r="S116" s="1">
        <v>10.0</v>
      </c>
      <c r="T116" s="1">
        <v>10.0</v>
      </c>
      <c r="U116" s="1">
        <v>10.0</v>
      </c>
      <c r="V116" s="1">
        <v>9.6</v>
      </c>
      <c r="W116" s="1">
        <v>0.0</v>
      </c>
    </row>
    <row r="117" ht="15.75" customHeight="1">
      <c r="A117" s="1" t="s">
        <v>601</v>
      </c>
      <c r="B117" s="1" t="s">
        <v>605</v>
      </c>
      <c r="C117" s="1" t="s">
        <v>44</v>
      </c>
      <c r="D117" s="1">
        <v>9.61772023E8</v>
      </c>
      <c r="E117" s="3" t="s">
        <v>603</v>
      </c>
      <c r="F117" s="3" t="s">
        <v>604</v>
      </c>
      <c r="G117" s="1" t="s">
        <v>28</v>
      </c>
      <c r="H117" s="1" t="s">
        <v>29</v>
      </c>
      <c r="I117" s="1" t="s">
        <v>30</v>
      </c>
      <c r="J117" s="1" t="s">
        <v>91</v>
      </c>
      <c r="K117" s="1" t="b">
        <v>1</v>
      </c>
      <c r="L117" s="1" t="s">
        <v>113</v>
      </c>
      <c r="M117" s="1">
        <v>1.0</v>
      </c>
      <c r="N117" s="1">
        <v>3.0</v>
      </c>
      <c r="O117" s="1">
        <v>9.3</v>
      </c>
      <c r="P117" s="1">
        <v>9.3</v>
      </c>
      <c r="Q117" s="1">
        <v>9.7</v>
      </c>
      <c r="R117" s="1">
        <v>10.0</v>
      </c>
      <c r="S117" s="1">
        <v>9.7</v>
      </c>
      <c r="T117" s="1">
        <v>9.7</v>
      </c>
      <c r="U117" s="1">
        <v>9.7</v>
      </c>
      <c r="V117" s="1">
        <v>9.6</v>
      </c>
      <c r="W117" s="1">
        <v>0.0</v>
      </c>
    </row>
    <row r="118" ht="15.75" customHeight="1">
      <c r="A118" s="1" t="s">
        <v>606</v>
      </c>
      <c r="B118" s="1" t="s">
        <v>607</v>
      </c>
      <c r="C118" s="1" t="s">
        <v>25</v>
      </c>
      <c r="D118" s="1">
        <v>1.134112659E9</v>
      </c>
      <c r="E118" s="1" t="s">
        <v>608</v>
      </c>
      <c r="F118" s="3" t="s">
        <v>609</v>
      </c>
      <c r="G118" s="1" t="s">
        <v>28</v>
      </c>
      <c r="H118" s="1" t="s">
        <v>29</v>
      </c>
      <c r="I118" s="1" t="s">
        <v>30</v>
      </c>
      <c r="J118" s="1" t="s">
        <v>75</v>
      </c>
      <c r="K118" s="1" t="b">
        <v>1</v>
      </c>
      <c r="L118" s="1" t="s">
        <v>113</v>
      </c>
      <c r="M118" s="1">
        <v>1.0</v>
      </c>
      <c r="N118" s="1">
        <v>3.0</v>
      </c>
      <c r="O118" s="1">
        <v>9.7</v>
      </c>
      <c r="P118" s="1">
        <v>9.0</v>
      </c>
      <c r="Q118" s="1">
        <v>9.0</v>
      </c>
      <c r="R118" s="1">
        <v>10.0</v>
      </c>
      <c r="S118" s="1">
        <v>10.0</v>
      </c>
      <c r="T118" s="1">
        <v>9.7</v>
      </c>
      <c r="U118" s="1">
        <v>9.7</v>
      </c>
      <c r="V118" s="1">
        <v>9.6</v>
      </c>
      <c r="W118" s="1">
        <v>0.0</v>
      </c>
    </row>
    <row r="119" ht="15.75" customHeight="1">
      <c r="A119" s="1" t="s">
        <v>610</v>
      </c>
      <c r="B119" s="1" t="s">
        <v>611</v>
      </c>
      <c r="C119" s="1" t="s">
        <v>35</v>
      </c>
      <c r="D119" s="1">
        <v>9.59170683E8</v>
      </c>
      <c r="E119" s="1" t="s">
        <v>612</v>
      </c>
      <c r="F119" s="3" t="s">
        <v>613</v>
      </c>
      <c r="G119" s="1" t="s">
        <v>614</v>
      </c>
      <c r="H119" s="1" t="s">
        <v>29</v>
      </c>
      <c r="I119" s="1" t="s">
        <v>61</v>
      </c>
      <c r="J119" s="1" t="s">
        <v>75</v>
      </c>
      <c r="K119" s="1" t="b">
        <v>0</v>
      </c>
      <c r="L119" s="1" t="s">
        <v>84</v>
      </c>
      <c r="M119" s="1">
        <v>2.0</v>
      </c>
      <c r="N119" s="1">
        <v>3.0</v>
      </c>
      <c r="O119" s="1">
        <v>9.3</v>
      </c>
      <c r="P119" s="1">
        <v>9.7</v>
      </c>
      <c r="Q119" s="1">
        <v>9.7</v>
      </c>
      <c r="R119" s="1">
        <v>10.0</v>
      </c>
      <c r="S119" s="1">
        <v>10.0</v>
      </c>
      <c r="T119" s="1">
        <v>9.3</v>
      </c>
      <c r="U119" s="1">
        <v>9.3</v>
      </c>
      <c r="V119" s="1">
        <v>9.6</v>
      </c>
      <c r="W119" s="1">
        <v>0.0</v>
      </c>
    </row>
    <row r="120" ht="15.75" customHeight="1">
      <c r="A120" s="1" t="s">
        <v>615</v>
      </c>
      <c r="B120" s="1" t="s">
        <v>616</v>
      </c>
      <c r="C120" s="1" t="s">
        <v>87</v>
      </c>
      <c r="D120" s="1">
        <v>2.284001877E9</v>
      </c>
      <c r="E120" s="1" t="s">
        <v>617</v>
      </c>
      <c r="F120" s="3" t="s">
        <v>618</v>
      </c>
      <c r="G120" s="1" t="s">
        <v>73</v>
      </c>
      <c r="H120" s="1" t="s">
        <v>29</v>
      </c>
      <c r="I120" s="1" t="s">
        <v>619</v>
      </c>
      <c r="J120" s="1" t="s">
        <v>91</v>
      </c>
      <c r="K120" s="1" t="b">
        <v>0</v>
      </c>
      <c r="L120" s="1" t="s">
        <v>113</v>
      </c>
      <c r="M120" s="1">
        <v>1.0</v>
      </c>
      <c r="N120" s="1">
        <v>1.0</v>
      </c>
      <c r="O120" s="1">
        <v>9.0</v>
      </c>
      <c r="P120" s="1">
        <v>9.0</v>
      </c>
      <c r="Q120" s="1">
        <v>9.0</v>
      </c>
      <c r="R120" s="1">
        <v>10.0</v>
      </c>
      <c r="S120" s="1">
        <v>10.0</v>
      </c>
      <c r="T120" s="1">
        <v>10.0</v>
      </c>
      <c r="U120" s="1">
        <v>10.0</v>
      </c>
      <c r="V120" s="1">
        <v>9.6</v>
      </c>
      <c r="W120" s="1">
        <v>0.0</v>
      </c>
    </row>
    <row r="121" ht="15.75" customHeight="1">
      <c r="A121" s="1" t="s">
        <v>620</v>
      </c>
      <c r="B121" s="1" t="s">
        <v>621</v>
      </c>
      <c r="C121" s="1" t="s">
        <v>78</v>
      </c>
      <c r="D121" s="4">
        <v>5.73187E16</v>
      </c>
      <c r="E121" s="1" t="s">
        <v>622</v>
      </c>
      <c r="F121" s="3" t="s">
        <v>623</v>
      </c>
      <c r="G121" s="1" t="s">
        <v>28</v>
      </c>
      <c r="H121" s="1" t="s">
        <v>29</v>
      </c>
      <c r="I121" s="1" t="s">
        <v>30</v>
      </c>
      <c r="J121" s="1" t="s">
        <v>91</v>
      </c>
      <c r="K121" s="1" t="b">
        <v>1</v>
      </c>
      <c r="L121" s="1" t="s">
        <v>113</v>
      </c>
      <c r="M121" s="1">
        <v>1.0</v>
      </c>
      <c r="N121" s="1">
        <v>1.0</v>
      </c>
      <c r="O121" s="1">
        <v>10.0</v>
      </c>
      <c r="P121" s="1">
        <v>10.0</v>
      </c>
      <c r="Q121" s="1">
        <v>10.0</v>
      </c>
      <c r="R121" s="1">
        <v>10.0</v>
      </c>
      <c r="S121" s="1">
        <v>10.0</v>
      </c>
      <c r="T121" s="1">
        <v>9.0</v>
      </c>
      <c r="U121" s="1">
        <v>8.0</v>
      </c>
      <c r="V121" s="1">
        <v>9.6</v>
      </c>
      <c r="W121" s="1">
        <v>0.0</v>
      </c>
    </row>
    <row r="122" ht="15.75" customHeight="1">
      <c r="A122" s="1" t="s">
        <v>624</v>
      </c>
      <c r="B122" s="1" t="s">
        <v>625</v>
      </c>
      <c r="C122" s="1" t="s">
        <v>25</v>
      </c>
      <c r="D122" s="1">
        <v>3.416209109E9</v>
      </c>
      <c r="E122" s="1" t="s">
        <v>497</v>
      </c>
      <c r="F122" s="3" t="s">
        <v>626</v>
      </c>
      <c r="G122" s="1" t="s">
        <v>221</v>
      </c>
      <c r="H122" s="1" t="s">
        <v>56</v>
      </c>
      <c r="I122" s="1" t="s">
        <v>108</v>
      </c>
      <c r="J122" s="1" t="s">
        <v>48</v>
      </c>
      <c r="K122" s="1" t="b">
        <v>1</v>
      </c>
      <c r="L122" s="1" t="s">
        <v>92</v>
      </c>
      <c r="M122" s="1">
        <v>2.0</v>
      </c>
      <c r="N122" s="1">
        <v>5.0</v>
      </c>
      <c r="O122" s="1">
        <v>9.4</v>
      </c>
      <c r="P122" s="1">
        <v>9.2</v>
      </c>
      <c r="Q122" s="1">
        <v>9.6</v>
      </c>
      <c r="R122" s="1">
        <v>10.0</v>
      </c>
      <c r="S122" s="1">
        <v>9.6</v>
      </c>
      <c r="T122" s="1">
        <v>10.0</v>
      </c>
      <c r="U122" s="1">
        <v>9.4</v>
      </c>
      <c r="V122" s="1">
        <v>9.6</v>
      </c>
      <c r="W122" s="1">
        <v>0.0</v>
      </c>
    </row>
    <row r="123" ht="15.75" customHeight="1">
      <c r="A123" s="1" t="s">
        <v>627</v>
      </c>
      <c r="B123" s="1" t="s">
        <v>628</v>
      </c>
      <c r="C123" s="1" t="s">
        <v>25</v>
      </c>
      <c r="D123" s="4">
        <v>1.11555E16</v>
      </c>
      <c r="E123" s="3" t="s">
        <v>629</v>
      </c>
      <c r="F123" s="3" t="s">
        <v>630</v>
      </c>
      <c r="G123" s="1" t="s">
        <v>28</v>
      </c>
      <c r="H123" s="1" t="s">
        <v>29</v>
      </c>
      <c r="I123" s="1" t="s">
        <v>30</v>
      </c>
      <c r="J123" s="1" t="s">
        <v>48</v>
      </c>
      <c r="K123" s="1" t="b">
        <v>0</v>
      </c>
      <c r="L123" s="1" t="s">
        <v>131</v>
      </c>
      <c r="M123" s="1">
        <v>1.0</v>
      </c>
      <c r="N123" s="1">
        <v>1.0</v>
      </c>
      <c r="O123" s="1">
        <v>10.0</v>
      </c>
      <c r="P123" s="1">
        <v>8.0</v>
      </c>
      <c r="Q123" s="1">
        <v>9.0</v>
      </c>
      <c r="R123" s="1">
        <v>10.0</v>
      </c>
      <c r="S123" s="1">
        <v>10.0</v>
      </c>
      <c r="T123" s="1">
        <v>10.0</v>
      </c>
      <c r="U123" s="1">
        <v>10.0</v>
      </c>
      <c r="V123" s="1">
        <v>9.6</v>
      </c>
      <c r="W123" s="1">
        <v>0.0</v>
      </c>
    </row>
    <row r="124" ht="15.75" customHeight="1">
      <c r="A124" s="1" t="s">
        <v>631</v>
      </c>
      <c r="B124" s="1" t="s">
        <v>632</v>
      </c>
      <c r="C124" s="1" t="s">
        <v>25</v>
      </c>
      <c r="D124" s="4">
        <v>5.49261E17</v>
      </c>
      <c r="E124" s="3" t="s">
        <v>633</v>
      </c>
      <c r="F124" s="3" t="s">
        <v>634</v>
      </c>
      <c r="G124" s="1" t="s">
        <v>153</v>
      </c>
      <c r="H124" s="1" t="s">
        <v>56</v>
      </c>
      <c r="I124" s="1" t="s">
        <v>635</v>
      </c>
      <c r="J124" s="1" t="s">
        <v>75</v>
      </c>
      <c r="K124" s="1" t="b">
        <v>1</v>
      </c>
      <c r="L124" s="1" t="s">
        <v>131</v>
      </c>
      <c r="M124" s="1">
        <v>1.0</v>
      </c>
      <c r="N124" s="1">
        <v>3.0</v>
      </c>
      <c r="O124" s="1">
        <v>9.7</v>
      </c>
      <c r="P124" s="1">
        <v>10.0</v>
      </c>
      <c r="Q124" s="1">
        <v>9.7</v>
      </c>
      <c r="R124" s="1">
        <v>10.0</v>
      </c>
      <c r="S124" s="1">
        <v>10.0</v>
      </c>
      <c r="T124" s="1">
        <v>9.7</v>
      </c>
      <c r="U124" s="1">
        <v>8.0</v>
      </c>
      <c r="V124" s="1">
        <v>9.6</v>
      </c>
      <c r="W124" s="1">
        <v>0.0</v>
      </c>
    </row>
    <row r="125" ht="15.75" customHeight="1">
      <c r="A125" s="1" t="s">
        <v>636</v>
      </c>
      <c r="B125" s="1" t="s">
        <v>637</v>
      </c>
      <c r="C125" s="1" t="s">
        <v>78</v>
      </c>
      <c r="D125" s="1">
        <v>3.017893573E9</v>
      </c>
      <c r="E125" s="1" t="s">
        <v>638</v>
      </c>
      <c r="F125" s="3" t="s">
        <v>639</v>
      </c>
      <c r="G125" s="1" t="s">
        <v>640</v>
      </c>
      <c r="H125" s="1" t="s">
        <v>82</v>
      </c>
      <c r="I125" s="1" t="s">
        <v>641</v>
      </c>
      <c r="J125" s="1" t="s">
        <v>75</v>
      </c>
      <c r="K125" s="1" t="b">
        <v>0</v>
      </c>
      <c r="L125" s="1" t="s">
        <v>299</v>
      </c>
      <c r="M125" s="1">
        <v>2.0</v>
      </c>
      <c r="N125" s="1">
        <v>1.0</v>
      </c>
      <c r="O125" s="1">
        <v>10.0</v>
      </c>
      <c r="P125" s="1">
        <v>9.0</v>
      </c>
      <c r="Q125" s="1">
        <v>10.0</v>
      </c>
      <c r="R125" s="1">
        <v>10.0</v>
      </c>
      <c r="S125" s="1">
        <v>10.0</v>
      </c>
      <c r="T125" s="1">
        <v>8.0</v>
      </c>
      <c r="U125" s="1">
        <v>10.0</v>
      </c>
      <c r="V125" s="1">
        <v>9.6</v>
      </c>
      <c r="W125" s="1">
        <v>0.0</v>
      </c>
    </row>
    <row r="126" ht="15.75" customHeight="1">
      <c r="A126" s="1" t="s">
        <v>642</v>
      </c>
      <c r="B126" s="1" t="s">
        <v>643</v>
      </c>
      <c r="C126" s="1" t="s">
        <v>87</v>
      </c>
      <c r="D126" s="1">
        <v>3.121002378E9</v>
      </c>
      <c r="E126" s="3" t="s">
        <v>644</v>
      </c>
      <c r="F126" s="3" t="s">
        <v>645</v>
      </c>
      <c r="G126" s="1" t="s">
        <v>28</v>
      </c>
      <c r="H126" s="1" t="s">
        <v>29</v>
      </c>
      <c r="I126" s="1" t="s">
        <v>30</v>
      </c>
      <c r="J126" s="1" t="s">
        <v>75</v>
      </c>
      <c r="K126" s="1" t="b">
        <v>1</v>
      </c>
      <c r="L126" s="1" t="s">
        <v>131</v>
      </c>
      <c r="M126" s="1">
        <v>1.0</v>
      </c>
      <c r="N126" s="1">
        <v>4.0</v>
      </c>
      <c r="O126" s="1">
        <v>9.3</v>
      </c>
      <c r="P126" s="1">
        <v>9.3</v>
      </c>
      <c r="Q126" s="1">
        <v>9.8</v>
      </c>
      <c r="R126" s="1">
        <v>10.0</v>
      </c>
      <c r="S126" s="1">
        <v>9.8</v>
      </c>
      <c r="T126" s="1">
        <v>9.5</v>
      </c>
      <c r="U126" s="1">
        <v>9.5</v>
      </c>
      <c r="V126" s="1">
        <v>9.6</v>
      </c>
      <c r="W126" s="1">
        <v>0.0</v>
      </c>
    </row>
    <row r="127" ht="15.75" customHeight="1">
      <c r="A127" s="1" t="s">
        <v>646</v>
      </c>
      <c r="B127" s="1" t="s">
        <v>647</v>
      </c>
      <c r="C127" s="1" t="s">
        <v>25</v>
      </c>
      <c r="D127" s="1">
        <v>2.954747637E9</v>
      </c>
      <c r="E127" s="1" t="s">
        <v>648</v>
      </c>
      <c r="F127" s="3" t="s">
        <v>649</v>
      </c>
      <c r="G127" s="1" t="s">
        <v>28</v>
      </c>
      <c r="H127" s="1" t="s">
        <v>82</v>
      </c>
      <c r="I127" s="1" t="s">
        <v>298</v>
      </c>
      <c r="J127" s="1" t="s">
        <v>48</v>
      </c>
      <c r="K127" s="1" t="b">
        <v>1</v>
      </c>
      <c r="L127" s="1" t="s">
        <v>190</v>
      </c>
      <c r="M127" s="1">
        <v>3.0</v>
      </c>
      <c r="N127" s="1">
        <v>20.0</v>
      </c>
      <c r="O127" s="1">
        <v>9.8</v>
      </c>
      <c r="P127" s="1">
        <v>9.8</v>
      </c>
      <c r="Q127" s="1">
        <v>9.7</v>
      </c>
      <c r="R127" s="1">
        <v>10.0</v>
      </c>
      <c r="S127" s="1">
        <v>9.6</v>
      </c>
      <c r="T127" s="1">
        <v>9.2</v>
      </c>
      <c r="U127" s="1">
        <v>9.2</v>
      </c>
      <c r="V127" s="1">
        <v>9.6</v>
      </c>
      <c r="W127" s="1">
        <v>0.0</v>
      </c>
    </row>
    <row r="128" ht="15.75" customHeight="1">
      <c r="A128" s="1" t="s">
        <v>650</v>
      </c>
      <c r="B128" s="1" t="s">
        <v>651</v>
      </c>
      <c r="C128" s="1" t="s">
        <v>25</v>
      </c>
      <c r="D128" s="4">
        <v>5.41124E16</v>
      </c>
      <c r="E128" s="3" t="s">
        <v>652</v>
      </c>
      <c r="F128" s="3" t="s">
        <v>653</v>
      </c>
      <c r="G128" s="1" t="s">
        <v>28</v>
      </c>
      <c r="H128" s="1" t="s">
        <v>82</v>
      </c>
      <c r="I128" s="1" t="s">
        <v>30</v>
      </c>
      <c r="J128" s="1" t="s">
        <v>48</v>
      </c>
      <c r="K128" s="1" t="b">
        <v>1</v>
      </c>
      <c r="L128" s="1" t="s">
        <v>299</v>
      </c>
      <c r="M128" s="1">
        <v>1.0</v>
      </c>
      <c r="N128" s="1">
        <v>4.0</v>
      </c>
      <c r="O128" s="1">
        <v>9.5</v>
      </c>
      <c r="P128" s="1">
        <v>9.8</v>
      </c>
      <c r="Q128" s="1">
        <v>9.8</v>
      </c>
      <c r="R128" s="1">
        <v>10.0</v>
      </c>
      <c r="S128" s="1">
        <v>9.5</v>
      </c>
      <c r="T128" s="1">
        <v>9.8</v>
      </c>
      <c r="U128" s="1">
        <v>9.0</v>
      </c>
      <c r="V128" s="1">
        <v>9.6</v>
      </c>
      <c r="W128" s="1">
        <v>0.0</v>
      </c>
    </row>
    <row r="129" ht="15.75" customHeight="1">
      <c r="A129" s="1" t="s">
        <v>654</v>
      </c>
      <c r="B129" s="1" t="s">
        <v>655</v>
      </c>
      <c r="C129" s="1" t="s">
        <v>25</v>
      </c>
      <c r="D129" s="1">
        <v>1.166200046E9</v>
      </c>
      <c r="E129" s="3" t="s">
        <v>656</v>
      </c>
      <c r="F129" s="3" t="s">
        <v>657</v>
      </c>
      <c r="G129" s="1" t="s">
        <v>153</v>
      </c>
      <c r="H129" s="1" t="s">
        <v>56</v>
      </c>
      <c r="I129" s="1" t="s">
        <v>159</v>
      </c>
      <c r="J129" s="1" t="s">
        <v>48</v>
      </c>
      <c r="K129" s="1" t="b">
        <v>1</v>
      </c>
      <c r="L129" s="1" t="s">
        <v>293</v>
      </c>
      <c r="M129" s="1">
        <v>3.0</v>
      </c>
      <c r="N129" s="1">
        <v>15.0</v>
      </c>
      <c r="O129" s="1">
        <v>9.7</v>
      </c>
      <c r="P129" s="1">
        <v>9.7</v>
      </c>
      <c r="Q129" s="1">
        <v>9.9</v>
      </c>
      <c r="R129" s="1">
        <v>9.0</v>
      </c>
      <c r="S129" s="1">
        <v>9.9</v>
      </c>
      <c r="T129" s="1">
        <v>9.8</v>
      </c>
      <c r="U129" s="1">
        <v>9.0</v>
      </c>
      <c r="V129" s="1">
        <v>9.6</v>
      </c>
      <c r="W129" s="1">
        <v>0.0</v>
      </c>
    </row>
    <row r="130" ht="15.75" customHeight="1">
      <c r="A130" s="1" t="s">
        <v>658</v>
      </c>
      <c r="B130" s="1" t="s">
        <v>659</v>
      </c>
      <c r="C130" s="1" t="s">
        <v>25</v>
      </c>
      <c r="D130" s="1">
        <v>2.346569585E9</v>
      </c>
      <c r="E130" s="3" t="s">
        <v>660</v>
      </c>
      <c r="F130" s="3" t="s">
        <v>661</v>
      </c>
      <c r="G130" s="1" t="s">
        <v>54</v>
      </c>
      <c r="H130" s="1" t="s">
        <v>29</v>
      </c>
      <c r="I130" s="1" t="s">
        <v>292</v>
      </c>
      <c r="J130" s="1" t="s">
        <v>75</v>
      </c>
      <c r="K130" s="1" t="b">
        <v>1</v>
      </c>
      <c r="L130" s="1" t="s">
        <v>196</v>
      </c>
      <c r="M130" s="1">
        <v>1.0</v>
      </c>
      <c r="N130" s="1">
        <v>5.0</v>
      </c>
      <c r="O130" s="1">
        <v>9.6</v>
      </c>
      <c r="P130" s="1">
        <v>9.6</v>
      </c>
      <c r="Q130" s="1">
        <v>9.6</v>
      </c>
      <c r="R130" s="1">
        <v>10.0</v>
      </c>
      <c r="S130" s="1">
        <v>9.8</v>
      </c>
      <c r="T130" s="1">
        <v>9.6</v>
      </c>
      <c r="U130" s="1">
        <v>9.0</v>
      </c>
      <c r="V130" s="1">
        <v>9.6</v>
      </c>
      <c r="W130" s="1">
        <v>0.0</v>
      </c>
    </row>
    <row r="131" ht="15.75" customHeight="1">
      <c r="A131" s="1" t="s">
        <v>662</v>
      </c>
      <c r="B131" s="1" t="s">
        <v>663</v>
      </c>
      <c r="C131" s="1" t="s">
        <v>87</v>
      </c>
      <c r="D131" s="1">
        <v>5.548740103E9</v>
      </c>
      <c r="E131" s="3" t="s">
        <v>664</v>
      </c>
      <c r="F131" s="3" t="s">
        <v>665</v>
      </c>
      <c r="G131" s="1" t="s">
        <v>221</v>
      </c>
      <c r="H131" s="1" t="s">
        <v>56</v>
      </c>
      <c r="I131" s="1" t="s">
        <v>108</v>
      </c>
      <c r="J131" s="1" t="s">
        <v>48</v>
      </c>
      <c r="K131" s="1" t="b">
        <v>1</v>
      </c>
      <c r="L131" s="1" t="s">
        <v>293</v>
      </c>
      <c r="M131" s="1">
        <v>2.0</v>
      </c>
      <c r="N131" s="1">
        <v>7.0</v>
      </c>
      <c r="O131" s="1">
        <v>9.3</v>
      </c>
      <c r="P131" s="1">
        <v>9.6</v>
      </c>
      <c r="Q131" s="1">
        <v>9.9</v>
      </c>
      <c r="R131" s="1">
        <v>9.0</v>
      </c>
      <c r="S131" s="1">
        <v>9.9</v>
      </c>
      <c r="T131" s="1">
        <v>9.9</v>
      </c>
      <c r="U131" s="1">
        <v>9.9</v>
      </c>
      <c r="V131" s="1">
        <v>9.6</v>
      </c>
      <c r="W131" s="1">
        <v>0.0</v>
      </c>
    </row>
    <row r="132" ht="15.75" customHeight="1">
      <c r="A132" s="1" t="s">
        <v>666</v>
      </c>
      <c r="B132" s="1" t="s">
        <v>667</v>
      </c>
      <c r="C132" s="1" t="s">
        <v>25</v>
      </c>
      <c r="D132" s="1">
        <v>3.41310095E9</v>
      </c>
      <c r="E132" s="3" t="s">
        <v>668</v>
      </c>
      <c r="F132" s="3" t="s">
        <v>669</v>
      </c>
      <c r="G132" s="1" t="s">
        <v>28</v>
      </c>
      <c r="H132" s="1" t="s">
        <v>29</v>
      </c>
      <c r="I132" s="1" t="s">
        <v>30</v>
      </c>
      <c r="J132" s="1" t="s">
        <v>48</v>
      </c>
      <c r="K132" s="1" t="b">
        <v>1</v>
      </c>
      <c r="L132" s="1" t="s">
        <v>196</v>
      </c>
      <c r="M132" s="1">
        <v>1.0</v>
      </c>
      <c r="N132" s="1">
        <v>6.0</v>
      </c>
      <c r="O132" s="1">
        <v>9.8</v>
      </c>
      <c r="P132" s="1">
        <v>9.8</v>
      </c>
      <c r="Q132" s="1">
        <v>9.8</v>
      </c>
      <c r="R132" s="1">
        <v>10.0</v>
      </c>
      <c r="S132" s="1">
        <v>9.8</v>
      </c>
      <c r="T132" s="1">
        <v>9.5</v>
      </c>
      <c r="U132" s="1">
        <v>8.8</v>
      </c>
      <c r="V132" s="1">
        <v>9.6</v>
      </c>
      <c r="W132" s="1">
        <v>0.0</v>
      </c>
    </row>
    <row r="133" ht="15.75" customHeight="1">
      <c r="A133" s="1" t="s">
        <v>670</v>
      </c>
      <c r="B133" s="1" t="s">
        <v>671</v>
      </c>
      <c r="C133" s="1" t="s">
        <v>25</v>
      </c>
      <c r="D133" s="4">
        <v>5.43517E16</v>
      </c>
      <c r="E133" s="1" t="s">
        <v>672</v>
      </c>
      <c r="F133" s="3" t="s">
        <v>673</v>
      </c>
      <c r="G133" s="1" t="s">
        <v>674</v>
      </c>
      <c r="H133" s="1" t="s">
        <v>675</v>
      </c>
      <c r="I133" s="1" t="s">
        <v>478</v>
      </c>
      <c r="J133" s="1" t="s">
        <v>91</v>
      </c>
      <c r="K133" s="1" t="b">
        <v>1</v>
      </c>
      <c r="L133" s="1" t="s">
        <v>196</v>
      </c>
      <c r="M133" s="1">
        <v>1.0</v>
      </c>
      <c r="N133" s="1">
        <v>3.0</v>
      </c>
      <c r="O133" s="1">
        <v>9.7</v>
      </c>
      <c r="P133" s="1">
        <v>9.7</v>
      </c>
      <c r="Q133" s="1">
        <v>9.7</v>
      </c>
      <c r="R133" s="1">
        <v>10.0</v>
      </c>
      <c r="S133" s="1">
        <v>9.7</v>
      </c>
      <c r="T133" s="1">
        <v>9.7</v>
      </c>
      <c r="U133" s="1">
        <v>9.0</v>
      </c>
      <c r="V133" s="1">
        <v>9.6</v>
      </c>
      <c r="W133" s="1">
        <v>0.0</v>
      </c>
    </row>
    <row r="134" ht="15.75" customHeight="1">
      <c r="A134" s="1" t="s">
        <v>676</v>
      </c>
      <c r="B134" s="1" t="s">
        <v>677</v>
      </c>
      <c r="C134" s="1" t="s">
        <v>78</v>
      </c>
      <c r="D134" s="1">
        <v>3.123396683E9</v>
      </c>
      <c r="E134" s="3" t="s">
        <v>678</v>
      </c>
      <c r="F134" s="3" t="s">
        <v>679</v>
      </c>
      <c r="G134" s="1" t="s">
        <v>334</v>
      </c>
      <c r="H134" s="1" t="s">
        <v>56</v>
      </c>
      <c r="I134" s="1" t="s">
        <v>680</v>
      </c>
      <c r="J134" s="1" t="s">
        <v>75</v>
      </c>
      <c r="K134" s="1" t="b">
        <v>1</v>
      </c>
      <c r="L134" s="1" t="s">
        <v>205</v>
      </c>
      <c r="M134" s="1">
        <v>3.0</v>
      </c>
      <c r="N134" s="1">
        <v>13.0</v>
      </c>
      <c r="O134" s="1">
        <v>9.9</v>
      </c>
      <c r="P134" s="1">
        <v>9.6</v>
      </c>
      <c r="Q134" s="1">
        <v>9.8</v>
      </c>
      <c r="R134" s="1">
        <v>10.0</v>
      </c>
      <c r="S134" s="1">
        <v>9.7</v>
      </c>
      <c r="T134" s="1">
        <v>9.3</v>
      </c>
      <c r="U134" s="1">
        <v>9.2</v>
      </c>
      <c r="V134" s="1">
        <v>9.6</v>
      </c>
      <c r="W134" s="1">
        <v>2.0</v>
      </c>
    </row>
    <row r="135" ht="15.75" customHeight="1">
      <c r="A135" s="1" t="s">
        <v>681</v>
      </c>
      <c r="B135" s="1" t="s">
        <v>682</v>
      </c>
      <c r="C135" s="1" t="s">
        <v>25</v>
      </c>
      <c r="D135" s="4">
        <v>5.43517E16</v>
      </c>
      <c r="E135" s="3" t="s">
        <v>683</v>
      </c>
      <c r="F135" s="3" t="s">
        <v>684</v>
      </c>
      <c r="G135" s="1" t="s">
        <v>340</v>
      </c>
      <c r="H135" s="1" t="s">
        <v>82</v>
      </c>
      <c r="I135" s="1" t="s">
        <v>90</v>
      </c>
      <c r="J135" s="1" t="s">
        <v>434</v>
      </c>
      <c r="K135" s="1" t="b">
        <v>1</v>
      </c>
      <c r="L135" s="1" t="s">
        <v>148</v>
      </c>
      <c r="M135" s="1">
        <v>3.0</v>
      </c>
      <c r="N135" s="1">
        <v>2.0</v>
      </c>
      <c r="O135" s="1">
        <v>10.0</v>
      </c>
      <c r="P135" s="1">
        <v>10.0</v>
      </c>
      <c r="Q135" s="1">
        <v>10.0</v>
      </c>
      <c r="R135" s="1">
        <v>10.0</v>
      </c>
      <c r="S135" s="1">
        <v>10.0</v>
      </c>
      <c r="T135" s="1">
        <v>10.0</v>
      </c>
      <c r="U135" s="1">
        <v>7.0</v>
      </c>
      <c r="V135" s="1">
        <v>9.6</v>
      </c>
      <c r="W135" s="1">
        <v>2.0</v>
      </c>
    </row>
    <row r="136" ht="15.75" customHeight="1">
      <c r="A136" s="1" t="s">
        <v>685</v>
      </c>
      <c r="B136" s="1" t="s">
        <v>686</v>
      </c>
      <c r="C136" s="1" t="s">
        <v>78</v>
      </c>
      <c r="D136" s="1">
        <v>3.103897228E9</v>
      </c>
      <c r="E136" s="1" t="s">
        <v>687</v>
      </c>
      <c r="F136" s="3" t="s">
        <v>688</v>
      </c>
      <c r="G136" s="1" t="s">
        <v>28</v>
      </c>
      <c r="H136" s="1" t="s">
        <v>29</v>
      </c>
      <c r="I136" s="1" t="s">
        <v>30</v>
      </c>
      <c r="J136" s="1" t="s">
        <v>75</v>
      </c>
      <c r="K136" s="1" t="b">
        <v>1</v>
      </c>
      <c r="L136" s="1" t="s">
        <v>223</v>
      </c>
      <c r="M136" s="1">
        <v>2.0</v>
      </c>
      <c r="N136" s="1">
        <v>14.0</v>
      </c>
      <c r="O136" s="1">
        <v>9.9</v>
      </c>
      <c r="P136" s="1">
        <v>9.9</v>
      </c>
      <c r="Q136" s="1">
        <v>9.9</v>
      </c>
      <c r="R136" s="1">
        <v>9.0</v>
      </c>
      <c r="S136" s="1">
        <v>9.6</v>
      </c>
      <c r="T136" s="1">
        <v>9.6</v>
      </c>
      <c r="U136" s="1">
        <v>9.6</v>
      </c>
      <c r="V136" s="1">
        <v>9.6</v>
      </c>
      <c r="W136" s="1">
        <v>0.0</v>
      </c>
    </row>
    <row r="137" ht="15.75" customHeight="1">
      <c r="A137" s="1" t="s">
        <v>689</v>
      </c>
      <c r="B137" s="1" t="s">
        <v>690</v>
      </c>
      <c r="C137" s="1" t="s">
        <v>691</v>
      </c>
      <c r="D137" s="4">
        <v>5.84121E16</v>
      </c>
      <c r="E137" s="3" t="s">
        <v>692</v>
      </c>
      <c r="F137" s="3" t="s">
        <v>693</v>
      </c>
      <c r="G137" s="1" t="s">
        <v>28</v>
      </c>
      <c r="H137" s="1" t="s">
        <v>29</v>
      </c>
      <c r="I137" s="1" t="s">
        <v>30</v>
      </c>
      <c r="J137" s="1" t="s">
        <v>75</v>
      </c>
      <c r="K137" s="1" t="b">
        <v>0</v>
      </c>
      <c r="L137" s="1" t="s">
        <v>223</v>
      </c>
      <c r="M137" s="1">
        <v>2.0</v>
      </c>
      <c r="N137" s="1">
        <v>2.0</v>
      </c>
      <c r="O137" s="1">
        <v>10.0</v>
      </c>
      <c r="P137" s="1">
        <v>10.0</v>
      </c>
      <c r="Q137" s="1">
        <v>10.0</v>
      </c>
      <c r="R137" s="1">
        <v>10.0</v>
      </c>
      <c r="S137" s="1">
        <v>10.0</v>
      </c>
      <c r="T137" s="1">
        <v>8.5</v>
      </c>
      <c r="U137" s="1">
        <v>9.0</v>
      </c>
      <c r="V137" s="1">
        <v>9.6</v>
      </c>
      <c r="W137" s="1">
        <v>0.0</v>
      </c>
    </row>
    <row r="138" ht="15.75" customHeight="1">
      <c r="A138" s="1" t="s">
        <v>694</v>
      </c>
      <c r="B138" s="1" t="s">
        <v>695</v>
      </c>
      <c r="C138" s="1" t="s">
        <v>25</v>
      </c>
      <c r="D138" s="4">
        <v>5.49114E17</v>
      </c>
      <c r="E138" s="3" t="s">
        <v>696</v>
      </c>
      <c r="F138" s="3" t="s">
        <v>697</v>
      </c>
      <c r="G138" s="1" t="s">
        <v>153</v>
      </c>
      <c r="H138" s="1" t="s">
        <v>56</v>
      </c>
      <c r="I138" s="1" t="s">
        <v>159</v>
      </c>
      <c r="J138" s="1" t="s">
        <v>75</v>
      </c>
      <c r="K138" s="1" t="b">
        <v>1</v>
      </c>
      <c r="L138" s="1" t="s">
        <v>223</v>
      </c>
      <c r="M138" s="1">
        <v>2.0</v>
      </c>
      <c r="N138" s="1">
        <v>13.0</v>
      </c>
      <c r="O138" s="1">
        <v>9.9</v>
      </c>
      <c r="P138" s="1">
        <v>9.9</v>
      </c>
      <c r="Q138" s="1">
        <v>9.9</v>
      </c>
      <c r="R138" s="1">
        <v>10.0</v>
      </c>
      <c r="S138" s="1">
        <v>9.8</v>
      </c>
      <c r="T138" s="1">
        <v>9.3</v>
      </c>
      <c r="U138" s="1">
        <v>8.5</v>
      </c>
      <c r="V138" s="1">
        <v>9.6</v>
      </c>
      <c r="W138" s="1">
        <v>0.0</v>
      </c>
    </row>
    <row r="139" ht="15.75" customHeight="1">
      <c r="A139" s="1" t="s">
        <v>698</v>
      </c>
      <c r="B139" s="1" t="s">
        <v>699</v>
      </c>
      <c r="C139" s="1" t="s">
        <v>78</v>
      </c>
      <c r="D139" s="1">
        <v>3.022270658E9</v>
      </c>
      <c r="E139" s="1" t="s">
        <v>700</v>
      </c>
      <c r="F139" s="3" t="s">
        <v>701</v>
      </c>
      <c r="G139" s="1" t="s">
        <v>422</v>
      </c>
      <c r="H139" s="1" t="s">
        <v>56</v>
      </c>
      <c r="I139" s="1" t="s">
        <v>702</v>
      </c>
      <c r="J139" s="1" t="s">
        <v>91</v>
      </c>
      <c r="K139" s="1" t="b">
        <v>1</v>
      </c>
      <c r="L139" s="1" t="s">
        <v>240</v>
      </c>
      <c r="M139" s="1">
        <v>1.0</v>
      </c>
      <c r="N139" s="1">
        <v>9.0</v>
      </c>
      <c r="O139" s="1">
        <v>9.6</v>
      </c>
      <c r="P139" s="1">
        <v>9.7</v>
      </c>
      <c r="Q139" s="1">
        <v>9.6</v>
      </c>
      <c r="R139" s="1">
        <v>10.0</v>
      </c>
      <c r="S139" s="1">
        <v>10.0</v>
      </c>
      <c r="T139" s="1">
        <v>9.2</v>
      </c>
      <c r="U139" s="1">
        <v>9.0</v>
      </c>
      <c r="V139" s="1">
        <v>9.6</v>
      </c>
      <c r="W139" s="1">
        <v>0.0</v>
      </c>
    </row>
    <row r="140" ht="15.75" customHeight="1">
      <c r="A140" s="1" t="s">
        <v>703</v>
      </c>
      <c r="B140" s="1" t="s">
        <v>704</v>
      </c>
      <c r="C140" s="1" t="s">
        <v>25</v>
      </c>
      <c r="D140" s="4">
        <v>5.49113E17</v>
      </c>
      <c r="E140" s="3" t="s">
        <v>705</v>
      </c>
      <c r="F140" s="3" t="s">
        <v>706</v>
      </c>
      <c r="G140" s="1" t="s">
        <v>674</v>
      </c>
      <c r="H140" s="1" t="s">
        <v>707</v>
      </c>
      <c r="I140" s="1" t="s">
        <v>56</v>
      </c>
      <c r="J140" s="1" t="s">
        <v>91</v>
      </c>
      <c r="K140" s="1" t="b">
        <v>0</v>
      </c>
      <c r="L140" s="1" t="s">
        <v>223</v>
      </c>
      <c r="M140" s="1">
        <v>2.0</v>
      </c>
      <c r="N140" s="1">
        <v>2.0</v>
      </c>
      <c r="O140" s="1">
        <v>10.0</v>
      </c>
      <c r="P140" s="1">
        <v>9.5</v>
      </c>
      <c r="Q140" s="1">
        <v>9.5</v>
      </c>
      <c r="R140" s="1">
        <v>10.0</v>
      </c>
      <c r="S140" s="1">
        <v>9.5</v>
      </c>
      <c r="T140" s="1">
        <v>9.5</v>
      </c>
      <c r="U140" s="1">
        <v>9.0</v>
      </c>
      <c r="V140" s="1">
        <v>9.6</v>
      </c>
      <c r="W140" s="1">
        <v>0.0</v>
      </c>
    </row>
    <row r="141" ht="15.75" customHeight="1">
      <c r="A141" s="1" t="s">
        <v>708</v>
      </c>
      <c r="B141" s="1" t="s">
        <v>709</v>
      </c>
      <c r="C141" s="1" t="s">
        <v>25</v>
      </c>
      <c r="D141" s="1">
        <v>2.657556683E9</v>
      </c>
      <c r="E141" s="3" t="s">
        <v>710</v>
      </c>
      <c r="F141" s="3" t="s">
        <v>711</v>
      </c>
      <c r="G141" s="1" t="s">
        <v>153</v>
      </c>
      <c r="H141" s="1" t="s">
        <v>56</v>
      </c>
      <c r="I141" s="1" t="s">
        <v>159</v>
      </c>
      <c r="J141" s="1" t="s">
        <v>48</v>
      </c>
      <c r="K141" s="1" t="b">
        <v>1</v>
      </c>
      <c r="L141" s="1" t="s">
        <v>240</v>
      </c>
      <c r="M141" s="1">
        <v>1.0</v>
      </c>
      <c r="N141" s="1">
        <v>2.0</v>
      </c>
      <c r="O141" s="1">
        <v>9.5</v>
      </c>
      <c r="P141" s="1">
        <v>9.5</v>
      </c>
      <c r="Q141" s="1">
        <v>10.0</v>
      </c>
      <c r="R141" s="1">
        <v>10.0</v>
      </c>
      <c r="S141" s="1">
        <v>10.0</v>
      </c>
      <c r="T141" s="1">
        <v>9.0</v>
      </c>
      <c r="U141" s="1">
        <v>9.0</v>
      </c>
      <c r="V141" s="1">
        <v>9.6</v>
      </c>
      <c r="W141" s="1">
        <v>0.0</v>
      </c>
    </row>
    <row r="142" ht="15.75" customHeight="1">
      <c r="A142" s="1" t="s">
        <v>712</v>
      </c>
      <c r="B142" s="1" t="s">
        <v>713</v>
      </c>
      <c r="C142" s="1" t="s">
        <v>714</v>
      </c>
      <c r="D142" s="1">
        <v>5.989283308E10</v>
      </c>
      <c r="E142" s="3" t="s">
        <v>715</v>
      </c>
      <c r="F142" s="3" t="s">
        <v>716</v>
      </c>
      <c r="G142" s="1" t="s">
        <v>54</v>
      </c>
      <c r="H142" s="1" t="s">
        <v>29</v>
      </c>
      <c r="I142" s="1" t="s">
        <v>90</v>
      </c>
      <c r="J142" s="1" t="s">
        <v>166</v>
      </c>
      <c r="K142" s="1" t="b">
        <v>1</v>
      </c>
      <c r="L142" s="1" t="s">
        <v>148</v>
      </c>
      <c r="M142" s="1">
        <v>3.0</v>
      </c>
      <c r="N142" s="1">
        <v>12.0</v>
      </c>
      <c r="O142" s="1">
        <v>9.7</v>
      </c>
      <c r="P142" s="1">
        <v>9.7</v>
      </c>
      <c r="Q142" s="1">
        <v>9.8</v>
      </c>
      <c r="R142" s="1">
        <v>10.0</v>
      </c>
      <c r="S142" s="1">
        <v>9.5</v>
      </c>
      <c r="T142" s="1">
        <v>9.7</v>
      </c>
      <c r="U142" s="1">
        <v>8.8</v>
      </c>
      <c r="V142" s="1">
        <v>9.6</v>
      </c>
      <c r="W142" s="1">
        <v>0.0</v>
      </c>
    </row>
    <row r="143" ht="15.75" customHeight="1">
      <c r="A143" s="1" t="s">
        <v>717</v>
      </c>
      <c r="B143" s="1" t="s">
        <v>718</v>
      </c>
      <c r="C143" s="1" t="s">
        <v>78</v>
      </c>
      <c r="D143" s="4">
        <v>5.73115E16</v>
      </c>
      <c r="E143" s="3" t="s">
        <v>719</v>
      </c>
      <c r="F143" s="3" t="s">
        <v>720</v>
      </c>
      <c r="G143" s="1" t="s">
        <v>28</v>
      </c>
      <c r="H143" s="1" t="s">
        <v>82</v>
      </c>
      <c r="I143" s="1" t="s">
        <v>30</v>
      </c>
      <c r="J143" s="1" t="s">
        <v>48</v>
      </c>
      <c r="K143" s="1" t="b">
        <v>1</v>
      </c>
      <c r="L143" s="1" t="s">
        <v>245</v>
      </c>
      <c r="M143" s="1">
        <v>1.0</v>
      </c>
      <c r="N143" s="1">
        <v>3.0</v>
      </c>
      <c r="O143" s="1">
        <v>9.3</v>
      </c>
      <c r="P143" s="1">
        <v>9.7</v>
      </c>
      <c r="Q143" s="1">
        <v>9.7</v>
      </c>
      <c r="R143" s="1">
        <v>10.0</v>
      </c>
      <c r="S143" s="1">
        <v>10.0</v>
      </c>
      <c r="T143" s="1">
        <v>10.0</v>
      </c>
      <c r="U143" s="1">
        <v>8.7</v>
      </c>
      <c r="V143" s="1">
        <v>9.6</v>
      </c>
      <c r="W143" s="1">
        <v>0.0</v>
      </c>
    </row>
    <row r="144" ht="15.75" customHeight="1">
      <c r="A144" s="1" t="s">
        <v>721</v>
      </c>
      <c r="B144" s="1" t="s">
        <v>722</v>
      </c>
      <c r="C144" s="1" t="s">
        <v>723</v>
      </c>
      <c r="D144" s="1">
        <v>5.9894373741E10</v>
      </c>
      <c r="E144" s="3" t="s">
        <v>724</v>
      </c>
      <c r="F144" s="3" t="s">
        <v>725</v>
      </c>
      <c r="G144" s="1" t="s">
        <v>674</v>
      </c>
      <c r="H144" s="1" t="s">
        <v>29</v>
      </c>
      <c r="I144" s="1" t="s">
        <v>726</v>
      </c>
      <c r="J144" s="1" t="s">
        <v>172</v>
      </c>
      <c r="K144" s="1" t="b">
        <v>1</v>
      </c>
      <c r="L144" s="1" t="s">
        <v>148</v>
      </c>
      <c r="M144" s="1">
        <v>3.0</v>
      </c>
      <c r="N144" s="1">
        <v>7.0</v>
      </c>
      <c r="O144" s="1">
        <v>10.0</v>
      </c>
      <c r="P144" s="1">
        <v>9.9</v>
      </c>
      <c r="Q144" s="1">
        <v>10.0</v>
      </c>
      <c r="R144" s="1">
        <v>9.0</v>
      </c>
      <c r="S144" s="1">
        <v>10.0</v>
      </c>
      <c r="T144" s="1">
        <v>9.1</v>
      </c>
      <c r="U144" s="1">
        <v>9.1</v>
      </c>
      <c r="V144" s="1">
        <v>9.6</v>
      </c>
      <c r="W144" s="1">
        <v>0.0</v>
      </c>
    </row>
    <row r="145" ht="15.75" customHeight="1">
      <c r="A145" s="1" t="s">
        <v>727</v>
      </c>
      <c r="B145" s="1" t="s">
        <v>728</v>
      </c>
      <c r="C145" s="1" t="s">
        <v>25</v>
      </c>
      <c r="D145" s="1">
        <v>2.262545372E9</v>
      </c>
      <c r="E145" s="3" t="s">
        <v>729</v>
      </c>
      <c r="F145" s="3" t="s">
        <v>730</v>
      </c>
      <c r="G145" s="1" t="s">
        <v>153</v>
      </c>
      <c r="H145" s="1" t="s">
        <v>56</v>
      </c>
      <c r="I145" s="1" t="s">
        <v>731</v>
      </c>
      <c r="J145" s="1" t="s">
        <v>91</v>
      </c>
      <c r="K145" s="1" t="b">
        <v>1</v>
      </c>
      <c r="L145" s="1" t="s">
        <v>245</v>
      </c>
      <c r="M145" s="1">
        <v>1.0</v>
      </c>
      <c r="N145" s="1">
        <v>3.0</v>
      </c>
      <c r="O145" s="1">
        <v>9.7</v>
      </c>
      <c r="P145" s="1">
        <v>9.7</v>
      </c>
      <c r="Q145" s="1">
        <v>9.3</v>
      </c>
      <c r="R145" s="1">
        <v>10.0</v>
      </c>
      <c r="S145" s="1">
        <v>9.7</v>
      </c>
      <c r="T145" s="1">
        <v>9.7</v>
      </c>
      <c r="U145" s="1">
        <v>9.0</v>
      </c>
      <c r="V145" s="1">
        <v>9.6</v>
      </c>
      <c r="W145" s="1">
        <v>0.0</v>
      </c>
    </row>
    <row r="146" ht="15.75" customHeight="1">
      <c r="A146" s="1" t="s">
        <v>732</v>
      </c>
      <c r="B146" s="1" t="s">
        <v>733</v>
      </c>
      <c r="C146" s="1" t="s">
        <v>25</v>
      </c>
      <c r="D146" s="4">
        <v>5.43585E16</v>
      </c>
      <c r="E146" s="3" t="s">
        <v>734</v>
      </c>
      <c r="F146" s="3" t="s">
        <v>735</v>
      </c>
      <c r="G146" s="1" t="s">
        <v>54</v>
      </c>
      <c r="H146" s="1" t="s">
        <v>55</v>
      </c>
      <c r="I146" s="1" t="s">
        <v>130</v>
      </c>
      <c r="J146" s="1" t="s">
        <v>172</v>
      </c>
      <c r="K146" s="1" t="b">
        <v>1</v>
      </c>
      <c r="L146" s="1" t="s">
        <v>148</v>
      </c>
      <c r="M146" s="1">
        <v>2.0</v>
      </c>
      <c r="N146" s="1">
        <v>6.0</v>
      </c>
      <c r="O146" s="1">
        <v>9.8</v>
      </c>
      <c r="P146" s="1">
        <v>9.8</v>
      </c>
      <c r="Q146" s="1">
        <v>9.8</v>
      </c>
      <c r="R146" s="1">
        <v>8.0</v>
      </c>
      <c r="S146" s="1">
        <v>10.0</v>
      </c>
      <c r="T146" s="1">
        <v>10.0</v>
      </c>
      <c r="U146" s="1">
        <v>9.8</v>
      </c>
      <c r="V146" s="1">
        <v>9.6</v>
      </c>
      <c r="W146" s="1">
        <v>0.0</v>
      </c>
    </row>
    <row r="147" ht="15.75" customHeight="1">
      <c r="A147" s="1" t="s">
        <v>736</v>
      </c>
      <c r="B147" s="1" t="s">
        <v>737</v>
      </c>
      <c r="C147" s="1" t="s">
        <v>25</v>
      </c>
      <c r="D147" s="4">
        <v>5.43625E16</v>
      </c>
      <c r="E147" s="3" t="s">
        <v>738</v>
      </c>
      <c r="F147" s="3" t="s">
        <v>739</v>
      </c>
      <c r="G147" s="1" t="s">
        <v>28</v>
      </c>
      <c r="H147" s="1" t="s">
        <v>29</v>
      </c>
      <c r="I147" s="1" t="s">
        <v>30</v>
      </c>
      <c r="J147" s="1" t="s">
        <v>172</v>
      </c>
      <c r="K147" s="1" t="b">
        <v>1</v>
      </c>
      <c r="L147" s="1" t="s">
        <v>148</v>
      </c>
      <c r="M147" s="1">
        <v>2.0</v>
      </c>
      <c r="N147" s="1">
        <v>6.0</v>
      </c>
      <c r="O147" s="1">
        <v>9.8</v>
      </c>
      <c r="P147" s="1">
        <v>10.0</v>
      </c>
      <c r="Q147" s="1">
        <v>10.0</v>
      </c>
      <c r="R147" s="1">
        <v>8.0</v>
      </c>
      <c r="S147" s="1">
        <v>10.0</v>
      </c>
      <c r="T147" s="1">
        <v>9.8</v>
      </c>
      <c r="U147" s="1">
        <v>9.5</v>
      </c>
      <c r="V147" s="1">
        <v>9.6</v>
      </c>
      <c r="W147" s="1">
        <v>0.0</v>
      </c>
    </row>
    <row r="148" ht="15.75" customHeight="1">
      <c r="A148" s="1" t="s">
        <v>740</v>
      </c>
      <c r="B148" s="1" t="s">
        <v>741</v>
      </c>
      <c r="C148" s="1" t="s">
        <v>742</v>
      </c>
      <c r="D148" s="1">
        <v>1.8494022302E10</v>
      </c>
      <c r="E148" s="3" t="s">
        <v>743</v>
      </c>
      <c r="F148" s="3" t="s">
        <v>744</v>
      </c>
      <c r="G148" s="1" t="s">
        <v>54</v>
      </c>
      <c r="H148" s="1" t="s">
        <v>55</v>
      </c>
      <c r="I148" s="1" t="s">
        <v>745</v>
      </c>
      <c r="J148" s="1" t="s">
        <v>166</v>
      </c>
      <c r="K148" s="1" t="b">
        <v>1</v>
      </c>
      <c r="L148" s="1" t="s">
        <v>148</v>
      </c>
      <c r="M148" s="1">
        <v>2.0</v>
      </c>
      <c r="N148" s="1">
        <v>9.0</v>
      </c>
      <c r="O148" s="1">
        <v>9.9</v>
      </c>
      <c r="P148" s="1">
        <v>9.8</v>
      </c>
      <c r="Q148" s="1">
        <v>10.0</v>
      </c>
      <c r="R148" s="1">
        <v>8.0</v>
      </c>
      <c r="S148" s="1">
        <v>9.9</v>
      </c>
      <c r="T148" s="1">
        <v>10.0</v>
      </c>
      <c r="U148" s="1">
        <v>9.3</v>
      </c>
      <c r="V148" s="1">
        <v>9.6</v>
      </c>
      <c r="W148" s="1">
        <v>0.0</v>
      </c>
    </row>
    <row r="149" ht="15.75" customHeight="1">
      <c r="A149" s="1" t="s">
        <v>746</v>
      </c>
      <c r="B149" s="1" t="s">
        <v>747</v>
      </c>
      <c r="C149" s="1" t="s">
        <v>78</v>
      </c>
      <c r="D149" s="4">
        <v>5.73104E16</v>
      </c>
      <c r="E149" s="3" t="s">
        <v>748</v>
      </c>
      <c r="F149" s="1" t="s">
        <v>443</v>
      </c>
      <c r="G149" s="1" t="s">
        <v>54</v>
      </c>
      <c r="H149" s="1" t="s">
        <v>55</v>
      </c>
      <c r="I149" s="1" t="s">
        <v>130</v>
      </c>
      <c r="J149" s="1" t="s">
        <v>166</v>
      </c>
      <c r="K149" s="1" t="b">
        <v>1</v>
      </c>
      <c r="L149" s="1" t="s">
        <v>148</v>
      </c>
      <c r="M149" s="1">
        <v>2.0</v>
      </c>
      <c r="N149" s="1">
        <v>11.0</v>
      </c>
      <c r="O149" s="1">
        <v>9.5</v>
      </c>
      <c r="P149" s="1">
        <v>9.5</v>
      </c>
      <c r="Q149" s="1">
        <v>9.8</v>
      </c>
      <c r="R149" s="1">
        <v>10.0</v>
      </c>
      <c r="S149" s="1">
        <v>9.3</v>
      </c>
      <c r="T149" s="1">
        <v>9.7</v>
      </c>
      <c r="U149" s="1">
        <v>9.3</v>
      </c>
      <c r="V149" s="1">
        <v>9.6</v>
      </c>
      <c r="W149" s="1">
        <v>0.0</v>
      </c>
    </row>
    <row r="150" ht="15.75" customHeight="1">
      <c r="A150" s="1" t="s">
        <v>749</v>
      </c>
      <c r="B150" s="1" t="s">
        <v>750</v>
      </c>
      <c r="C150" s="1" t="s">
        <v>78</v>
      </c>
      <c r="D150" s="4">
        <v>5.73193E16</v>
      </c>
      <c r="E150" s="3" t="s">
        <v>751</v>
      </c>
      <c r="F150" s="3" t="s">
        <v>752</v>
      </c>
      <c r="G150" s="1" t="s">
        <v>54</v>
      </c>
      <c r="H150" s="1" t="s">
        <v>55</v>
      </c>
      <c r="I150" s="1" t="s">
        <v>753</v>
      </c>
      <c r="J150" s="1" t="s">
        <v>172</v>
      </c>
      <c r="K150" s="1" t="b">
        <v>1</v>
      </c>
      <c r="L150" s="1" t="s">
        <v>148</v>
      </c>
      <c r="M150" s="1">
        <v>2.0</v>
      </c>
      <c r="N150" s="1">
        <v>11.0</v>
      </c>
      <c r="O150" s="1">
        <v>9.9</v>
      </c>
      <c r="P150" s="1">
        <v>9.9</v>
      </c>
      <c r="Q150" s="1">
        <v>10.0</v>
      </c>
      <c r="R150" s="1">
        <v>8.0</v>
      </c>
      <c r="S150" s="1">
        <v>9.9</v>
      </c>
      <c r="T150" s="1">
        <v>9.8</v>
      </c>
      <c r="U150" s="1">
        <v>9.5</v>
      </c>
      <c r="V150" s="1">
        <v>9.6</v>
      </c>
      <c r="W150" s="1">
        <v>0.0</v>
      </c>
    </row>
    <row r="151" ht="15.75" customHeight="1">
      <c r="A151" s="1" t="s">
        <v>754</v>
      </c>
      <c r="B151" s="1" t="s">
        <v>755</v>
      </c>
      <c r="C151" s="1" t="s">
        <v>756</v>
      </c>
      <c r="D151" s="4">
        <v>3.93791E16</v>
      </c>
      <c r="E151" s="3" t="s">
        <v>757</v>
      </c>
      <c r="F151" s="3" t="s">
        <v>758</v>
      </c>
      <c r="G151" s="1" t="s">
        <v>28</v>
      </c>
      <c r="H151" s="1" t="s">
        <v>29</v>
      </c>
      <c r="I151" s="1" t="s">
        <v>30</v>
      </c>
      <c r="J151" s="1" t="s">
        <v>172</v>
      </c>
      <c r="K151" s="1" t="b">
        <v>1</v>
      </c>
      <c r="L151" s="1" t="s">
        <v>148</v>
      </c>
      <c r="M151" s="1">
        <v>2.0</v>
      </c>
      <c r="N151" s="1">
        <v>12.0</v>
      </c>
      <c r="O151" s="1">
        <v>9.9</v>
      </c>
      <c r="P151" s="1">
        <v>9.8</v>
      </c>
      <c r="Q151" s="1">
        <v>10.0</v>
      </c>
      <c r="R151" s="1">
        <v>10.0</v>
      </c>
      <c r="S151" s="1">
        <v>9.8</v>
      </c>
      <c r="T151" s="1">
        <v>9.3</v>
      </c>
      <c r="U151" s="1">
        <v>8.7</v>
      </c>
      <c r="V151" s="1">
        <v>9.6</v>
      </c>
      <c r="W151" s="1">
        <v>0.0</v>
      </c>
    </row>
    <row r="152" ht="15.75" customHeight="1">
      <c r="A152" s="1" t="s">
        <v>759</v>
      </c>
      <c r="B152" s="1" t="s">
        <v>760</v>
      </c>
      <c r="C152" s="1" t="s">
        <v>714</v>
      </c>
      <c r="D152" s="1">
        <v>9.9308079E7</v>
      </c>
      <c r="E152" s="3" t="s">
        <v>761</v>
      </c>
      <c r="F152" s="3" t="s">
        <v>762</v>
      </c>
      <c r="G152" s="1" t="s">
        <v>28</v>
      </c>
      <c r="H152" s="1" t="s">
        <v>29</v>
      </c>
      <c r="I152" s="1" t="s">
        <v>30</v>
      </c>
      <c r="J152" s="1" t="s">
        <v>75</v>
      </c>
      <c r="K152" s="1" t="b">
        <v>1</v>
      </c>
      <c r="L152" s="1" t="s">
        <v>183</v>
      </c>
      <c r="M152" s="1">
        <v>1.0</v>
      </c>
      <c r="N152" s="1">
        <v>4.0</v>
      </c>
      <c r="O152" s="1">
        <v>9.8</v>
      </c>
      <c r="P152" s="1">
        <v>9.8</v>
      </c>
      <c r="Q152" s="1">
        <v>9.8</v>
      </c>
      <c r="R152" s="1">
        <v>10.0</v>
      </c>
      <c r="S152" s="1">
        <v>9.8</v>
      </c>
      <c r="T152" s="1">
        <v>9.8</v>
      </c>
      <c r="U152" s="1">
        <v>8.5</v>
      </c>
      <c r="V152" s="1">
        <v>9.6</v>
      </c>
      <c r="W152" s="1">
        <v>0.0</v>
      </c>
    </row>
    <row r="153" ht="15.75" customHeight="1">
      <c r="A153" s="1" t="s">
        <v>763</v>
      </c>
      <c r="B153" s="1" t="s">
        <v>764</v>
      </c>
      <c r="C153" s="1" t="s">
        <v>25</v>
      </c>
      <c r="D153" s="4">
        <v>5.49116E17</v>
      </c>
      <c r="E153" s="3" t="s">
        <v>765</v>
      </c>
      <c r="F153" s="3" t="s">
        <v>766</v>
      </c>
      <c r="G153" s="1" t="s">
        <v>28</v>
      </c>
      <c r="H153" s="1" t="s">
        <v>29</v>
      </c>
      <c r="I153" s="1" t="s">
        <v>30</v>
      </c>
      <c r="J153" s="1" t="s">
        <v>166</v>
      </c>
      <c r="K153" s="1" t="b">
        <v>1</v>
      </c>
      <c r="L153" s="1" t="s">
        <v>148</v>
      </c>
      <c r="M153" s="1">
        <v>2.0</v>
      </c>
      <c r="N153" s="1">
        <v>7.0</v>
      </c>
      <c r="O153" s="1">
        <v>9.7</v>
      </c>
      <c r="P153" s="1">
        <v>9.7</v>
      </c>
      <c r="Q153" s="1">
        <v>9.9</v>
      </c>
      <c r="R153" s="1">
        <v>9.0</v>
      </c>
      <c r="S153" s="1">
        <v>9.7</v>
      </c>
      <c r="T153" s="1">
        <v>10.0</v>
      </c>
      <c r="U153" s="1">
        <v>8.9</v>
      </c>
      <c r="V153" s="1">
        <v>9.6</v>
      </c>
      <c r="W153" s="1">
        <v>3.0</v>
      </c>
    </row>
    <row r="154" ht="15.75" customHeight="1">
      <c r="A154" s="1" t="s">
        <v>767</v>
      </c>
      <c r="B154" s="1" t="s">
        <v>768</v>
      </c>
      <c r="C154" s="1" t="s">
        <v>25</v>
      </c>
      <c r="D154" s="4">
        <v>5.49346E17</v>
      </c>
      <c r="E154" s="3" t="s">
        <v>769</v>
      </c>
      <c r="F154" s="3" t="s">
        <v>770</v>
      </c>
      <c r="G154" s="1" t="s">
        <v>73</v>
      </c>
      <c r="H154" s="1" t="s">
        <v>29</v>
      </c>
      <c r="I154" s="1" t="s">
        <v>771</v>
      </c>
      <c r="J154" s="1" t="s">
        <v>75</v>
      </c>
      <c r="K154" s="1" t="b">
        <v>0</v>
      </c>
      <c r="L154" s="1" t="s">
        <v>183</v>
      </c>
      <c r="M154" s="1">
        <v>1.0</v>
      </c>
      <c r="N154" s="1">
        <v>1.0</v>
      </c>
      <c r="O154" s="1">
        <v>9.0</v>
      </c>
      <c r="P154" s="1">
        <v>9.0</v>
      </c>
      <c r="Q154" s="1">
        <v>10.0</v>
      </c>
      <c r="R154" s="1">
        <v>10.0</v>
      </c>
      <c r="S154" s="1">
        <v>10.0</v>
      </c>
      <c r="T154" s="1">
        <v>10.0</v>
      </c>
      <c r="U154" s="1">
        <v>9.0</v>
      </c>
      <c r="V154" s="1">
        <v>9.6</v>
      </c>
      <c r="W154" s="1">
        <v>0.0</v>
      </c>
    </row>
    <row r="155" ht="15.75" customHeight="1">
      <c r="A155" s="1" t="s">
        <v>772</v>
      </c>
      <c r="B155" s="1" t="s">
        <v>773</v>
      </c>
      <c r="C155" s="1" t="s">
        <v>78</v>
      </c>
      <c r="D155" s="4">
        <v>5.73104E16</v>
      </c>
      <c r="E155" s="3" t="s">
        <v>774</v>
      </c>
      <c r="F155" s="3" t="s">
        <v>775</v>
      </c>
      <c r="G155" s="1" t="s">
        <v>54</v>
      </c>
      <c r="H155" s="1" t="s">
        <v>29</v>
      </c>
      <c r="I155" s="1" t="s">
        <v>90</v>
      </c>
      <c r="J155" s="1" t="s">
        <v>166</v>
      </c>
      <c r="K155" s="1" t="b">
        <v>1</v>
      </c>
      <c r="L155" s="1" t="s">
        <v>148</v>
      </c>
      <c r="M155" s="1">
        <v>2.0</v>
      </c>
      <c r="N155" s="1">
        <v>6.0</v>
      </c>
      <c r="O155" s="1">
        <v>9.7</v>
      </c>
      <c r="P155" s="1">
        <v>10.0</v>
      </c>
      <c r="Q155" s="1">
        <v>9.5</v>
      </c>
      <c r="R155" s="1">
        <v>10.0</v>
      </c>
      <c r="S155" s="1">
        <v>10.0</v>
      </c>
      <c r="T155" s="1">
        <v>9.7</v>
      </c>
      <c r="U155" s="1">
        <v>8.3</v>
      </c>
      <c r="V155" s="1">
        <v>9.6</v>
      </c>
      <c r="W155" s="1">
        <v>0.0</v>
      </c>
    </row>
    <row r="156" ht="15.75" customHeight="1">
      <c r="A156" s="1" t="s">
        <v>776</v>
      </c>
      <c r="B156" s="1" t="s">
        <v>777</v>
      </c>
      <c r="C156" s="1" t="s">
        <v>25</v>
      </c>
      <c r="D156" s="4">
        <v>5.42236E16</v>
      </c>
      <c r="E156" s="3" t="s">
        <v>778</v>
      </c>
      <c r="F156" s="3" t="s">
        <v>779</v>
      </c>
      <c r="G156" s="1" t="s">
        <v>153</v>
      </c>
      <c r="H156" s="1" t="s">
        <v>450</v>
      </c>
      <c r="I156" s="1" t="s">
        <v>780</v>
      </c>
      <c r="J156" s="1" t="s">
        <v>172</v>
      </c>
      <c r="K156" s="1" t="b">
        <v>1</v>
      </c>
      <c r="L156" s="1" t="s">
        <v>148</v>
      </c>
      <c r="M156" s="1">
        <v>2.0</v>
      </c>
      <c r="N156" s="1">
        <v>1.0</v>
      </c>
      <c r="O156" s="1">
        <v>10.0</v>
      </c>
      <c r="P156" s="1">
        <v>9.0</v>
      </c>
      <c r="Q156" s="1">
        <v>9.0</v>
      </c>
      <c r="R156" s="1">
        <v>10.0</v>
      </c>
      <c r="S156" s="1">
        <v>10.0</v>
      </c>
      <c r="T156" s="1">
        <v>9.0</v>
      </c>
      <c r="U156" s="1">
        <v>10.0</v>
      </c>
      <c r="V156" s="1">
        <v>9.6</v>
      </c>
      <c r="W156" s="1">
        <v>0.0</v>
      </c>
    </row>
    <row r="157" ht="15.75" customHeight="1">
      <c r="A157" s="1" t="s">
        <v>781</v>
      </c>
      <c r="B157" s="1" t="s">
        <v>782</v>
      </c>
      <c r="C157" s="1" t="s">
        <v>87</v>
      </c>
      <c r="D157" s="1">
        <v>2.311304565E9</v>
      </c>
      <c r="E157" s="3" t="s">
        <v>783</v>
      </c>
      <c r="F157" s="3" t="s">
        <v>784</v>
      </c>
      <c r="G157" s="1" t="s">
        <v>334</v>
      </c>
      <c r="H157" s="1" t="s">
        <v>56</v>
      </c>
      <c r="I157" s="1" t="s">
        <v>108</v>
      </c>
      <c r="J157" s="1" t="s">
        <v>75</v>
      </c>
      <c r="K157" s="1" t="b">
        <v>1</v>
      </c>
      <c r="L157" s="1" t="s">
        <v>183</v>
      </c>
      <c r="M157" s="1">
        <v>1.0</v>
      </c>
      <c r="N157" s="1">
        <v>2.0</v>
      </c>
      <c r="O157" s="1">
        <v>9.5</v>
      </c>
      <c r="P157" s="1">
        <v>9.5</v>
      </c>
      <c r="Q157" s="1">
        <v>9.0</v>
      </c>
      <c r="R157" s="1">
        <v>10.0</v>
      </c>
      <c r="S157" s="1">
        <v>10.0</v>
      </c>
      <c r="T157" s="1">
        <v>9.5</v>
      </c>
      <c r="U157" s="1">
        <v>10.0</v>
      </c>
      <c r="V157" s="1">
        <v>9.6</v>
      </c>
      <c r="W157" s="1">
        <v>0.0</v>
      </c>
    </row>
    <row r="158" ht="15.75" customHeight="1">
      <c r="A158" s="1" t="s">
        <v>785</v>
      </c>
      <c r="B158" s="1" t="s">
        <v>786</v>
      </c>
      <c r="C158" s="1" t="s">
        <v>25</v>
      </c>
      <c r="D158" s="1">
        <v>3.875223299E9</v>
      </c>
      <c r="E158" s="1" t="s">
        <v>787</v>
      </c>
      <c r="F158" s="3" t="s">
        <v>788</v>
      </c>
      <c r="G158" s="1" t="s">
        <v>28</v>
      </c>
      <c r="H158" s="1" t="s">
        <v>29</v>
      </c>
      <c r="I158" s="1" t="s">
        <v>30</v>
      </c>
      <c r="J158" s="1" t="s">
        <v>48</v>
      </c>
      <c r="K158" s="1" t="b">
        <v>1</v>
      </c>
      <c r="L158" s="1" t="s">
        <v>41</v>
      </c>
      <c r="M158" s="1">
        <v>1.0</v>
      </c>
      <c r="N158" s="1">
        <v>7.0</v>
      </c>
      <c r="O158" s="1">
        <v>9.6</v>
      </c>
      <c r="P158" s="1">
        <v>9.3</v>
      </c>
      <c r="Q158" s="1">
        <v>9.6</v>
      </c>
      <c r="R158" s="1">
        <v>10.0</v>
      </c>
      <c r="S158" s="1">
        <v>9.7</v>
      </c>
      <c r="T158" s="1">
        <v>9.6</v>
      </c>
      <c r="U158" s="1">
        <v>8.7</v>
      </c>
      <c r="V158" s="1">
        <v>9.5</v>
      </c>
      <c r="W158" s="1">
        <v>0.0</v>
      </c>
    </row>
    <row r="159" ht="15.75" customHeight="1">
      <c r="A159" s="1" t="s">
        <v>789</v>
      </c>
      <c r="B159" s="1" t="s">
        <v>790</v>
      </c>
      <c r="C159" s="1" t="s">
        <v>35</v>
      </c>
      <c r="D159" s="1">
        <v>9.2292421E8</v>
      </c>
      <c r="E159" s="1" t="s">
        <v>791</v>
      </c>
      <c r="F159" s="3" t="s">
        <v>792</v>
      </c>
      <c r="G159" s="1" t="s">
        <v>28</v>
      </c>
      <c r="H159" s="1" t="s">
        <v>29</v>
      </c>
      <c r="I159" s="1" t="s">
        <v>30</v>
      </c>
      <c r="J159" s="1" t="s">
        <v>31</v>
      </c>
      <c r="K159" s="1" t="b">
        <v>1</v>
      </c>
      <c r="L159" s="1" t="s">
        <v>41</v>
      </c>
      <c r="M159" s="1">
        <v>1.0</v>
      </c>
      <c r="N159" s="1">
        <v>4.0</v>
      </c>
      <c r="O159" s="1">
        <v>9.3</v>
      </c>
      <c r="P159" s="1">
        <v>9.5</v>
      </c>
      <c r="Q159" s="1">
        <v>9.5</v>
      </c>
      <c r="R159" s="1">
        <v>10.0</v>
      </c>
      <c r="S159" s="1">
        <v>9.5</v>
      </c>
      <c r="T159" s="1">
        <v>9.3</v>
      </c>
      <c r="U159" s="1">
        <v>9.5</v>
      </c>
      <c r="V159" s="1">
        <v>9.5</v>
      </c>
      <c r="W159" s="1">
        <v>0.0</v>
      </c>
    </row>
    <row r="160" ht="15.75" customHeight="1">
      <c r="A160" s="1" t="s">
        <v>793</v>
      </c>
      <c r="B160" s="1" t="s">
        <v>794</v>
      </c>
      <c r="C160" s="1" t="s">
        <v>25</v>
      </c>
      <c r="D160" s="1">
        <v>2.983553384E9</v>
      </c>
      <c r="E160" s="1" t="s">
        <v>795</v>
      </c>
      <c r="F160" s="3" t="s">
        <v>796</v>
      </c>
      <c r="G160" s="1" t="s">
        <v>28</v>
      </c>
      <c r="H160" s="1" t="s">
        <v>29</v>
      </c>
      <c r="I160" s="1" t="s">
        <v>30</v>
      </c>
      <c r="J160" s="1" t="s">
        <v>91</v>
      </c>
      <c r="K160" s="1" t="b">
        <v>1</v>
      </c>
      <c r="L160" s="1" t="s">
        <v>49</v>
      </c>
      <c r="M160" s="1">
        <v>2.0</v>
      </c>
      <c r="N160" s="1">
        <v>10.0</v>
      </c>
      <c r="O160" s="1">
        <v>9.7</v>
      </c>
      <c r="P160" s="1">
        <v>9.6</v>
      </c>
      <c r="Q160" s="1">
        <v>9.7</v>
      </c>
      <c r="R160" s="1">
        <v>9.0</v>
      </c>
      <c r="S160" s="1">
        <v>9.6</v>
      </c>
      <c r="T160" s="1">
        <v>9.7</v>
      </c>
      <c r="U160" s="1">
        <v>9.4</v>
      </c>
      <c r="V160" s="1">
        <v>9.5</v>
      </c>
      <c r="W160" s="1">
        <v>0.0</v>
      </c>
    </row>
    <row r="161" ht="15.75" customHeight="1">
      <c r="A161" s="1" t="s">
        <v>797</v>
      </c>
      <c r="B161" s="1" t="s">
        <v>798</v>
      </c>
      <c r="C161" s="1" t="s">
        <v>25</v>
      </c>
      <c r="D161" s="1">
        <v>1.166912294E9</v>
      </c>
      <c r="E161" s="3" t="s">
        <v>799</v>
      </c>
      <c r="F161" s="3" t="s">
        <v>800</v>
      </c>
      <c r="G161" s="1" t="s">
        <v>38</v>
      </c>
      <c r="H161" s="1" t="s">
        <v>29</v>
      </c>
      <c r="I161" s="1" t="s">
        <v>61</v>
      </c>
      <c r="J161" s="1" t="s">
        <v>48</v>
      </c>
      <c r="K161" s="1" t="b">
        <v>1</v>
      </c>
      <c r="L161" s="1" t="s">
        <v>49</v>
      </c>
      <c r="M161" s="1">
        <v>2.0</v>
      </c>
      <c r="N161" s="1">
        <v>14.0</v>
      </c>
      <c r="O161" s="1">
        <v>9.5</v>
      </c>
      <c r="P161" s="1">
        <v>9.6</v>
      </c>
      <c r="Q161" s="1">
        <v>9.7</v>
      </c>
      <c r="R161" s="1">
        <v>10.0</v>
      </c>
      <c r="S161" s="1">
        <v>9.5</v>
      </c>
      <c r="T161" s="1">
        <v>9.4</v>
      </c>
      <c r="U161" s="1">
        <v>9.1</v>
      </c>
      <c r="V161" s="1">
        <v>9.5</v>
      </c>
      <c r="W161" s="1">
        <v>0.0</v>
      </c>
    </row>
    <row r="162" ht="15.75" customHeight="1">
      <c r="A162" s="1" t="s">
        <v>801</v>
      </c>
      <c r="B162" s="1" t="s">
        <v>802</v>
      </c>
      <c r="C162" s="1" t="s">
        <v>25</v>
      </c>
      <c r="D162" s="4">
        <v>5.42645E16</v>
      </c>
      <c r="E162" s="1" t="s">
        <v>803</v>
      </c>
      <c r="F162" s="3" t="s">
        <v>804</v>
      </c>
      <c r="G162" s="1" t="s">
        <v>28</v>
      </c>
      <c r="H162" s="1" t="s">
        <v>29</v>
      </c>
      <c r="I162" s="1" t="s">
        <v>298</v>
      </c>
      <c r="J162" s="1" t="s">
        <v>31</v>
      </c>
      <c r="K162" s="1" t="b">
        <v>1</v>
      </c>
      <c r="L162" s="1" t="s">
        <v>41</v>
      </c>
      <c r="M162" s="1">
        <v>1.0</v>
      </c>
      <c r="N162" s="1">
        <v>3.0</v>
      </c>
      <c r="O162" s="1">
        <v>9.3</v>
      </c>
      <c r="P162" s="1">
        <v>9.3</v>
      </c>
      <c r="Q162" s="1">
        <v>9.3</v>
      </c>
      <c r="R162" s="1">
        <v>10.0</v>
      </c>
      <c r="S162" s="1">
        <v>9.3</v>
      </c>
      <c r="T162" s="1">
        <v>9.3</v>
      </c>
      <c r="U162" s="1">
        <v>9.7</v>
      </c>
      <c r="V162" s="1">
        <v>9.5</v>
      </c>
      <c r="W162" s="1">
        <v>0.0</v>
      </c>
    </row>
    <row r="163" ht="15.75" customHeight="1">
      <c r="A163" s="1" t="s">
        <v>805</v>
      </c>
      <c r="B163" s="1" t="s">
        <v>806</v>
      </c>
      <c r="C163" s="1" t="s">
        <v>35</v>
      </c>
      <c r="D163" s="1">
        <v>9.43476578E8</v>
      </c>
      <c r="E163" s="3" t="s">
        <v>807</v>
      </c>
      <c r="F163" s="3" t="s">
        <v>808</v>
      </c>
      <c r="G163" s="1" t="s">
        <v>81</v>
      </c>
      <c r="H163" s="1" t="s">
        <v>260</v>
      </c>
      <c r="I163" s="1" t="s">
        <v>261</v>
      </c>
      <c r="J163" s="1" t="s">
        <v>75</v>
      </c>
      <c r="K163" s="1" t="b">
        <v>1</v>
      </c>
      <c r="L163" s="1" t="s">
        <v>278</v>
      </c>
      <c r="M163" s="1">
        <v>2.0</v>
      </c>
      <c r="N163" s="1">
        <v>4.0</v>
      </c>
      <c r="O163" s="1">
        <v>9.8</v>
      </c>
      <c r="P163" s="1">
        <v>9.8</v>
      </c>
      <c r="Q163" s="1">
        <v>9.8</v>
      </c>
      <c r="R163" s="1">
        <v>10.0</v>
      </c>
      <c r="S163" s="1">
        <v>9.0</v>
      </c>
      <c r="T163" s="1">
        <v>9.0</v>
      </c>
      <c r="U163" s="1">
        <v>8.8</v>
      </c>
      <c r="V163" s="1">
        <v>9.5</v>
      </c>
      <c r="W163" s="1">
        <v>0.0</v>
      </c>
    </row>
    <row r="164" ht="15.75" customHeight="1">
      <c r="A164" s="1" t="s">
        <v>809</v>
      </c>
      <c r="B164" s="1" t="s">
        <v>810</v>
      </c>
      <c r="C164" s="1" t="s">
        <v>25</v>
      </c>
      <c r="D164" s="1">
        <v>3.813357496E9</v>
      </c>
      <c r="E164" s="3" t="s">
        <v>811</v>
      </c>
      <c r="F164" s="3" t="s">
        <v>812</v>
      </c>
      <c r="G164" s="1" t="s">
        <v>28</v>
      </c>
      <c r="H164" s="1" t="s">
        <v>82</v>
      </c>
      <c r="I164" s="1" t="s">
        <v>298</v>
      </c>
      <c r="J164" s="1" t="s">
        <v>48</v>
      </c>
      <c r="K164" s="1" t="b">
        <v>1</v>
      </c>
      <c r="L164" s="1" t="s">
        <v>68</v>
      </c>
      <c r="M164" s="1">
        <v>2.0</v>
      </c>
      <c r="N164" s="1">
        <v>6.0</v>
      </c>
      <c r="O164" s="1">
        <v>9.3</v>
      </c>
      <c r="P164" s="1">
        <v>9.3</v>
      </c>
      <c r="Q164" s="1">
        <v>9.5</v>
      </c>
      <c r="R164" s="1">
        <v>10.0</v>
      </c>
      <c r="S164" s="1">
        <v>9.8</v>
      </c>
      <c r="T164" s="1">
        <v>9.7</v>
      </c>
      <c r="U164" s="1">
        <v>9.0</v>
      </c>
      <c r="V164" s="1">
        <v>9.5</v>
      </c>
      <c r="W164" s="1">
        <v>0.0</v>
      </c>
    </row>
    <row r="165" ht="15.75" customHeight="1">
      <c r="A165" s="1" t="s">
        <v>813</v>
      </c>
      <c r="B165" s="1" t="s">
        <v>814</v>
      </c>
      <c r="C165" s="1" t="s">
        <v>25</v>
      </c>
      <c r="D165" s="1">
        <v>1.148628335E9</v>
      </c>
      <c r="E165" s="3" t="s">
        <v>815</v>
      </c>
      <c r="F165" s="3" t="s">
        <v>816</v>
      </c>
      <c r="G165" s="1" t="s">
        <v>817</v>
      </c>
      <c r="H165" s="1" t="s">
        <v>29</v>
      </c>
      <c r="I165" s="1" t="s">
        <v>61</v>
      </c>
      <c r="J165" s="1" t="s">
        <v>48</v>
      </c>
      <c r="K165" s="1" t="b">
        <v>1</v>
      </c>
      <c r="L165" s="1" t="s">
        <v>68</v>
      </c>
      <c r="M165" s="1">
        <v>2.0</v>
      </c>
      <c r="N165" s="1">
        <v>4.0</v>
      </c>
      <c r="O165" s="1">
        <v>9.5</v>
      </c>
      <c r="P165" s="1">
        <v>9.0</v>
      </c>
      <c r="Q165" s="1">
        <v>9.8</v>
      </c>
      <c r="R165" s="1">
        <v>10.0</v>
      </c>
      <c r="S165" s="1">
        <v>9.0</v>
      </c>
      <c r="T165" s="1">
        <v>9.8</v>
      </c>
      <c r="U165" s="1">
        <v>9.3</v>
      </c>
      <c r="V165" s="1">
        <v>9.5</v>
      </c>
      <c r="W165" s="1">
        <v>0.0</v>
      </c>
    </row>
    <row r="166" ht="15.75" customHeight="1">
      <c r="A166" s="1" t="s">
        <v>818</v>
      </c>
      <c r="B166" s="1" t="s">
        <v>819</v>
      </c>
      <c r="C166" s="1" t="s">
        <v>35</v>
      </c>
      <c r="D166" s="1" t="str">
        <f>+51 980885737</f>
        <v>#ERROR!</v>
      </c>
      <c r="E166" s="3" t="s">
        <v>820</v>
      </c>
      <c r="F166" s="3" t="s">
        <v>821</v>
      </c>
      <c r="G166" s="1" t="s">
        <v>38</v>
      </c>
      <c r="H166" s="1" t="s">
        <v>55</v>
      </c>
      <c r="I166" s="1" t="s">
        <v>130</v>
      </c>
      <c r="J166" s="1" t="s">
        <v>91</v>
      </c>
      <c r="K166" s="1" t="b">
        <v>1</v>
      </c>
      <c r="L166" s="1" t="s">
        <v>84</v>
      </c>
      <c r="M166" s="1">
        <v>2.0</v>
      </c>
      <c r="N166" s="1">
        <v>13.0</v>
      </c>
      <c r="O166" s="1">
        <v>9.5</v>
      </c>
      <c r="P166" s="1">
        <v>9.4</v>
      </c>
      <c r="Q166" s="1">
        <v>9.8</v>
      </c>
      <c r="R166" s="1">
        <v>9.0</v>
      </c>
      <c r="S166" s="1">
        <v>9.5</v>
      </c>
      <c r="T166" s="1">
        <v>9.8</v>
      </c>
      <c r="U166" s="1">
        <v>9.2</v>
      </c>
      <c r="V166" s="1">
        <v>9.5</v>
      </c>
      <c r="W166" s="1">
        <v>0.0</v>
      </c>
    </row>
    <row r="167" ht="15.75" customHeight="1">
      <c r="A167" s="1" t="s">
        <v>822</v>
      </c>
      <c r="B167" s="1" t="s">
        <v>823</v>
      </c>
      <c r="C167" s="1" t="s">
        <v>824</v>
      </c>
      <c r="D167" s="1">
        <v>5.6997903178E10</v>
      </c>
      <c r="E167" s="3" t="s">
        <v>825</v>
      </c>
      <c r="F167" s="3" t="s">
        <v>826</v>
      </c>
      <c r="G167" s="1" t="s">
        <v>28</v>
      </c>
      <c r="H167" s="1" t="s">
        <v>29</v>
      </c>
      <c r="I167" s="1" t="s">
        <v>30</v>
      </c>
      <c r="J167" s="1" t="s">
        <v>172</v>
      </c>
      <c r="K167" s="1" t="b">
        <v>1</v>
      </c>
      <c r="L167" s="1" t="s">
        <v>148</v>
      </c>
      <c r="M167" s="1">
        <v>2.0</v>
      </c>
      <c r="N167" s="1">
        <v>6.0</v>
      </c>
      <c r="O167" s="1">
        <v>9.7</v>
      </c>
      <c r="P167" s="1">
        <v>9.7</v>
      </c>
      <c r="Q167" s="1">
        <v>9.7</v>
      </c>
      <c r="R167" s="1">
        <v>8.0</v>
      </c>
      <c r="S167" s="1">
        <v>10.0</v>
      </c>
      <c r="T167" s="1">
        <v>9.7</v>
      </c>
      <c r="U167" s="1">
        <v>9.7</v>
      </c>
      <c r="V167" s="1">
        <v>9.5</v>
      </c>
      <c r="W167" s="1">
        <v>0.0</v>
      </c>
    </row>
    <row r="168" ht="15.75" customHeight="1">
      <c r="A168" s="1" t="s">
        <v>827</v>
      </c>
      <c r="B168" s="1" t="s">
        <v>828</v>
      </c>
      <c r="C168" s="1" t="s">
        <v>25</v>
      </c>
      <c r="D168" s="1">
        <v>2.235528133E9</v>
      </c>
      <c r="E168" s="3" t="s">
        <v>829</v>
      </c>
      <c r="F168" s="3" t="s">
        <v>830</v>
      </c>
      <c r="G168" s="1" t="s">
        <v>153</v>
      </c>
      <c r="H168" s="1" t="s">
        <v>56</v>
      </c>
      <c r="I168" s="1" t="s">
        <v>831</v>
      </c>
      <c r="J168" s="1" t="s">
        <v>75</v>
      </c>
      <c r="K168" s="1" t="b">
        <v>1</v>
      </c>
      <c r="L168" s="1" t="s">
        <v>131</v>
      </c>
      <c r="M168" s="1">
        <v>1.0</v>
      </c>
      <c r="N168" s="1">
        <v>2.0</v>
      </c>
      <c r="O168" s="1">
        <v>10.0</v>
      </c>
      <c r="P168" s="1">
        <v>10.0</v>
      </c>
      <c r="Q168" s="1">
        <v>9.5</v>
      </c>
      <c r="R168" s="1">
        <v>10.0</v>
      </c>
      <c r="S168" s="1">
        <v>10.0</v>
      </c>
      <c r="T168" s="1">
        <v>9.5</v>
      </c>
      <c r="U168" s="1">
        <v>7.5</v>
      </c>
      <c r="V168" s="1">
        <v>9.5</v>
      </c>
      <c r="W168" s="1">
        <v>0.0</v>
      </c>
    </row>
    <row r="169" ht="15.75" customHeight="1">
      <c r="A169" s="1" t="s">
        <v>832</v>
      </c>
      <c r="B169" s="1" t="s">
        <v>833</v>
      </c>
      <c r="C169" s="1" t="s">
        <v>834</v>
      </c>
      <c r="D169" s="1">
        <v>8.493583105E9</v>
      </c>
      <c r="E169" s="3" t="s">
        <v>835</v>
      </c>
      <c r="F169" s="3" t="s">
        <v>836</v>
      </c>
      <c r="G169" s="1" t="s">
        <v>54</v>
      </c>
      <c r="H169" s="1" t="s">
        <v>82</v>
      </c>
      <c r="I169" s="1" t="s">
        <v>83</v>
      </c>
      <c r="J169" s="1" t="s">
        <v>91</v>
      </c>
      <c r="K169" s="1" t="b">
        <v>0</v>
      </c>
      <c r="L169" s="1" t="s">
        <v>92</v>
      </c>
      <c r="M169" s="1">
        <v>2.0</v>
      </c>
      <c r="N169" s="1">
        <v>3.0</v>
      </c>
      <c r="O169" s="1">
        <v>9.3</v>
      </c>
      <c r="P169" s="1">
        <v>9.3</v>
      </c>
      <c r="Q169" s="1">
        <v>9.7</v>
      </c>
      <c r="R169" s="1">
        <v>10.0</v>
      </c>
      <c r="S169" s="1">
        <v>9.3</v>
      </c>
      <c r="T169" s="1">
        <v>9.7</v>
      </c>
      <c r="U169" s="1">
        <v>9.3</v>
      </c>
      <c r="V169" s="1">
        <v>9.5</v>
      </c>
      <c r="W169" s="1">
        <v>0.0</v>
      </c>
    </row>
    <row r="170" ht="15.75" customHeight="1">
      <c r="A170" s="1" t="s">
        <v>837</v>
      </c>
      <c r="B170" s="1" t="s">
        <v>838</v>
      </c>
      <c r="C170" s="1" t="s">
        <v>25</v>
      </c>
      <c r="D170" s="4">
        <v>5.41167E16</v>
      </c>
      <c r="E170" s="1" t="s">
        <v>839</v>
      </c>
      <c r="F170" s="3" t="s">
        <v>840</v>
      </c>
      <c r="G170" s="1" t="s">
        <v>28</v>
      </c>
      <c r="H170" s="1" t="s">
        <v>29</v>
      </c>
      <c r="I170" s="1" t="s">
        <v>30</v>
      </c>
      <c r="J170" s="1" t="s">
        <v>91</v>
      </c>
      <c r="K170" s="1" t="b">
        <v>1</v>
      </c>
      <c r="L170" s="1" t="s">
        <v>190</v>
      </c>
      <c r="M170" s="1">
        <v>3.0</v>
      </c>
      <c r="N170" s="1">
        <v>25.0</v>
      </c>
      <c r="O170" s="1">
        <v>9.6</v>
      </c>
      <c r="P170" s="1">
        <v>9.6</v>
      </c>
      <c r="Q170" s="1">
        <v>9.7</v>
      </c>
      <c r="R170" s="1">
        <v>10.0</v>
      </c>
      <c r="S170" s="1">
        <v>9.7</v>
      </c>
      <c r="T170" s="1">
        <v>9.5</v>
      </c>
      <c r="U170" s="1">
        <v>8.1</v>
      </c>
      <c r="V170" s="1">
        <v>9.5</v>
      </c>
      <c r="W170" s="1">
        <v>0.0</v>
      </c>
    </row>
    <row r="171" ht="15.75" customHeight="1">
      <c r="A171" s="1" t="s">
        <v>841</v>
      </c>
      <c r="B171" s="1" t="s">
        <v>842</v>
      </c>
      <c r="C171" s="1" t="s">
        <v>25</v>
      </c>
      <c r="D171" s="1">
        <v>3.512076453E9</v>
      </c>
      <c r="E171" s="3" t="s">
        <v>843</v>
      </c>
      <c r="F171" s="3" t="s">
        <v>844</v>
      </c>
      <c r="G171" s="1" t="s">
        <v>28</v>
      </c>
      <c r="H171" s="1" t="s">
        <v>29</v>
      </c>
      <c r="I171" s="1" t="s">
        <v>304</v>
      </c>
      <c r="J171" s="1" t="s">
        <v>91</v>
      </c>
      <c r="K171" s="1" t="b">
        <v>0</v>
      </c>
      <c r="L171" s="1" t="s">
        <v>293</v>
      </c>
      <c r="M171" s="1">
        <v>4.0</v>
      </c>
      <c r="N171" s="1">
        <v>12.0</v>
      </c>
      <c r="O171" s="1">
        <v>9.6</v>
      </c>
      <c r="P171" s="1">
        <v>9.6</v>
      </c>
      <c r="Q171" s="1">
        <v>9.7</v>
      </c>
      <c r="R171" s="1">
        <v>10.0</v>
      </c>
      <c r="S171" s="1">
        <v>9.7</v>
      </c>
      <c r="T171" s="1">
        <v>9.3</v>
      </c>
      <c r="U171" s="1">
        <v>8.8</v>
      </c>
      <c r="V171" s="1">
        <v>9.5</v>
      </c>
      <c r="W171" s="1">
        <v>3.0</v>
      </c>
    </row>
    <row r="172" ht="15.75" customHeight="1">
      <c r="A172" s="1" t="s">
        <v>845</v>
      </c>
      <c r="B172" s="1" t="s">
        <v>846</v>
      </c>
      <c r="C172" s="1" t="s">
        <v>25</v>
      </c>
      <c r="D172" s="1">
        <v>3.517042054E9</v>
      </c>
      <c r="E172" s="3" t="s">
        <v>847</v>
      </c>
      <c r="F172" s="3" t="s">
        <v>848</v>
      </c>
      <c r="G172" s="1" t="s">
        <v>171</v>
      </c>
      <c r="H172" s="1" t="s">
        <v>29</v>
      </c>
      <c r="I172" s="1" t="s">
        <v>30</v>
      </c>
      <c r="J172" s="1" t="s">
        <v>91</v>
      </c>
      <c r="K172" s="1" t="b">
        <v>1</v>
      </c>
      <c r="L172" s="1" t="s">
        <v>223</v>
      </c>
      <c r="M172" s="1">
        <v>6.0</v>
      </c>
      <c r="N172" s="1">
        <v>52.0</v>
      </c>
      <c r="O172" s="1">
        <v>9.6</v>
      </c>
      <c r="P172" s="1">
        <v>9.5</v>
      </c>
      <c r="Q172" s="1">
        <v>9.7</v>
      </c>
      <c r="R172" s="1">
        <v>10.0</v>
      </c>
      <c r="S172" s="1">
        <v>9.5</v>
      </c>
      <c r="T172" s="1">
        <v>9.5</v>
      </c>
      <c r="U172" s="1">
        <v>8.9</v>
      </c>
      <c r="V172" s="1">
        <v>9.5</v>
      </c>
      <c r="W172" s="1">
        <v>0.0</v>
      </c>
    </row>
    <row r="173" ht="15.75" customHeight="1">
      <c r="A173" s="1" t="s">
        <v>849</v>
      </c>
      <c r="B173" s="1" t="s">
        <v>850</v>
      </c>
      <c r="C173" s="1" t="s">
        <v>25</v>
      </c>
      <c r="D173" s="4">
        <v>5.41165E16</v>
      </c>
      <c r="E173" s="3" t="s">
        <v>851</v>
      </c>
      <c r="F173" s="3" t="s">
        <v>852</v>
      </c>
      <c r="G173" s="1" t="s">
        <v>54</v>
      </c>
      <c r="H173" s="1" t="s">
        <v>29</v>
      </c>
      <c r="I173" s="1" t="s">
        <v>83</v>
      </c>
      <c r="J173" s="1" t="s">
        <v>75</v>
      </c>
      <c r="K173" s="1" t="b">
        <v>0</v>
      </c>
      <c r="L173" s="1" t="s">
        <v>190</v>
      </c>
      <c r="M173" s="1">
        <v>2.0</v>
      </c>
      <c r="N173" s="1">
        <v>4.0</v>
      </c>
      <c r="O173" s="1">
        <v>10.0</v>
      </c>
      <c r="P173" s="1">
        <v>9.8</v>
      </c>
      <c r="Q173" s="1">
        <v>9.3</v>
      </c>
      <c r="R173" s="1">
        <v>8.0</v>
      </c>
      <c r="S173" s="1">
        <v>10.0</v>
      </c>
      <c r="T173" s="1">
        <v>9.8</v>
      </c>
      <c r="U173" s="1">
        <v>9.8</v>
      </c>
      <c r="V173" s="1">
        <v>9.5</v>
      </c>
      <c r="W173" s="1">
        <v>0.0</v>
      </c>
    </row>
    <row r="174" ht="15.75" customHeight="1">
      <c r="A174" s="1" t="s">
        <v>853</v>
      </c>
      <c r="B174" s="1" t="s">
        <v>854</v>
      </c>
      <c r="C174" s="1" t="s">
        <v>25</v>
      </c>
      <c r="D174" s="1">
        <v>3.364340957E9</v>
      </c>
      <c r="E174" s="3" t="s">
        <v>855</v>
      </c>
      <c r="F174" s="3" t="s">
        <v>856</v>
      </c>
      <c r="G174" s="1" t="s">
        <v>422</v>
      </c>
      <c r="H174" s="1" t="s">
        <v>56</v>
      </c>
      <c r="I174" s="1" t="s">
        <v>857</v>
      </c>
      <c r="J174" s="1" t="s">
        <v>75</v>
      </c>
      <c r="K174" s="1" t="b">
        <v>1</v>
      </c>
      <c r="L174" s="1" t="s">
        <v>190</v>
      </c>
      <c r="M174" s="1">
        <v>2.0</v>
      </c>
      <c r="N174" s="1">
        <v>18.0</v>
      </c>
      <c r="O174" s="1">
        <v>9.5</v>
      </c>
      <c r="P174" s="1">
        <v>9.8</v>
      </c>
      <c r="Q174" s="1">
        <v>9.6</v>
      </c>
      <c r="R174" s="1">
        <v>10.0</v>
      </c>
      <c r="S174" s="1">
        <v>9.8</v>
      </c>
      <c r="T174" s="1">
        <v>8.8</v>
      </c>
      <c r="U174" s="1">
        <v>9.1</v>
      </c>
      <c r="V174" s="1">
        <v>9.5</v>
      </c>
      <c r="W174" s="1">
        <v>0.0</v>
      </c>
    </row>
    <row r="175" ht="15.75" customHeight="1">
      <c r="A175" s="1" t="s">
        <v>858</v>
      </c>
      <c r="B175" s="1" t="s">
        <v>859</v>
      </c>
      <c r="C175" s="1" t="s">
        <v>25</v>
      </c>
      <c r="D175" s="1">
        <v>3.434672532E9</v>
      </c>
      <c r="E175" s="3" t="s">
        <v>860</v>
      </c>
      <c r="F175" s="3" t="s">
        <v>861</v>
      </c>
      <c r="G175" s="1" t="s">
        <v>54</v>
      </c>
      <c r="H175" s="1" t="s">
        <v>55</v>
      </c>
      <c r="I175" s="1" t="s">
        <v>130</v>
      </c>
      <c r="J175" s="1" t="s">
        <v>75</v>
      </c>
      <c r="K175" s="1" t="b">
        <v>1</v>
      </c>
      <c r="L175" s="1" t="s">
        <v>190</v>
      </c>
      <c r="M175" s="1">
        <v>2.0</v>
      </c>
      <c r="N175" s="1">
        <v>8.0</v>
      </c>
      <c r="O175" s="1">
        <v>9.8</v>
      </c>
      <c r="P175" s="1">
        <v>9.5</v>
      </c>
      <c r="Q175" s="1">
        <v>10.0</v>
      </c>
      <c r="R175" s="1">
        <v>9.0</v>
      </c>
      <c r="S175" s="1">
        <v>9.8</v>
      </c>
      <c r="T175" s="1">
        <v>9.9</v>
      </c>
      <c r="U175" s="1">
        <v>8.5</v>
      </c>
      <c r="V175" s="1">
        <v>9.5</v>
      </c>
      <c r="W175" s="1">
        <v>0.0</v>
      </c>
    </row>
    <row r="176" ht="15.75" customHeight="1">
      <c r="A176" s="1" t="s">
        <v>862</v>
      </c>
      <c r="B176" s="1" t="s">
        <v>863</v>
      </c>
      <c r="C176" s="1" t="s">
        <v>25</v>
      </c>
      <c r="D176" s="1">
        <v>3.434697005E9</v>
      </c>
      <c r="E176" s="3" t="s">
        <v>864</v>
      </c>
      <c r="F176" s="3" t="s">
        <v>865</v>
      </c>
      <c r="G176" s="1" t="s">
        <v>153</v>
      </c>
      <c r="H176" s="1" t="s">
        <v>56</v>
      </c>
      <c r="I176" s="1" t="s">
        <v>866</v>
      </c>
      <c r="J176" s="1" t="s">
        <v>91</v>
      </c>
      <c r="K176" s="1" t="b">
        <v>0</v>
      </c>
      <c r="L176" s="1" t="s">
        <v>223</v>
      </c>
      <c r="M176" s="1">
        <v>3.0</v>
      </c>
      <c r="N176" s="1">
        <v>12.0</v>
      </c>
      <c r="O176" s="1">
        <v>9.8</v>
      </c>
      <c r="P176" s="1">
        <v>9.7</v>
      </c>
      <c r="Q176" s="1">
        <v>9.8</v>
      </c>
      <c r="R176" s="1">
        <v>9.0</v>
      </c>
      <c r="S176" s="1">
        <v>9.5</v>
      </c>
      <c r="T176" s="1">
        <v>9.4</v>
      </c>
      <c r="U176" s="1">
        <v>9.4</v>
      </c>
      <c r="V176" s="1">
        <v>9.5</v>
      </c>
      <c r="W176" s="1">
        <v>0.0</v>
      </c>
    </row>
    <row r="177" ht="15.75" customHeight="1">
      <c r="A177" s="1" t="s">
        <v>867</v>
      </c>
      <c r="B177" s="1" t="s">
        <v>868</v>
      </c>
      <c r="C177" s="1" t="s">
        <v>25</v>
      </c>
      <c r="D177" s="4">
        <v>5.49341E17</v>
      </c>
      <c r="E177" s="1" t="s">
        <v>869</v>
      </c>
      <c r="F177" s="3" t="s">
        <v>870</v>
      </c>
      <c r="G177" s="1" t="s">
        <v>54</v>
      </c>
      <c r="H177" s="1" t="s">
        <v>29</v>
      </c>
      <c r="I177" s="1" t="s">
        <v>292</v>
      </c>
      <c r="J177" s="1" t="s">
        <v>91</v>
      </c>
      <c r="K177" s="1" t="b">
        <v>0</v>
      </c>
      <c r="L177" s="1" t="s">
        <v>293</v>
      </c>
      <c r="M177" s="1">
        <v>2.0</v>
      </c>
      <c r="N177" s="1">
        <v>5.0</v>
      </c>
      <c r="O177" s="1">
        <v>10.0</v>
      </c>
      <c r="P177" s="1">
        <v>9.8</v>
      </c>
      <c r="Q177" s="1">
        <v>9.6</v>
      </c>
      <c r="R177" s="1">
        <v>10.0</v>
      </c>
      <c r="S177" s="1">
        <v>9.2</v>
      </c>
      <c r="T177" s="1">
        <v>9.2</v>
      </c>
      <c r="U177" s="1">
        <v>8.4</v>
      </c>
      <c r="V177" s="1">
        <v>9.5</v>
      </c>
      <c r="W177" s="1">
        <v>0.0</v>
      </c>
    </row>
    <row r="178" ht="15.75" customHeight="1">
      <c r="A178" s="1" t="s">
        <v>871</v>
      </c>
      <c r="B178" s="1" t="s">
        <v>872</v>
      </c>
      <c r="C178" s="1" t="s">
        <v>25</v>
      </c>
      <c r="D178" s="4">
        <v>5.43488E16</v>
      </c>
      <c r="E178" s="3" t="s">
        <v>873</v>
      </c>
      <c r="F178" s="3" t="s">
        <v>874</v>
      </c>
      <c r="G178" s="1" t="s">
        <v>54</v>
      </c>
      <c r="H178" s="1" t="s">
        <v>82</v>
      </c>
      <c r="I178" s="1" t="s">
        <v>83</v>
      </c>
      <c r="J178" s="1" t="s">
        <v>75</v>
      </c>
      <c r="K178" s="1" t="b">
        <v>0</v>
      </c>
      <c r="L178" s="1" t="s">
        <v>293</v>
      </c>
      <c r="M178" s="1">
        <v>3.0</v>
      </c>
      <c r="N178" s="1">
        <v>7.0</v>
      </c>
      <c r="O178" s="1">
        <v>9.3</v>
      </c>
      <c r="P178" s="1">
        <v>9.0</v>
      </c>
      <c r="Q178" s="1">
        <v>9.6</v>
      </c>
      <c r="R178" s="1">
        <v>10.0</v>
      </c>
      <c r="S178" s="1">
        <v>9.4</v>
      </c>
      <c r="T178" s="1">
        <v>9.9</v>
      </c>
      <c r="U178" s="1">
        <v>9.0</v>
      </c>
      <c r="V178" s="1">
        <v>9.5</v>
      </c>
      <c r="W178" s="1">
        <v>0.0</v>
      </c>
    </row>
    <row r="179" ht="15.75" customHeight="1">
      <c r="A179" s="1" t="s">
        <v>875</v>
      </c>
      <c r="B179" s="1" t="s">
        <v>876</v>
      </c>
      <c r="C179" s="1" t="s">
        <v>25</v>
      </c>
      <c r="D179" s="4">
        <v>5.42318E16</v>
      </c>
      <c r="E179" s="3" t="s">
        <v>877</v>
      </c>
      <c r="F179" s="3" t="s">
        <v>878</v>
      </c>
      <c r="G179" s="1" t="s">
        <v>54</v>
      </c>
      <c r="H179" s="1" t="s">
        <v>55</v>
      </c>
      <c r="I179" s="1" t="s">
        <v>130</v>
      </c>
      <c r="J179" s="1" t="s">
        <v>48</v>
      </c>
      <c r="K179" s="1" t="b">
        <v>1</v>
      </c>
      <c r="L179" s="1" t="s">
        <v>293</v>
      </c>
      <c r="M179" s="1">
        <v>2.0</v>
      </c>
      <c r="N179" s="1">
        <v>11.0</v>
      </c>
      <c r="O179" s="1">
        <v>9.5</v>
      </c>
      <c r="P179" s="1">
        <v>9.4</v>
      </c>
      <c r="Q179" s="1">
        <v>9.7</v>
      </c>
      <c r="R179" s="1">
        <v>10.0</v>
      </c>
      <c r="S179" s="1">
        <v>9.7</v>
      </c>
      <c r="T179" s="1">
        <v>9.6</v>
      </c>
      <c r="U179" s="1">
        <v>8.4</v>
      </c>
      <c r="V179" s="1">
        <v>9.5</v>
      </c>
      <c r="W179" s="1">
        <v>2.0</v>
      </c>
    </row>
    <row r="180" ht="15.75" customHeight="1">
      <c r="A180" s="1" t="s">
        <v>879</v>
      </c>
      <c r="B180" s="1" t="s">
        <v>880</v>
      </c>
      <c r="C180" s="1" t="s">
        <v>78</v>
      </c>
      <c r="D180" s="1" t="str">
        <f>+57 3022900802</f>
        <v>#ERROR!</v>
      </c>
      <c r="E180" s="3" t="s">
        <v>881</v>
      </c>
      <c r="F180" s="3" t="s">
        <v>882</v>
      </c>
      <c r="G180" s="1" t="s">
        <v>28</v>
      </c>
      <c r="H180" s="1" t="s">
        <v>29</v>
      </c>
      <c r="I180" s="1" t="s">
        <v>30</v>
      </c>
      <c r="J180" s="1" t="s">
        <v>75</v>
      </c>
      <c r="K180" s="1" t="b">
        <v>1</v>
      </c>
      <c r="L180" s="1" t="s">
        <v>210</v>
      </c>
      <c r="M180" s="1">
        <v>1.0</v>
      </c>
      <c r="N180" s="1">
        <v>4.0</v>
      </c>
      <c r="O180" s="1">
        <v>9.8</v>
      </c>
      <c r="P180" s="1">
        <v>9.8</v>
      </c>
      <c r="Q180" s="1">
        <v>10.0</v>
      </c>
      <c r="R180" s="1">
        <v>8.0</v>
      </c>
      <c r="S180" s="1">
        <v>10.0</v>
      </c>
      <c r="T180" s="1">
        <v>9.5</v>
      </c>
      <c r="U180" s="1">
        <v>9.5</v>
      </c>
      <c r="V180" s="1">
        <v>9.5</v>
      </c>
      <c r="W180" s="1">
        <v>0.0</v>
      </c>
    </row>
    <row r="181" ht="15.75" customHeight="1">
      <c r="A181" s="1" t="s">
        <v>883</v>
      </c>
      <c r="B181" s="1" t="s">
        <v>884</v>
      </c>
      <c r="C181" s="1" t="s">
        <v>78</v>
      </c>
      <c r="D181" s="1">
        <v>3.143956047E9</v>
      </c>
      <c r="E181" s="1" t="s">
        <v>885</v>
      </c>
      <c r="F181" s="3" t="s">
        <v>886</v>
      </c>
      <c r="G181" s="1" t="s">
        <v>54</v>
      </c>
      <c r="H181" s="1" t="s">
        <v>55</v>
      </c>
      <c r="I181" s="1" t="s">
        <v>130</v>
      </c>
      <c r="J181" s="1" t="s">
        <v>75</v>
      </c>
      <c r="K181" s="1" t="b">
        <v>0</v>
      </c>
      <c r="L181" s="1" t="s">
        <v>205</v>
      </c>
      <c r="M181" s="1">
        <v>2.0</v>
      </c>
      <c r="N181" s="1">
        <v>10.0</v>
      </c>
      <c r="O181" s="1">
        <v>9.5</v>
      </c>
      <c r="P181" s="1">
        <v>9.3</v>
      </c>
      <c r="Q181" s="1">
        <v>9.7</v>
      </c>
      <c r="R181" s="1">
        <v>10.0</v>
      </c>
      <c r="S181" s="1">
        <v>9.5</v>
      </c>
      <c r="T181" s="1">
        <v>9.7</v>
      </c>
      <c r="U181" s="1">
        <v>8.5</v>
      </c>
      <c r="V181" s="1">
        <v>9.5</v>
      </c>
      <c r="W181" s="1">
        <v>3.0</v>
      </c>
    </row>
    <row r="182" ht="15.75" customHeight="1">
      <c r="A182" s="1" t="s">
        <v>887</v>
      </c>
      <c r="B182" s="1" t="s">
        <v>888</v>
      </c>
      <c r="C182" s="1" t="s">
        <v>25</v>
      </c>
      <c r="D182" s="1">
        <v>1.136762515E9</v>
      </c>
      <c r="E182" s="3" t="s">
        <v>889</v>
      </c>
      <c r="F182" s="3" t="s">
        <v>890</v>
      </c>
      <c r="G182" s="1" t="s">
        <v>28</v>
      </c>
      <c r="H182" s="1" t="s">
        <v>29</v>
      </c>
      <c r="I182" s="1" t="s">
        <v>30</v>
      </c>
      <c r="J182" s="1" t="s">
        <v>75</v>
      </c>
      <c r="K182" s="1" t="b">
        <v>1</v>
      </c>
      <c r="L182" s="1" t="s">
        <v>205</v>
      </c>
      <c r="M182" s="1">
        <v>2.0</v>
      </c>
      <c r="N182" s="1">
        <v>20.0</v>
      </c>
      <c r="O182" s="1">
        <v>9.6</v>
      </c>
      <c r="P182" s="1">
        <v>9.4</v>
      </c>
      <c r="Q182" s="1">
        <v>9.5</v>
      </c>
      <c r="R182" s="1">
        <v>10.0</v>
      </c>
      <c r="S182" s="1">
        <v>9.7</v>
      </c>
      <c r="T182" s="1">
        <v>9.5</v>
      </c>
      <c r="U182" s="1">
        <v>8.6</v>
      </c>
      <c r="V182" s="1">
        <v>9.5</v>
      </c>
      <c r="W182" s="1">
        <v>0.0</v>
      </c>
    </row>
    <row r="183" ht="15.75" customHeight="1">
      <c r="A183" s="1" t="s">
        <v>891</v>
      </c>
      <c r="B183" s="1" t="s">
        <v>892</v>
      </c>
      <c r="C183" s="1" t="s">
        <v>87</v>
      </c>
      <c r="D183" s="1">
        <v>5.532395773E9</v>
      </c>
      <c r="E183" s="3" t="s">
        <v>893</v>
      </c>
      <c r="F183" s="3" t="s">
        <v>894</v>
      </c>
      <c r="G183" s="1" t="s">
        <v>153</v>
      </c>
      <c r="H183" s="1" t="s">
        <v>56</v>
      </c>
      <c r="I183" s="1" t="s">
        <v>895</v>
      </c>
      <c r="J183" s="1" t="s">
        <v>48</v>
      </c>
      <c r="K183" s="1" t="b">
        <v>1</v>
      </c>
      <c r="L183" s="1" t="s">
        <v>210</v>
      </c>
      <c r="M183" s="1">
        <v>1.0</v>
      </c>
      <c r="N183" s="1">
        <v>4.0</v>
      </c>
      <c r="O183" s="1">
        <v>10.0</v>
      </c>
      <c r="P183" s="1">
        <v>10.0</v>
      </c>
      <c r="Q183" s="1">
        <v>10.0</v>
      </c>
      <c r="R183" s="1">
        <v>8.0</v>
      </c>
      <c r="S183" s="1">
        <v>10.0</v>
      </c>
      <c r="T183" s="1">
        <v>10.0</v>
      </c>
      <c r="U183" s="1">
        <v>8.5</v>
      </c>
      <c r="V183" s="1">
        <v>9.5</v>
      </c>
      <c r="W183" s="1">
        <v>0.0</v>
      </c>
    </row>
    <row r="184" ht="15.75" customHeight="1">
      <c r="A184" s="1" t="s">
        <v>896</v>
      </c>
      <c r="B184" s="1" t="s">
        <v>897</v>
      </c>
      <c r="C184" s="1" t="s">
        <v>25</v>
      </c>
      <c r="D184" s="1">
        <v>2.235623164E9</v>
      </c>
      <c r="E184" s="1" t="s">
        <v>898</v>
      </c>
      <c r="F184" s="3" t="s">
        <v>899</v>
      </c>
      <c r="G184" s="1" t="s">
        <v>54</v>
      </c>
      <c r="H184" s="1" t="s">
        <v>55</v>
      </c>
      <c r="I184" s="1" t="s">
        <v>130</v>
      </c>
      <c r="J184" s="1" t="s">
        <v>75</v>
      </c>
      <c r="K184" s="1" t="b">
        <v>1</v>
      </c>
      <c r="L184" s="1" t="s">
        <v>228</v>
      </c>
      <c r="M184" s="1">
        <v>1.0</v>
      </c>
      <c r="N184" s="1">
        <v>4.0</v>
      </c>
      <c r="O184" s="1">
        <v>8.8</v>
      </c>
      <c r="P184" s="1">
        <v>9.3</v>
      </c>
      <c r="Q184" s="1">
        <v>9.5</v>
      </c>
      <c r="R184" s="1">
        <v>10.0</v>
      </c>
      <c r="S184" s="1">
        <v>10.0</v>
      </c>
      <c r="T184" s="1">
        <v>9.3</v>
      </c>
      <c r="U184" s="1">
        <v>9.3</v>
      </c>
      <c r="V184" s="1">
        <v>9.5</v>
      </c>
      <c r="W184" s="1">
        <v>0.0</v>
      </c>
    </row>
    <row r="185" ht="15.75" customHeight="1">
      <c r="A185" s="1" t="s">
        <v>900</v>
      </c>
      <c r="B185" s="1" t="s">
        <v>901</v>
      </c>
      <c r="C185" s="1" t="s">
        <v>25</v>
      </c>
      <c r="D185" s="4">
        <v>5.49116E17</v>
      </c>
      <c r="E185" s="3" t="s">
        <v>902</v>
      </c>
      <c r="F185" s="3" t="s">
        <v>903</v>
      </c>
      <c r="G185" s="1" t="s">
        <v>153</v>
      </c>
      <c r="H185" s="1" t="s">
        <v>56</v>
      </c>
      <c r="I185" s="1" t="s">
        <v>904</v>
      </c>
      <c r="J185" s="1" t="s">
        <v>48</v>
      </c>
      <c r="K185" s="1" t="b">
        <v>0</v>
      </c>
      <c r="L185" s="1" t="s">
        <v>223</v>
      </c>
      <c r="M185" s="1">
        <v>3.0</v>
      </c>
      <c r="N185" s="1">
        <v>3.0</v>
      </c>
      <c r="O185" s="1">
        <v>9.7</v>
      </c>
      <c r="P185" s="1">
        <v>9.3</v>
      </c>
      <c r="Q185" s="1">
        <v>9.7</v>
      </c>
      <c r="R185" s="1">
        <v>10.0</v>
      </c>
      <c r="S185" s="1">
        <v>10.0</v>
      </c>
      <c r="T185" s="1">
        <v>9.3</v>
      </c>
      <c r="U185" s="1">
        <v>8.7</v>
      </c>
      <c r="V185" s="1">
        <v>9.5</v>
      </c>
      <c r="W185" s="1">
        <v>0.0</v>
      </c>
    </row>
    <row r="186" ht="15.75" customHeight="1">
      <c r="A186" s="1" t="s">
        <v>905</v>
      </c>
      <c r="B186" s="1" t="s">
        <v>906</v>
      </c>
      <c r="C186" s="1" t="s">
        <v>25</v>
      </c>
      <c r="D186" s="4">
        <v>5.43624E16</v>
      </c>
      <c r="E186" s="3" t="s">
        <v>907</v>
      </c>
      <c r="F186" s="3" t="s">
        <v>908</v>
      </c>
      <c r="G186" s="1" t="s">
        <v>221</v>
      </c>
      <c r="H186" s="1" t="s">
        <v>56</v>
      </c>
      <c r="I186" s="1" t="s">
        <v>108</v>
      </c>
      <c r="J186" s="1" t="s">
        <v>75</v>
      </c>
      <c r="K186" s="1" t="b">
        <v>1</v>
      </c>
      <c r="L186" s="1" t="s">
        <v>251</v>
      </c>
      <c r="M186" s="1">
        <v>3.0</v>
      </c>
      <c r="N186" s="1">
        <v>3.0</v>
      </c>
      <c r="O186" s="1">
        <v>9.7</v>
      </c>
      <c r="P186" s="1">
        <v>9.7</v>
      </c>
      <c r="Q186" s="1">
        <v>9.3</v>
      </c>
      <c r="R186" s="1">
        <v>10.0</v>
      </c>
      <c r="S186" s="1">
        <v>10.0</v>
      </c>
      <c r="T186" s="1">
        <v>9.0</v>
      </c>
      <c r="U186" s="1">
        <v>9.0</v>
      </c>
      <c r="V186" s="1">
        <v>9.5</v>
      </c>
      <c r="W186" s="1">
        <v>2.0</v>
      </c>
    </row>
    <row r="187" ht="15.75" customHeight="1">
      <c r="A187" s="1" t="s">
        <v>909</v>
      </c>
      <c r="B187" s="1" t="s">
        <v>910</v>
      </c>
      <c r="C187" s="1" t="s">
        <v>25</v>
      </c>
      <c r="D187" s="1" t="str">
        <f>+54 011 30459834</f>
        <v>#ERROR!</v>
      </c>
      <c r="E187" s="3" t="s">
        <v>911</v>
      </c>
      <c r="F187" s="3" t="s">
        <v>912</v>
      </c>
      <c r="G187" s="1" t="s">
        <v>28</v>
      </c>
      <c r="H187" s="1" t="s">
        <v>29</v>
      </c>
      <c r="I187" s="1" t="s">
        <v>30</v>
      </c>
      <c r="J187" s="1" t="s">
        <v>48</v>
      </c>
      <c r="K187" s="1" t="b">
        <v>1</v>
      </c>
      <c r="L187" s="1" t="s">
        <v>251</v>
      </c>
      <c r="M187" s="1">
        <v>2.0</v>
      </c>
      <c r="N187" s="1">
        <v>13.0</v>
      </c>
      <c r="O187" s="1">
        <v>9.8</v>
      </c>
      <c r="P187" s="1">
        <v>9.8</v>
      </c>
      <c r="Q187" s="1">
        <v>9.8</v>
      </c>
      <c r="R187" s="1">
        <v>9.0</v>
      </c>
      <c r="S187" s="1">
        <v>9.8</v>
      </c>
      <c r="T187" s="1">
        <v>9.3</v>
      </c>
      <c r="U187" s="1">
        <v>9.2</v>
      </c>
      <c r="V187" s="1">
        <v>9.5</v>
      </c>
      <c r="W187" s="1">
        <v>0.0</v>
      </c>
    </row>
    <row r="188" ht="15.75" customHeight="1">
      <c r="A188" s="1" t="s">
        <v>913</v>
      </c>
      <c r="B188" s="1" t="s">
        <v>914</v>
      </c>
      <c r="C188" s="1" t="s">
        <v>78</v>
      </c>
      <c r="D188" s="1">
        <v>3.13445189E9</v>
      </c>
      <c r="E188" s="1" t="s">
        <v>915</v>
      </c>
      <c r="F188" s="3" t="s">
        <v>916</v>
      </c>
      <c r="G188" s="1" t="s">
        <v>28</v>
      </c>
      <c r="H188" s="1" t="s">
        <v>82</v>
      </c>
      <c r="I188" s="1" t="s">
        <v>30</v>
      </c>
      <c r="J188" s="1" t="s">
        <v>48</v>
      </c>
      <c r="K188" s="1" t="b">
        <v>1</v>
      </c>
      <c r="L188" s="1" t="s">
        <v>251</v>
      </c>
      <c r="M188" s="1">
        <v>2.0</v>
      </c>
      <c r="N188" s="1">
        <v>10.0</v>
      </c>
      <c r="O188" s="1">
        <v>9.6</v>
      </c>
      <c r="P188" s="1">
        <v>9.6</v>
      </c>
      <c r="Q188" s="1">
        <v>9.6</v>
      </c>
      <c r="R188" s="1">
        <v>9.0</v>
      </c>
      <c r="S188" s="1">
        <v>9.8</v>
      </c>
      <c r="T188" s="1">
        <v>9.4</v>
      </c>
      <c r="U188" s="1">
        <v>9.2</v>
      </c>
      <c r="V188" s="1">
        <v>9.5</v>
      </c>
      <c r="W188" s="1">
        <v>0.0</v>
      </c>
    </row>
    <row r="189" ht="15.75" customHeight="1">
      <c r="A189" s="1" t="s">
        <v>917</v>
      </c>
      <c r="B189" s="1" t="s">
        <v>918</v>
      </c>
      <c r="C189" s="1" t="s">
        <v>25</v>
      </c>
      <c r="D189" s="4">
        <v>5.49351E17</v>
      </c>
      <c r="E189" s="3" t="s">
        <v>919</v>
      </c>
      <c r="F189" s="3" t="s">
        <v>920</v>
      </c>
      <c r="G189" s="1" t="s">
        <v>73</v>
      </c>
      <c r="H189" s="1" t="s">
        <v>55</v>
      </c>
      <c r="I189" s="1" t="s">
        <v>921</v>
      </c>
      <c r="J189" s="1" t="s">
        <v>75</v>
      </c>
      <c r="K189" s="1" t="b">
        <v>0</v>
      </c>
      <c r="L189" s="1" t="s">
        <v>251</v>
      </c>
      <c r="M189" s="1">
        <v>2.0</v>
      </c>
      <c r="N189" s="1">
        <v>5.0</v>
      </c>
      <c r="O189" s="1">
        <v>9.6</v>
      </c>
      <c r="P189" s="1">
        <v>9.2</v>
      </c>
      <c r="Q189" s="1">
        <v>9.6</v>
      </c>
      <c r="R189" s="1">
        <v>10.0</v>
      </c>
      <c r="S189" s="1">
        <v>9.6</v>
      </c>
      <c r="T189" s="1">
        <v>9.4</v>
      </c>
      <c r="U189" s="1">
        <v>9.2</v>
      </c>
      <c r="V189" s="1">
        <v>9.5</v>
      </c>
      <c r="W189" s="1">
        <v>0.0</v>
      </c>
    </row>
    <row r="190" ht="15.75" customHeight="1">
      <c r="A190" s="1" t="s">
        <v>922</v>
      </c>
      <c r="B190" s="1" t="s">
        <v>923</v>
      </c>
      <c r="C190" s="1" t="s">
        <v>834</v>
      </c>
      <c r="D190" s="1">
        <v>8.096144753E9</v>
      </c>
      <c r="E190" s="3" t="s">
        <v>924</v>
      </c>
      <c r="F190" s="3" t="s">
        <v>925</v>
      </c>
      <c r="G190" s="1" t="s">
        <v>926</v>
      </c>
      <c r="H190" s="1" t="s">
        <v>29</v>
      </c>
      <c r="I190" s="1" t="s">
        <v>30</v>
      </c>
      <c r="J190" s="1" t="s">
        <v>91</v>
      </c>
      <c r="K190" s="1" t="b">
        <v>0</v>
      </c>
      <c r="L190" s="1" t="s">
        <v>251</v>
      </c>
      <c r="M190" s="1">
        <v>2.0</v>
      </c>
      <c r="N190" s="1">
        <v>7.0</v>
      </c>
      <c r="O190" s="1">
        <v>9.6</v>
      </c>
      <c r="P190" s="1">
        <v>9.7</v>
      </c>
      <c r="Q190" s="1">
        <v>9.7</v>
      </c>
      <c r="R190" s="1">
        <v>9.0</v>
      </c>
      <c r="S190" s="1">
        <v>9.9</v>
      </c>
      <c r="T190" s="1">
        <v>9.9</v>
      </c>
      <c r="U190" s="1">
        <v>8.7</v>
      </c>
      <c r="V190" s="1">
        <v>9.5</v>
      </c>
      <c r="W190" s="1">
        <v>0.0</v>
      </c>
    </row>
    <row r="191" ht="15.75" customHeight="1">
      <c r="A191" s="1" t="s">
        <v>927</v>
      </c>
      <c r="B191" s="1" t="s">
        <v>928</v>
      </c>
      <c r="C191" s="1" t="s">
        <v>25</v>
      </c>
      <c r="D191" s="1">
        <v>1.123807219E9</v>
      </c>
      <c r="E191" s="3" t="s">
        <v>929</v>
      </c>
      <c r="F191" s="3" t="s">
        <v>930</v>
      </c>
      <c r="G191" s="1" t="s">
        <v>54</v>
      </c>
      <c r="H191" s="1" t="s">
        <v>29</v>
      </c>
      <c r="I191" s="1" t="s">
        <v>90</v>
      </c>
      <c r="J191" s="1" t="s">
        <v>75</v>
      </c>
      <c r="K191" s="1" t="b">
        <v>0</v>
      </c>
      <c r="L191" s="1" t="s">
        <v>245</v>
      </c>
      <c r="M191" s="1">
        <v>1.0</v>
      </c>
      <c r="N191" s="1">
        <v>3.0</v>
      </c>
      <c r="O191" s="1">
        <v>9.3</v>
      </c>
      <c r="P191" s="1">
        <v>9.0</v>
      </c>
      <c r="Q191" s="1">
        <v>10.0</v>
      </c>
      <c r="R191" s="1">
        <v>10.0</v>
      </c>
      <c r="S191" s="1">
        <v>9.7</v>
      </c>
      <c r="T191" s="1">
        <v>9.7</v>
      </c>
      <c r="U191" s="1">
        <v>8.7</v>
      </c>
      <c r="V191" s="1">
        <v>9.5</v>
      </c>
      <c r="W191" s="1">
        <v>0.0</v>
      </c>
    </row>
    <row r="192" ht="15.75" customHeight="1">
      <c r="A192" s="1" t="s">
        <v>931</v>
      </c>
      <c r="B192" s="1" t="s">
        <v>932</v>
      </c>
      <c r="C192" s="1" t="s">
        <v>25</v>
      </c>
      <c r="D192" s="4">
        <v>5.49114E17</v>
      </c>
      <c r="E192" s="3" t="s">
        <v>933</v>
      </c>
      <c r="F192" s="3" t="s">
        <v>934</v>
      </c>
      <c r="G192" s="1" t="s">
        <v>28</v>
      </c>
      <c r="H192" s="1" t="s">
        <v>29</v>
      </c>
      <c r="I192" s="1" t="s">
        <v>30</v>
      </c>
      <c r="J192" s="1" t="s">
        <v>172</v>
      </c>
      <c r="K192" s="1" t="b">
        <v>1</v>
      </c>
      <c r="L192" s="1" t="s">
        <v>148</v>
      </c>
      <c r="M192" s="1">
        <v>2.0</v>
      </c>
      <c r="N192" s="1">
        <v>13.0</v>
      </c>
      <c r="O192" s="1">
        <v>9.8</v>
      </c>
      <c r="P192" s="1">
        <v>9.8</v>
      </c>
      <c r="Q192" s="1">
        <v>9.7</v>
      </c>
      <c r="R192" s="1">
        <v>9.0</v>
      </c>
      <c r="S192" s="1">
        <v>9.7</v>
      </c>
      <c r="T192" s="1">
        <v>9.7</v>
      </c>
      <c r="U192" s="1">
        <v>8.8</v>
      </c>
      <c r="V192" s="1">
        <v>9.5</v>
      </c>
      <c r="W192" s="1">
        <v>0.0</v>
      </c>
    </row>
    <row r="193" ht="15.75" customHeight="1">
      <c r="A193" s="1" t="s">
        <v>935</v>
      </c>
      <c r="B193" s="1" t="s">
        <v>936</v>
      </c>
      <c r="C193" s="1" t="s">
        <v>25</v>
      </c>
      <c r="D193" s="4">
        <v>5.49116E17</v>
      </c>
      <c r="E193" s="3" t="s">
        <v>937</v>
      </c>
      <c r="F193" s="3" t="s">
        <v>938</v>
      </c>
      <c r="G193" s="1" t="s">
        <v>415</v>
      </c>
      <c r="H193" s="1" t="s">
        <v>450</v>
      </c>
      <c r="I193" s="1" t="s">
        <v>939</v>
      </c>
      <c r="J193" s="1" t="s">
        <v>434</v>
      </c>
      <c r="K193" s="1" t="b">
        <v>1</v>
      </c>
      <c r="L193" s="1" t="s">
        <v>148</v>
      </c>
      <c r="M193" s="1">
        <v>2.0</v>
      </c>
      <c r="N193" s="1">
        <v>8.0</v>
      </c>
      <c r="O193" s="1">
        <v>9.4</v>
      </c>
      <c r="P193" s="1">
        <v>9.9</v>
      </c>
      <c r="Q193" s="1">
        <v>9.8</v>
      </c>
      <c r="R193" s="1">
        <v>10.0</v>
      </c>
      <c r="S193" s="1">
        <v>9.8</v>
      </c>
      <c r="T193" s="1">
        <v>9.1</v>
      </c>
      <c r="U193" s="1">
        <v>8.3</v>
      </c>
      <c r="V193" s="1">
        <v>9.5</v>
      </c>
      <c r="W193" s="1">
        <v>0.0</v>
      </c>
    </row>
    <row r="194" ht="15.75" customHeight="1">
      <c r="A194" s="1" t="s">
        <v>940</v>
      </c>
      <c r="B194" s="1" t="s">
        <v>941</v>
      </c>
      <c r="C194" s="1" t="s">
        <v>590</v>
      </c>
      <c r="D194" s="4">
        <v>5.84248E16</v>
      </c>
      <c r="E194" s="3" t="s">
        <v>942</v>
      </c>
      <c r="F194" s="3" t="s">
        <v>943</v>
      </c>
      <c r="G194" s="1" t="s">
        <v>153</v>
      </c>
      <c r="H194" s="1" t="s">
        <v>107</v>
      </c>
      <c r="I194" s="1" t="s">
        <v>944</v>
      </c>
      <c r="J194" s="1" t="s">
        <v>166</v>
      </c>
      <c r="K194" s="1" t="b">
        <v>1</v>
      </c>
      <c r="L194" s="1" t="s">
        <v>148</v>
      </c>
      <c r="M194" s="1">
        <v>2.0</v>
      </c>
      <c r="N194" s="1">
        <v>5.0</v>
      </c>
      <c r="O194" s="1">
        <v>9.4</v>
      </c>
      <c r="P194" s="1">
        <v>9.4</v>
      </c>
      <c r="Q194" s="1">
        <v>9.8</v>
      </c>
      <c r="R194" s="1">
        <v>10.0</v>
      </c>
      <c r="S194" s="1">
        <v>9.6</v>
      </c>
      <c r="T194" s="1">
        <v>9.6</v>
      </c>
      <c r="U194" s="1">
        <v>9.0</v>
      </c>
      <c r="V194" s="1">
        <v>9.5</v>
      </c>
      <c r="W194" s="1">
        <v>0.0</v>
      </c>
    </row>
    <row r="195" ht="15.75" customHeight="1">
      <c r="A195" s="1" t="s">
        <v>945</v>
      </c>
      <c r="B195" s="1" t="s">
        <v>946</v>
      </c>
      <c r="C195" s="1" t="s">
        <v>25</v>
      </c>
      <c r="D195" s="4">
        <v>5.49342E17</v>
      </c>
      <c r="E195" s="3" t="s">
        <v>947</v>
      </c>
      <c r="F195" s="3" t="s">
        <v>948</v>
      </c>
      <c r="G195" s="1" t="s">
        <v>28</v>
      </c>
      <c r="H195" s="1" t="s">
        <v>29</v>
      </c>
      <c r="I195" s="1" t="s">
        <v>30</v>
      </c>
      <c r="J195" s="1" t="s">
        <v>172</v>
      </c>
      <c r="K195" s="1" t="b">
        <v>1</v>
      </c>
      <c r="L195" s="1" t="s">
        <v>148</v>
      </c>
      <c r="M195" s="1">
        <v>2.0</v>
      </c>
      <c r="N195" s="1">
        <v>18.0</v>
      </c>
      <c r="O195" s="1">
        <v>9.7</v>
      </c>
      <c r="P195" s="1">
        <v>9.6</v>
      </c>
      <c r="Q195" s="1">
        <v>9.6</v>
      </c>
      <c r="R195" s="1">
        <v>9.0</v>
      </c>
      <c r="S195" s="1">
        <v>9.6</v>
      </c>
      <c r="T195" s="1">
        <v>9.6</v>
      </c>
      <c r="U195" s="1">
        <v>9.3</v>
      </c>
      <c r="V195" s="1">
        <v>9.5</v>
      </c>
      <c r="W195" s="1">
        <v>1.0</v>
      </c>
    </row>
    <row r="196" ht="15.75" customHeight="1">
      <c r="A196" s="1" t="s">
        <v>949</v>
      </c>
      <c r="B196" s="1" t="s">
        <v>950</v>
      </c>
      <c r="C196" s="1" t="s">
        <v>25</v>
      </c>
      <c r="D196" s="4">
        <v>5.49113E17</v>
      </c>
      <c r="E196" s="3" t="s">
        <v>951</v>
      </c>
      <c r="F196" s="3" t="s">
        <v>952</v>
      </c>
      <c r="G196" s="1" t="s">
        <v>28</v>
      </c>
      <c r="H196" s="1" t="s">
        <v>29</v>
      </c>
      <c r="I196" s="1" t="s">
        <v>30</v>
      </c>
      <c r="J196" s="1" t="s">
        <v>166</v>
      </c>
      <c r="K196" s="1" t="b">
        <v>1</v>
      </c>
      <c r="L196" s="1" t="s">
        <v>148</v>
      </c>
      <c r="M196" s="1">
        <v>2.0</v>
      </c>
      <c r="N196" s="1">
        <v>10.0</v>
      </c>
      <c r="O196" s="1">
        <v>10.0</v>
      </c>
      <c r="P196" s="1">
        <v>10.0</v>
      </c>
      <c r="Q196" s="1">
        <v>10.0</v>
      </c>
      <c r="R196" s="1">
        <v>7.0</v>
      </c>
      <c r="S196" s="1">
        <v>10.0</v>
      </c>
      <c r="T196" s="1">
        <v>9.9</v>
      </c>
      <c r="U196" s="1">
        <v>9.7</v>
      </c>
      <c r="V196" s="1">
        <v>9.5</v>
      </c>
      <c r="W196" s="1">
        <v>0.0</v>
      </c>
    </row>
    <row r="197" ht="15.75" customHeight="1">
      <c r="A197" s="1" t="s">
        <v>953</v>
      </c>
      <c r="B197" s="1" t="s">
        <v>954</v>
      </c>
      <c r="C197" s="1" t="s">
        <v>551</v>
      </c>
      <c r="D197" s="1">
        <v>5.1956490292E10</v>
      </c>
      <c r="E197" s="3" t="s">
        <v>955</v>
      </c>
      <c r="F197" s="3" t="s">
        <v>956</v>
      </c>
      <c r="G197" s="1" t="s">
        <v>28</v>
      </c>
      <c r="H197" s="1" t="s">
        <v>29</v>
      </c>
      <c r="I197" s="1" t="s">
        <v>30</v>
      </c>
      <c r="J197" s="1" t="s">
        <v>172</v>
      </c>
      <c r="K197" s="1" t="b">
        <v>1</v>
      </c>
      <c r="L197" s="1" t="s">
        <v>148</v>
      </c>
      <c r="M197" s="1">
        <v>2.0</v>
      </c>
      <c r="N197" s="1">
        <v>6.0</v>
      </c>
      <c r="O197" s="1">
        <v>9.5</v>
      </c>
      <c r="P197" s="1">
        <v>9.8</v>
      </c>
      <c r="Q197" s="1">
        <v>10.0</v>
      </c>
      <c r="R197" s="1">
        <v>8.0</v>
      </c>
      <c r="S197" s="1">
        <v>9.3</v>
      </c>
      <c r="T197" s="1">
        <v>9.8</v>
      </c>
      <c r="U197" s="1">
        <v>9.8</v>
      </c>
      <c r="V197" s="1">
        <v>9.5</v>
      </c>
      <c r="W197" s="1">
        <v>0.0</v>
      </c>
    </row>
    <row r="198" ht="15.75" customHeight="1">
      <c r="A198" s="1" t="s">
        <v>957</v>
      </c>
      <c r="B198" s="1" t="s">
        <v>958</v>
      </c>
      <c r="C198" s="1" t="s">
        <v>959</v>
      </c>
      <c r="D198" s="4">
        <v>5.24423E16</v>
      </c>
      <c r="E198" s="3" t="s">
        <v>960</v>
      </c>
      <c r="F198" s="3" t="s">
        <v>961</v>
      </c>
      <c r="G198" s="1" t="s">
        <v>54</v>
      </c>
      <c r="H198" s="1" t="s">
        <v>55</v>
      </c>
      <c r="I198" s="1" t="s">
        <v>130</v>
      </c>
      <c r="J198" s="1" t="s">
        <v>172</v>
      </c>
      <c r="K198" s="1" t="b">
        <v>1</v>
      </c>
      <c r="L198" s="1" t="s">
        <v>148</v>
      </c>
      <c r="M198" s="1">
        <v>2.0</v>
      </c>
      <c r="N198" s="1">
        <v>5.0</v>
      </c>
      <c r="O198" s="1">
        <v>9.6</v>
      </c>
      <c r="P198" s="1">
        <v>8.8</v>
      </c>
      <c r="Q198" s="1">
        <v>10.0</v>
      </c>
      <c r="R198" s="1">
        <v>10.0</v>
      </c>
      <c r="S198" s="1">
        <v>9.4</v>
      </c>
      <c r="T198" s="1">
        <v>9.8</v>
      </c>
      <c r="U198" s="1">
        <v>9.2</v>
      </c>
      <c r="V198" s="1">
        <v>9.5</v>
      </c>
      <c r="W198" s="1">
        <v>0.0</v>
      </c>
    </row>
    <row r="199" ht="15.75" customHeight="1">
      <c r="A199" s="1" t="s">
        <v>962</v>
      </c>
      <c r="B199" s="1" t="s">
        <v>963</v>
      </c>
      <c r="C199" s="1" t="s">
        <v>78</v>
      </c>
      <c r="D199" s="4">
        <v>5.73044E16</v>
      </c>
      <c r="E199" s="3" t="s">
        <v>964</v>
      </c>
      <c r="F199" s="3" t="s">
        <v>965</v>
      </c>
      <c r="G199" s="1" t="s">
        <v>415</v>
      </c>
      <c r="H199" s="1" t="s">
        <v>450</v>
      </c>
      <c r="I199" s="1" t="s">
        <v>966</v>
      </c>
      <c r="J199" s="1" t="s">
        <v>434</v>
      </c>
      <c r="K199" s="1" t="b">
        <v>1</v>
      </c>
      <c r="L199" s="1" t="s">
        <v>148</v>
      </c>
      <c r="M199" s="1">
        <v>2.0</v>
      </c>
      <c r="N199" s="1">
        <v>4.0</v>
      </c>
      <c r="O199" s="1">
        <v>10.0</v>
      </c>
      <c r="P199" s="1">
        <v>10.0</v>
      </c>
      <c r="Q199" s="1">
        <v>10.0</v>
      </c>
      <c r="R199" s="1">
        <v>10.0</v>
      </c>
      <c r="S199" s="1">
        <v>10.0</v>
      </c>
      <c r="T199" s="1">
        <v>9.3</v>
      </c>
      <c r="U199" s="1">
        <v>7.3</v>
      </c>
      <c r="V199" s="1">
        <v>9.5</v>
      </c>
      <c r="W199" s="1">
        <v>0.0</v>
      </c>
    </row>
    <row r="200" ht="15.75" customHeight="1">
      <c r="A200" s="1" t="s">
        <v>967</v>
      </c>
      <c r="B200" s="1" t="s">
        <v>968</v>
      </c>
      <c r="C200" s="1" t="s">
        <v>969</v>
      </c>
      <c r="D200" s="1">
        <v>5.916068958E10</v>
      </c>
      <c r="E200" s="3" t="s">
        <v>970</v>
      </c>
      <c r="F200" s="3" t="s">
        <v>971</v>
      </c>
      <c r="G200" s="1" t="s">
        <v>340</v>
      </c>
      <c r="H200" s="1" t="s">
        <v>29</v>
      </c>
      <c r="I200" s="1" t="s">
        <v>90</v>
      </c>
      <c r="J200" s="1" t="s">
        <v>166</v>
      </c>
      <c r="K200" s="1" t="b">
        <v>1</v>
      </c>
      <c r="L200" s="1" t="s">
        <v>148</v>
      </c>
      <c r="M200" s="1">
        <v>2.0</v>
      </c>
      <c r="N200" s="1">
        <v>12.0</v>
      </c>
      <c r="O200" s="1">
        <v>9.7</v>
      </c>
      <c r="P200" s="1">
        <v>9.6</v>
      </c>
      <c r="Q200" s="1">
        <v>9.9</v>
      </c>
      <c r="R200" s="1">
        <v>8.0</v>
      </c>
      <c r="S200" s="1">
        <v>10.0</v>
      </c>
      <c r="T200" s="1">
        <v>10.0</v>
      </c>
      <c r="U200" s="1">
        <v>9.4</v>
      </c>
      <c r="V200" s="1">
        <v>9.5</v>
      </c>
      <c r="W200" s="1">
        <v>0.0</v>
      </c>
    </row>
    <row r="201" ht="15.75" customHeight="1">
      <c r="A201" s="1" t="s">
        <v>972</v>
      </c>
      <c r="B201" s="1" t="s">
        <v>973</v>
      </c>
      <c r="C201" s="1" t="s">
        <v>25</v>
      </c>
      <c r="D201" s="4">
        <v>5.41125E16</v>
      </c>
      <c r="E201" s="3" t="s">
        <v>974</v>
      </c>
      <c r="F201" s="3" t="s">
        <v>975</v>
      </c>
      <c r="G201" s="1" t="s">
        <v>153</v>
      </c>
      <c r="H201" s="1" t="s">
        <v>450</v>
      </c>
      <c r="I201" s="1" t="s">
        <v>976</v>
      </c>
      <c r="J201" s="1" t="s">
        <v>166</v>
      </c>
      <c r="K201" s="1" t="b">
        <v>1</v>
      </c>
      <c r="L201" s="1" t="s">
        <v>148</v>
      </c>
      <c r="M201" s="1">
        <v>2.0</v>
      </c>
      <c r="N201" s="1">
        <v>2.0</v>
      </c>
      <c r="O201" s="1">
        <v>9.5</v>
      </c>
      <c r="P201" s="1">
        <v>9.5</v>
      </c>
      <c r="Q201" s="1">
        <v>10.0</v>
      </c>
      <c r="R201" s="1">
        <v>10.0</v>
      </c>
      <c r="S201" s="1">
        <v>9.5</v>
      </c>
      <c r="T201" s="1">
        <v>8.5</v>
      </c>
      <c r="U201" s="1">
        <v>9.5</v>
      </c>
      <c r="V201" s="1">
        <v>9.5</v>
      </c>
      <c r="W201" s="1">
        <v>0.0</v>
      </c>
    </row>
    <row r="202" ht="15.75" customHeight="1">
      <c r="A202" s="1" t="s">
        <v>977</v>
      </c>
      <c r="B202" s="1" t="s">
        <v>978</v>
      </c>
      <c r="C202" s="1" t="s">
        <v>25</v>
      </c>
      <c r="D202" s="4">
        <v>5.4938E16</v>
      </c>
      <c r="E202" s="1" t="s">
        <v>443</v>
      </c>
      <c r="F202" s="3" t="s">
        <v>979</v>
      </c>
      <c r="G202" s="1" t="s">
        <v>415</v>
      </c>
      <c r="H202" s="1" t="s">
        <v>107</v>
      </c>
      <c r="I202" s="1" t="s">
        <v>980</v>
      </c>
      <c r="J202" s="1" t="s">
        <v>166</v>
      </c>
      <c r="K202" s="1" t="b">
        <v>1</v>
      </c>
      <c r="L202" s="1" t="s">
        <v>148</v>
      </c>
      <c r="M202" s="1">
        <v>2.0</v>
      </c>
      <c r="N202" s="1">
        <v>3.0</v>
      </c>
      <c r="O202" s="1">
        <v>9.7</v>
      </c>
      <c r="P202" s="1">
        <v>9.3</v>
      </c>
      <c r="Q202" s="1">
        <v>9.0</v>
      </c>
      <c r="R202" s="1">
        <v>10.0</v>
      </c>
      <c r="S202" s="1">
        <v>10.0</v>
      </c>
      <c r="T202" s="1">
        <v>9.3</v>
      </c>
      <c r="U202" s="1">
        <v>9.3</v>
      </c>
      <c r="V202" s="1">
        <v>9.5</v>
      </c>
      <c r="W202" s="1">
        <v>0.0</v>
      </c>
    </row>
    <row r="203" ht="15.75" customHeight="1">
      <c r="A203" s="1" t="s">
        <v>981</v>
      </c>
      <c r="B203" s="1" t="s">
        <v>982</v>
      </c>
      <c r="C203" s="1" t="s">
        <v>25</v>
      </c>
      <c r="D203" s="1">
        <v>2.932459087E9</v>
      </c>
      <c r="E203" s="1" t="s">
        <v>983</v>
      </c>
      <c r="F203" s="3" t="s">
        <v>984</v>
      </c>
      <c r="G203" s="1" t="s">
        <v>153</v>
      </c>
      <c r="H203" s="1" t="s">
        <v>56</v>
      </c>
      <c r="I203" s="1" t="s">
        <v>159</v>
      </c>
      <c r="J203" s="1" t="s">
        <v>48</v>
      </c>
      <c r="K203" s="1" t="b">
        <v>1</v>
      </c>
      <c r="L203" s="1" t="s">
        <v>278</v>
      </c>
      <c r="M203" s="1">
        <v>2.0</v>
      </c>
      <c r="N203" s="1">
        <v>3.0</v>
      </c>
      <c r="O203" s="1">
        <v>9.3</v>
      </c>
      <c r="P203" s="1">
        <v>9.3</v>
      </c>
      <c r="Q203" s="1">
        <v>9.3</v>
      </c>
      <c r="R203" s="1">
        <v>10.0</v>
      </c>
      <c r="S203" s="1">
        <v>9.3</v>
      </c>
      <c r="T203" s="1">
        <v>9.3</v>
      </c>
      <c r="U203" s="1">
        <v>9.3</v>
      </c>
      <c r="V203" s="1">
        <v>9.4</v>
      </c>
      <c r="W203" s="1">
        <v>0.0</v>
      </c>
    </row>
    <row r="204" ht="15.75" customHeight="1">
      <c r="A204" s="1" t="s">
        <v>985</v>
      </c>
      <c r="B204" s="1" t="s">
        <v>986</v>
      </c>
      <c r="C204" s="1" t="s">
        <v>25</v>
      </c>
      <c r="D204" s="1">
        <v>1.127479201E9</v>
      </c>
      <c r="E204" s="1" t="s">
        <v>987</v>
      </c>
      <c r="F204" s="3" t="s">
        <v>988</v>
      </c>
      <c r="G204" s="1" t="s">
        <v>171</v>
      </c>
      <c r="H204" s="1" t="s">
        <v>29</v>
      </c>
      <c r="I204" s="1" t="s">
        <v>30</v>
      </c>
      <c r="J204" s="1" t="s">
        <v>91</v>
      </c>
      <c r="K204" s="1" t="b">
        <v>0</v>
      </c>
      <c r="L204" s="1" t="s">
        <v>251</v>
      </c>
      <c r="M204" s="1">
        <v>3.0</v>
      </c>
      <c r="N204" s="1">
        <v>4.0</v>
      </c>
      <c r="O204" s="1">
        <v>9.5</v>
      </c>
      <c r="P204" s="1">
        <v>9.3</v>
      </c>
      <c r="Q204" s="1">
        <v>9.5</v>
      </c>
      <c r="R204" s="1">
        <v>10.0</v>
      </c>
      <c r="S204" s="1">
        <v>9.5</v>
      </c>
      <c r="T204" s="1">
        <v>9.5</v>
      </c>
      <c r="U204" s="1">
        <v>8.8</v>
      </c>
      <c r="V204" s="1">
        <v>9.4</v>
      </c>
      <c r="W204" s="1">
        <v>0.0</v>
      </c>
    </row>
    <row r="205" ht="15.75" customHeight="1">
      <c r="A205" s="1" t="s">
        <v>989</v>
      </c>
      <c r="B205" s="1" t="s">
        <v>990</v>
      </c>
      <c r="C205" s="1" t="s">
        <v>25</v>
      </c>
      <c r="D205" s="4">
        <v>5.42902E16</v>
      </c>
      <c r="E205" s="1" t="s">
        <v>991</v>
      </c>
      <c r="F205" s="3" t="s">
        <v>992</v>
      </c>
      <c r="G205" s="1" t="s">
        <v>38</v>
      </c>
      <c r="H205" s="1" t="s">
        <v>55</v>
      </c>
      <c r="I205" s="1" t="s">
        <v>130</v>
      </c>
      <c r="J205" s="1" t="s">
        <v>48</v>
      </c>
      <c r="K205" s="1" t="b">
        <v>1</v>
      </c>
      <c r="L205" s="1" t="s">
        <v>41</v>
      </c>
      <c r="M205" s="1">
        <v>2.0</v>
      </c>
      <c r="N205" s="1">
        <v>5.0</v>
      </c>
      <c r="O205" s="1">
        <v>9.4</v>
      </c>
      <c r="P205" s="1">
        <v>9.4</v>
      </c>
      <c r="Q205" s="1">
        <v>9.6</v>
      </c>
      <c r="R205" s="1">
        <v>10.0</v>
      </c>
      <c r="S205" s="1">
        <v>9.4</v>
      </c>
      <c r="T205" s="1">
        <v>8.6</v>
      </c>
      <c r="U205" s="1">
        <v>9.4</v>
      </c>
      <c r="V205" s="1">
        <v>9.4</v>
      </c>
      <c r="W205" s="1">
        <v>0.0</v>
      </c>
    </row>
    <row r="206" ht="15.75" customHeight="1">
      <c r="A206" s="1" t="s">
        <v>993</v>
      </c>
      <c r="B206" s="1" t="s">
        <v>994</v>
      </c>
      <c r="C206" s="1" t="s">
        <v>25</v>
      </c>
      <c r="D206" s="1">
        <v>1.162500272E9</v>
      </c>
      <c r="E206" s="3" t="s">
        <v>995</v>
      </c>
      <c r="F206" s="3" t="s">
        <v>996</v>
      </c>
      <c r="G206" s="1" t="s">
        <v>153</v>
      </c>
      <c r="H206" s="1" t="s">
        <v>56</v>
      </c>
      <c r="I206" s="1" t="s">
        <v>997</v>
      </c>
      <c r="J206" s="1" t="s">
        <v>48</v>
      </c>
      <c r="K206" s="1" t="b">
        <v>1</v>
      </c>
      <c r="L206" s="1" t="s">
        <v>41</v>
      </c>
      <c r="M206" s="1">
        <v>1.0</v>
      </c>
      <c r="N206" s="1">
        <v>5.0</v>
      </c>
      <c r="O206" s="1">
        <v>9.6</v>
      </c>
      <c r="P206" s="1">
        <v>10.0</v>
      </c>
      <c r="Q206" s="1">
        <v>9.4</v>
      </c>
      <c r="R206" s="1">
        <v>8.0</v>
      </c>
      <c r="S206" s="1">
        <v>9.8</v>
      </c>
      <c r="T206" s="1">
        <v>10.0</v>
      </c>
      <c r="U206" s="1">
        <v>9.0</v>
      </c>
      <c r="V206" s="1">
        <v>9.4</v>
      </c>
      <c r="W206" s="1">
        <v>0.0</v>
      </c>
    </row>
    <row r="207" ht="15.75" customHeight="1">
      <c r="A207" s="1" t="s">
        <v>998</v>
      </c>
      <c r="B207" s="1" t="s">
        <v>999</v>
      </c>
      <c r="C207" s="1" t="s">
        <v>25</v>
      </c>
      <c r="D207" s="1">
        <v>3.364380402E9</v>
      </c>
      <c r="E207" s="3" t="s">
        <v>1000</v>
      </c>
      <c r="F207" s="3" t="s">
        <v>1001</v>
      </c>
      <c r="G207" s="1" t="s">
        <v>28</v>
      </c>
      <c r="H207" s="1" t="s">
        <v>29</v>
      </c>
      <c r="I207" s="1" t="s">
        <v>298</v>
      </c>
      <c r="J207" s="1" t="s">
        <v>31</v>
      </c>
      <c r="K207" s="1" t="b">
        <v>0</v>
      </c>
      <c r="L207" s="1" t="s">
        <v>49</v>
      </c>
      <c r="M207" s="1">
        <v>2.0</v>
      </c>
      <c r="N207" s="1">
        <v>2.0</v>
      </c>
      <c r="O207" s="1">
        <v>10.0</v>
      </c>
      <c r="P207" s="1">
        <v>9.5</v>
      </c>
      <c r="Q207" s="1">
        <v>9.5</v>
      </c>
      <c r="R207" s="1">
        <v>10.0</v>
      </c>
      <c r="S207" s="1">
        <v>9.5</v>
      </c>
      <c r="T207" s="1">
        <v>8.5</v>
      </c>
      <c r="U207" s="1">
        <v>9.0</v>
      </c>
      <c r="V207" s="1">
        <v>9.4</v>
      </c>
      <c r="W207" s="1">
        <v>0.0</v>
      </c>
    </row>
    <row r="208" ht="15.75" customHeight="1">
      <c r="A208" s="1" t="s">
        <v>1002</v>
      </c>
      <c r="B208" s="1" t="s">
        <v>1003</v>
      </c>
      <c r="C208" s="1" t="s">
        <v>25</v>
      </c>
      <c r="D208" s="4">
        <v>5.49116E17</v>
      </c>
      <c r="E208" s="3" t="s">
        <v>1004</v>
      </c>
      <c r="F208" s="3" t="s">
        <v>1005</v>
      </c>
      <c r="G208" s="1" t="s">
        <v>1006</v>
      </c>
      <c r="H208" s="1" t="s">
        <v>82</v>
      </c>
      <c r="I208" s="1" t="s">
        <v>30</v>
      </c>
      <c r="J208" s="1" t="s">
        <v>48</v>
      </c>
      <c r="K208" s="1" t="b">
        <v>0</v>
      </c>
      <c r="L208" s="1" t="s">
        <v>68</v>
      </c>
      <c r="M208" s="1">
        <v>4.0</v>
      </c>
      <c r="N208" s="1">
        <v>3.0</v>
      </c>
      <c r="O208" s="1">
        <v>9.0</v>
      </c>
      <c r="P208" s="1">
        <v>8.7</v>
      </c>
      <c r="Q208" s="1">
        <v>9.7</v>
      </c>
      <c r="R208" s="1">
        <v>10.0</v>
      </c>
      <c r="S208" s="1">
        <v>9.0</v>
      </c>
      <c r="T208" s="1">
        <v>9.7</v>
      </c>
      <c r="U208" s="1">
        <v>9.7</v>
      </c>
      <c r="V208" s="1">
        <v>9.4</v>
      </c>
      <c r="W208" s="1">
        <v>0.0</v>
      </c>
    </row>
    <row r="209" ht="15.75" customHeight="1">
      <c r="A209" s="1" t="s">
        <v>1007</v>
      </c>
      <c r="B209" s="1" t="s">
        <v>1008</v>
      </c>
      <c r="C209" s="1" t="s">
        <v>25</v>
      </c>
      <c r="D209" s="1">
        <v>2.936421381E9</v>
      </c>
      <c r="E209" s="1" t="s">
        <v>1009</v>
      </c>
      <c r="F209" s="3" t="s">
        <v>1010</v>
      </c>
      <c r="G209" s="1" t="s">
        <v>81</v>
      </c>
      <c r="H209" s="1" t="s">
        <v>82</v>
      </c>
      <c r="I209" s="1" t="s">
        <v>108</v>
      </c>
      <c r="J209" s="1" t="s">
        <v>48</v>
      </c>
      <c r="K209" s="1" t="b">
        <v>0</v>
      </c>
      <c r="L209" s="1" t="s">
        <v>278</v>
      </c>
      <c r="M209" s="1">
        <v>3.0</v>
      </c>
      <c r="N209" s="1">
        <v>8.0</v>
      </c>
      <c r="O209" s="1">
        <v>9.5</v>
      </c>
      <c r="P209" s="1">
        <v>9.3</v>
      </c>
      <c r="Q209" s="1">
        <v>9.4</v>
      </c>
      <c r="R209" s="1">
        <v>9.0</v>
      </c>
      <c r="S209" s="1">
        <v>9.5</v>
      </c>
      <c r="T209" s="1">
        <v>9.6</v>
      </c>
      <c r="U209" s="1">
        <v>9.4</v>
      </c>
      <c r="V209" s="1">
        <v>9.4</v>
      </c>
      <c r="W209" s="1">
        <v>0.0</v>
      </c>
    </row>
    <row r="210" ht="15.75" customHeight="1">
      <c r="A210" s="1" t="s">
        <v>1011</v>
      </c>
      <c r="B210" s="1" t="s">
        <v>1012</v>
      </c>
      <c r="C210" s="1" t="s">
        <v>590</v>
      </c>
      <c r="D210" s="4">
        <v>5.84122E16</v>
      </c>
      <c r="E210" s="3" t="s">
        <v>1013</v>
      </c>
      <c r="F210" s="3" t="s">
        <v>1014</v>
      </c>
      <c r="G210" s="1" t="s">
        <v>1015</v>
      </c>
      <c r="H210" s="1" t="s">
        <v>29</v>
      </c>
      <c r="I210" s="1" t="s">
        <v>47</v>
      </c>
      <c r="J210" s="1" t="s">
        <v>91</v>
      </c>
      <c r="K210" s="1" t="b">
        <v>0</v>
      </c>
      <c r="L210" s="1" t="s">
        <v>278</v>
      </c>
      <c r="M210" s="1">
        <v>4.0</v>
      </c>
      <c r="N210" s="1">
        <v>6.0</v>
      </c>
      <c r="O210" s="1">
        <v>9.7</v>
      </c>
      <c r="P210" s="1">
        <v>9.3</v>
      </c>
      <c r="Q210" s="1">
        <v>9.7</v>
      </c>
      <c r="R210" s="1">
        <v>8.0</v>
      </c>
      <c r="S210" s="1">
        <v>9.7</v>
      </c>
      <c r="T210" s="1">
        <v>9.8</v>
      </c>
      <c r="U210" s="1">
        <v>9.7</v>
      </c>
      <c r="V210" s="1">
        <v>9.4</v>
      </c>
      <c r="W210" s="1">
        <v>0.0</v>
      </c>
    </row>
    <row r="211" ht="15.75" customHeight="1">
      <c r="A211" s="1" t="s">
        <v>1016</v>
      </c>
      <c r="B211" s="1" t="s">
        <v>1017</v>
      </c>
      <c r="C211" s="1" t="s">
        <v>25</v>
      </c>
      <c r="D211" s="1">
        <v>1.165991264E9</v>
      </c>
      <c r="E211" s="3" t="s">
        <v>1018</v>
      </c>
      <c r="F211" s="3" t="s">
        <v>1019</v>
      </c>
      <c r="G211" s="1" t="s">
        <v>153</v>
      </c>
      <c r="H211" s="1" t="s">
        <v>56</v>
      </c>
      <c r="I211" s="1" t="s">
        <v>1020</v>
      </c>
      <c r="J211" s="1" t="s">
        <v>48</v>
      </c>
      <c r="K211" s="1" t="b">
        <v>1</v>
      </c>
      <c r="L211" s="1" t="s">
        <v>68</v>
      </c>
      <c r="M211" s="1">
        <v>2.0</v>
      </c>
      <c r="N211" s="1">
        <v>5.0</v>
      </c>
      <c r="O211" s="1">
        <v>10.0</v>
      </c>
      <c r="P211" s="1">
        <v>10.0</v>
      </c>
      <c r="Q211" s="1">
        <v>9.8</v>
      </c>
      <c r="R211" s="1">
        <v>8.0</v>
      </c>
      <c r="S211" s="1">
        <v>8.6</v>
      </c>
      <c r="T211" s="1">
        <v>9.6</v>
      </c>
      <c r="U211" s="1">
        <v>9.8</v>
      </c>
      <c r="V211" s="1">
        <v>9.4</v>
      </c>
      <c r="W211" s="1">
        <v>0.0</v>
      </c>
    </row>
    <row r="212" ht="15.75" customHeight="1">
      <c r="A212" s="1" t="s">
        <v>1021</v>
      </c>
      <c r="B212" s="1" t="s">
        <v>1022</v>
      </c>
      <c r="C212" s="1" t="s">
        <v>25</v>
      </c>
      <c r="D212" s="1">
        <v>1.161993279E9</v>
      </c>
      <c r="E212" s="1" t="s">
        <v>1023</v>
      </c>
      <c r="F212" s="3" t="s">
        <v>1024</v>
      </c>
      <c r="G212" s="1" t="s">
        <v>28</v>
      </c>
      <c r="H212" s="1" t="s">
        <v>29</v>
      </c>
      <c r="I212" s="1" t="s">
        <v>30</v>
      </c>
      <c r="J212" s="1" t="s">
        <v>75</v>
      </c>
      <c r="K212" s="1" t="b">
        <v>0</v>
      </c>
      <c r="L212" s="1" t="s">
        <v>97</v>
      </c>
      <c r="M212" s="1">
        <v>1.0</v>
      </c>
      <c r="N212" s="1">
        <v>5.0</v>
      </c>
      <c r="O212" s="1">
        <v>9.2</v>
      </c>
      <c r="P212" s="1">
        <v>9.6</v>
      </c>
      <c r="Q212" s="1">
        <v>9.4</v>
      </c>
      <c r="R212" s="1">
        <v>10.0</v>
      </c>
      <c r="S212" s="1">
        <v>9.6</v>
      </c>
      <c r="T212" s="1">
        <v>9.4</v>
      </c>
      <c r="U212" s="1">
        <v>8.6</v>
      </c>
      <c r="V212" s="1">
        <v>9.4</v>
      </c>
      <c r="W212" s="1">
        <v>0.0</v>
      </c>
    </row>
    <row r="213" ht="15.75" customHeight="1">
      <c r="A213" s="1" t="s">
        <v>1025</v>
      </c>
      <c r="B213" s="1" t="s">
        <v>1026</v>
      </c>
      <c r="C213" s="1" t="s">
        <v>78</v>
      </c>
      <c r="D213" s="1">
        <v>3.208420657E9</v>
      </c>
      <c r="E213" s="1" t="s">
        <v>1027</v>
      </c>
      <c r="F213" s="3" t="s">
        <v>1028</v>
      </c>
      <c r="G213" s="1" t="s">
        <v>28</v>
      </c>
      <c r="H213" s="1" t="s">
        <v>29</v>
      </c>
      <c r="I213" s="1" t="s">
        <v>30</v>
      </c>
      <c r="J213" s="1" t="s">
        <v>75</v>
      </c>
      <c r="K213" s="1" t="b">
        <v>0</v>
      </c>
      <c r="L213" s="1" t="s">
        <v>97</v>
      </c>
      <c r="M213" s="1">
        <v>1.0</v>
      </c>
      <c r="N213" s="1">
        <v>3.0</v>
      </c>
      <c r="O213" s="1">
        <v>9.7</v>
      </c>
      <c r="P213" s="1">
        <v>9.3</v>
      </c>
      <c r="Q213" s="1">
        <v>9.7</v>
      </c>
      <c r="R213" s="1">
        <v>10.0</v>
      </c>
      <c r="S213" s="1">
        <v>9.7</v>
      </c>
      <c r="T213" s="1">
        <v>9.3</v>
      </c>
      <c r="U213" s="1">
        <v>8.3</v>
      </c>
      <c r="V213" s="1">
        <v>9.4</v>
      </c>
      <c r="W213" s="1">
        <v>0.0</v>
      </c>
    </row>
    <row r="214" ht="15.75" customHeight="1">
      <c r="A214" s="1" t="s">
        <v>1029</v>
      </c>
      <c r="B214" s="1" t="s">
        <v>1030</v>
      </c>
      <c r="C214" s="1" t="s">
        <v>25</v>
      </c>
      <c r="D214" s="1">
        <v>1.149483827E9</v>
      </c>
      <c r="E214" s="3" t="s">
        <v>1031</v>
      </c>
      <c r="F214" s="3" t="s">
        <v>1032</v>
      </c>
      <c r="G214" s="1" t="s">
        <v>54</v>
      </c>
      <c r="H214" s="1" t="s">
        <v>55</v>
      </c>
      <c r="I214" s="1" t="s">
        <v>130</v>
      </c>
      <c r="J214" s="1" t="s">
        <v>91</v>
      </c>
      <c r="K214" s="1" t="b">
        <v>1</v>
      </c>
      <c r="L214" s="1" t="s">
        <v>97</v>
      </c>
      <c r="M214" s="1">
        <v>1.0</v>
      </c>
      <c r="N214" s="1">
        <v>1.0</v>
      </c>
      <c r="O214" s="1">
        <v>9.0</v>
      </c>
      <c r="P214" s="1">
        <v>10.0</v>
      </c>
      <c r="Q214" s="1">
        <v>9.0</v>
      </c>
      <c r="R214" s="1">
        <v>10.0</v>
      </c>
      <c r="S214" s="1">
        <v>10.0</v>
      </c>
      <c r="T214" s="1">
        <v>9.0</v>
      </c>
      <c r="U214" s="1">
        <v>9.0</v>
      </c>
      <c r="V214" s="1">
        <v>9.4</v>
      </c>
      <c r="W214" s="1">
        <v>0.0</v>
      </c>
    </row>
    <row r="215" ht="15.75" customHeight="1">
      <c r="A215" s="1" t="s">
        <v>1033</v>
      </c>
      <c r="B215" s="1" t="s">
        <v>1034</v>
      </c>
      <c r="C215" s="1" t="s">
        <v>25</v>
      </c>
      <c r="D215" s="4">
        <v>9.54115E17</v>
      </c>
      <c r="E215" s="1" t="s">
        <v>1035</v>
      </c>
      <c r="F215" s="3" t="s">
        <v>1036</v>
      </c>
      <c r="G215" s="1" t="s">
        <v>38</v>
      </c>
      <c r="H215" s="1" t="s">
        <v>29</v>
      </c>
      <c r="I215" s="1" t="s">
        <v>1037</v>
      </c>
      <c r="J215" s="1" t="s">
        <v>91</v>
      </c>
      <c r="K215" s="1" t="b">
        <v>1</v>
      </c>
      <c r="L215" s="1" t="s">
        <v>84</v>
      </c>
      <c r="M215" s="1">
        <v>3.0</v>
      </c>
      <c r="N215" s="1">
        <v>11.0</v>
      </c>
      <c r="O215" s="1">
        <v>9.1</v>
      </c>
      <c r="P215" s="1">
        <v>9.6</v>
      </c>
      <c r="Q215" s="1">
        <v>9.7</v>
      </c>
      <c r="R215" s="1">
        <v>9.0</v>
      </c>
      <c r="S215" s="1">
        <v>9.5</v>
      </c>
      <c r="T215" s="1">
        <v>9.3</v>
      </c>
      <c r="U215" s="1">
        <v>9.4</v>
      </c>
      <c r="V215" s="1">
        <v>9.4</v>
      </c>
      <c r="W215" s="1">
        <v>0.0</v>
      </c>
    </row>
    <row r="216" ht="15.75" customHeight="1">
      <c r="A216" s="1" t="s">
        <v>1038</v>
      </c>
      <c r="B216" s="1" t="s">
        <v>1039</v>
      </c>
      <c r="C216" s="1" t="s">
        <v>87</v>
      </c>
      <c r="D216" s="1">
        <v>5.572843051E9</v>
      </c>
      <c r="E216" s="3" t="s">
        <v>1040</v>
      </c>
      <c r="F216" s="3" t="s">
        <v>1041</v>
      </c>
      <c r="G216" s="1" t="s">
        <v>54</v>
      </c>
      <c r="H216" s="1" t="s">
        <v>29</v>
      </c>
      <c r="I216" s="1" t="s">
        <v>292</v>
      </c>
      <c r="J216" s="1" t="s">
        <v>91</v>
      </c>
      <c r="K216" s="1" t="b">
        <v>0</v>
      </c>
      <c r="L216" s="1" t="s">
        <v>68</v>
      </c>
      <c r="M216" s="1">
        <v>2.0</v>
      </c>
      <c r="N216" s="1">
        <v>4.0</v>
      </c>
      <c r="O216" s="1">
        <v>9.5</v>
      </c>
      <c r="P216" s="1">
        <v>9.5</v>
      </c>
      <c r="Q216" s="1">
        <v>9.5</v>
      </c>
      <c r="R216" s="1">
        <v>10.0</v>
      </c>
      <c r="S216" s="1">
        <v>9.8</v>
      </c>
      <c r="T216" s="1">
        <v>9.3</v>
      </c>
      <c r="U216" s="1">
        <v>8.5</v>
      </c>
      <c r="V216" s="1">
        <v>9.4</v>
      </c>
      <c r="W216" s="1">
        <v>0.0</v>
      </c>
    </row>
    <row r="217" ht="15.75" customHeight="1">
      <c r="A217" s="1" t="s">
        <v>1042</v>
      </c>
      <c r="B217" s="1" t="s">
        <v>1043</v>
      </c>
      <c r="C217" s="1" t="s">
        <v>25</v>
      </c>
      <c r="D217" s="1">
        <v>2.604051876E9</v>
      </c>
      <c r="E217" s="3" t="s">
        <v>1044</v>
      </c>
      <c r="F217" s="3" t="s">
        <v>1045</v>
      </c>
      <c r="G217" s="1" t="s">
        <v>38</v>
      </c>
      <c r="H217" s="1" t="s">
        <v>82</v>
      </c>
      <c r="I217" s="1" t="s">
        <v>47</v>
      </c>
      <c r="J217" s="1" t="s">
        <v>91</v>
      </c>
      <c r="K217" s="1" t="b">
        <v>1</v>
      </c>
      <c r="L217" s="1" t="s">
        <v>97</v>
      </c>
      <c r="M217" s="1">
        <v>1.0</v>
      </c>
      <c r="N217" s="1">
        <v>3.0</v>
      </c>
      <c r="O217" s="1">
        <v>10.0</v>
      </c>
      <c r="P217" s="1">
        <v>9.3</v>
      </c>
      <c r="Q217" s="1">
        <v>9.7</v>
      </c>
      <c r="R217" s="1">
        <v>7.0</v>
      </c>
      <c r="S217" s="1">
        <v>10.0</v>
      </c>
      <c r="T217" s="1">
        <v>10.0</v>
      </c>
      <c r="U217" s="1">
        <v>10.0</v>
      </c>
      <c r="V217" s="1">
        <v>9.4</v>
      </c>
      <c r="W217" s="1">
        <v>0.0</v>
      </c>
    </row>
    <row r="218" ht="15.75" customHeight="1">
      <c r="A218" s="1" t="s">
        <v>1046</v>
      </c>
      <c r="B218" s="1" t="s">
        <v>1047</v>
      </c>
      <c r="C218" s="1" t="s">
        <v>25</v>
      </c>
      <c r="D218" s="4">
        <v>5.42303E16</v>
      </c>
      <c r="E218" s="1" t="s">
        <v>138</v>
      </c>
      <c r="F218" s="3" t="s">
        <v>1048</v>
      </c>
      <c r="G218" s="1" t="s">
        <v>153</v>
      </c>
      <c r="H218" s="1" t="s">
        <v>56</v>
      </c>
      <c r="I218" s="1" t="s">
        <v>1049</v>
      </c>
      <c r="J218" s="1" t="s">
        <v>75</v>
      </c>
      <c r="K218" s="1" t="b">
        <v>1</v>
      </c>
      <c r="L218" s="1" t="s">
        <v>113</v>
      </c>
      <c r="M218" s="1">
        <v>1.0</v>
      </c>
      <c r="N218" s="1">
        <v>4.0</v>
      </c>
      <c r="O218" s="1">
        <v>9.3</v>
      </c>
      <c r="P218" s="1">
        <v>10.0</v>
      </c>
      <c r="Q218" s="1">
        <v>9.3</v>
      </c>
      <c r="R218" s="1">
        <v>8.0</v>
      </c>
      <c r="S218" s="1">
        <v>10.0</v>
      </c>
      <c r="T218" s="1">
        <v>9.5</v>
      </c>
      <c r="U218" s="1">
        <v>9.5</v>
      </c>
      <c r="V218" s="1">
        <v>9.4</v>
      </c>
      <c r="W218" s="1">
        <v>0.0</v>
      </c>
    </row>
    <row r="219" ht="15.75" customHeight="1">
      <c r="A219" s="1" t="s">
        <v>1050</v>
      </c>
      <c r="B219" s="1" t="s">
        <v>1051</v>
      </c>
      <c r="C219" s="1" t="s">
        <v>25</v>
      </c>
      <c r="D219" s="4">
        <v>5.42235E16</v>
      </c>
      <c r="E219" s="3" t="s">
        <v>1052</v>
      </c>
      <c r="F219" s="3" t="s">
        <v>1053</v>
      </c>
      <c r="G219" s="1" t="s">
        <v>38</v>
      </c>
      <c r="H219" s="1" t="s">
        <v>29</v>
      </c>
      <c r="I219" s="1" t="s">
        <v>61</v>
      </c>
      <c r="J219" s="1" t="s">
        <v>91</v>
      </c>
      <c r="K219" s="1" t="b">
        <v>0</v>
      </c>
      <c r="L219" s="1" t="s">
        <v>84</v>
      </c>
      <c r="M219" s="1">
        <v>2.0</v>
      </c>
      <c r="N219" s="1">
        <v>4.0</v>
      </c>
      <c r="O219" s="1">
        <v>9.3</v>
      </c>
      <c r="P219" s="1">
        <v>9.0</v>
      </c>
      <c r="Q219" s="1">
        <v>9.5</v>
      </c>
      <c r="R219" s="1">
        <v>10.0</v>
      </c>
      <c r="S219" s="1">
        <v>9.5</v>
      </c>
      <c r="T219" s="1">
        <v>9.5</v>
      </c>
      <c r="U219" s="1">
        <v>9.3</v>
      </c>
      <c r="V219" s="1">
        <v>9.4</v>
      </c>
      <c r="W219" s="1">
        <v>0.0</v>
      </c>
    </row>
    <row r="220" ht="15.75" customHeight="1">
      <c r="A220" s="1" t="s">
        <v>1054</v>
      </c>
      <c r="B220" s="1" t="s">
        <v>1055</v>
      </c>
      <c r="C220" s="1" t="s">
        <v>87</v>
      </c>
      <c r="D220" s="1">
        <v>6.121589939E9</v>
      </c>
      <c r="E220" s="1" t="s">
        <v>1056</v>
      </c>
      <c r="F220" s="3" t="s">
        <v>1057</v>
      </c>
      <c r="G220" s="1" t="s">
        <v>1058</v>
      </c>
      <c r="H220" s="1" t="s">
        <v>260</v>
      </c>
      <c r="I220" s="1" t="s">
        <v>1059</v>
      </c>
      <c r="J220" s="1" t="s">
        <v>48</v>
      </c>
      <c r="K220" s="1" t="b">
        <v>0</v>
      </c>
      <c r="L220" s="1" t="s">
        <v>233</v>
      </c>
      <c r="M220" s="1">
        <v>3.0</v>
      </c>
      <c r="N220" s="1">
        <v>5.0</v>
      </c>
      <c r="O220" s="1">
        <v>9.6</v>
      </c>
      <c r="P220" s="1">
        <v>9.6</v>
      </c>
      <c r="Q220" s="1">
        <v>9.8</v>
      </c>
      <c r="R220" s="1">
        <v>10.0</v>
      </c>
      <c r="S220" s="1">
        <v>9.6</v>
      </c>
      <c r="T220" s="1">
        <v>9.0</v>
      </c>
      <c r="U220" s="1">
        <v>8.2</v>
      </c>
      <c r="V220" s="1">
        <v>9.4</v>
      </c>
      <c r="W220" s="1">
        <v>4.0</v>
      </c>
    </row>
    <row r="221" ht="15.75" customHeight="1">
      <c r="A221" s="1" t="s">
        <v>1060</v>
      </c>
      <c r="B221" s="1" t="s">
        <v>1061</v>
      </c>
      <c r="C221" s="1" t="s">
        <v>25</v>
      </c>
      <c r="D221" s="1">
        <v>1.150555109E9</v>
      </c>
      <c r="E221" s="1" t="s">
        <v>1062</v>
      </c>
      <c r="F221" s="3" t="s">
        <v>1063</v>
      </c>
      <c r="G221" s="1" t="s">
        <v>153</v>
      </c>
      <c r="H221" s="1" t="s">
        <v>56</v>
      </c>
      <c r="I221" s="1" t="s">
        <v>1064</v>
      </c>
      <c r="J221" s="1" t="s">
        <v>91</v>
      </c>
      <c r="K221" s="1" t="b">
        <v>1</v>
      </c>
      <c r="L221" s="1" t="s">
        <v>240</v>
      </c>
      <c r="M221" s="1">
        <v>2.0</v>
      </c>
      <c r="N221" s="1">
        <v>4.0</v>
      </c>
      <c r="O221" s="1">
        <v>9.8</v>
      </c>
      <c r="P221" s="1">
        <v>9.5</v>
      </c>
      <c r="Q221" s="1">
        <v>9.8</v>
      </c>
      <c r="R221" s="1">
        <v>8.0</v>
      </c>
      <c r="S221" s="1">
        <v>9.5</v>
      </c>
      <c r="T221" s="1">
        <v>9.8</v>
      </c>
      <c r="U221" s="1">
        <v>9.5</v>
      </c>
      <c r="V221" s="1">
        <v>9.4</v>
      </c>
      <c r="W221" s="1">
        <v>0.0</v>
      </c>
    </row>
    <row r="222" ht="15.75" customHeight="1">
      <c r="A222" s="1" t="s">
        <v>1065</v>
      </c>
      <c r="B222" s="1" t="s">
        <v>1066</v>
      </c>
      <c r="C222" s="1" t="s">
        <v>25</v>
      </c>
      <c r="D222" s="1">
        <v>2.21314868E9</v>
      </c>
      <c r="E222" s="3" t="s">
        <v>1067</v>
      </c>
      <c r="F222" s="3" t="s">
        <v>1068</v>
      </c>
      <c r="G222" s="1" t="s">
        <v>28</v>
      </c>
      <c r="H222" s="1" t="s">
        <v>29</v>
      </c>
      <c r="I222" s="1" t="s">
        <v>30</v>
      </c>
      <c r="J222" s="1" t="s">
        <v>48</v>
      </c>
      <c r="K222" s="1" t="b">
        <v>1</v>
      </c>
      <c r="L222" s="1" t="s">
        <v>131</v>
      </c>
      <c r="M222" s="1">
        <v>1.0</v>
      </c>
      <c r="N222" s="1">
        <v>1.0</v>
      </c>
      <c r="O222" s="1">
        <v>10.0</v>
      </c>
      <c r="P222" s="1">
        <v>10.0</v>
      </c>
      <c r="Q222" s="1">
        <v>10.0</v>
      </c>
      <c r="R222" s="1">
        <v>10.0</v>
      </c>
      <c r="S222" s="1">
        <v>10.0</v>
      </c>
      <c r="T222" s="1">
        <v>8.0</v>
      </c>
      <c r="U222" s="1">
        <v>8.0</v>
      </c>
      <c r="V222" s="1">
        <v>9.4</v>
      </c>
      <c r="W222" s="1">
        <v>0.0</v>
      </c>
    </row>
    <row r="223" ht="15.75" customHeight="1">
      <c r="A223" s="1" t="s">
        <v>1069</v>
      </c>
      <c r="B223" s="1" t="s">
        <v>1070</v>
      </c>
      <c r="C223" s="1" t="s">
        <v>78</v>
      </c>
      <c r="D223" s="1">
        <v>3.205777386E9</v>
      </c>
      <c r="E223" s="1" t="s">
        <v>1071</v>
      </c>
      <c r="F223" s="3" t="s">
        <v>1072</v>
      </c>
      <c r="G223" s="1" t="s">
        <v>38</v>
      </c>
      <c r="H223" s="1" t="s">
        <v>82</v>
      </c>
      <c r="I223" s="1" t="s">
        <v>47</v>
      </c>
      <c r="J223" s="1" t="s">
        <v>91</v>
      </c>
      <c r="K223" s="1" t="b">
        <v>1</v>
      </c>
      <c r="L223" s="1" t="s">
        <v>131</v>
      </c>
      <c r="M223" s="1">
        <v>1.0</v>
      </c>
      <c r="N223" s="1">
        <v>3.0</v>
      </c>
      <c r="O223" s="1">
        <v>9.7</v>
      </c>
      <c r="P223" s="1">
        <v>9.3</v>
      </c>
      <c r="Q223" s="1">
        <v>10.0</v>
      </c>
      <c r="R223" s="1">
        <v>7.0</v>
      </c>
      <c r="S223" s="1">
        <v>10.0</v>
      </c>
      <c r="T223" s="1">
        <v>10.0</v>
      </c>
      <c r="U223" s="1">
        <v>10.0</v>
      </c>
      <c r="V223" s="1">
        <v>9.4</v>
      </c>
      <c r="W223" s="1">
        <v>0.0</v>
      </c>
    </row>
    <row r="224" ht="15.75" customHeight="1">
      <c r="A224" s="1" t="s">
        <v>1073</v>
      </c>
      <c r="B224" s="1" t="s">
        <v>1074</v>
      </c>
      <c r="C224" s="1" t="s">
        <v>25</v>
      </c>
      <c r="D224" s="1">
        <v>1.125226656E9</v>
      </c>
      <c r="E224" s="3" t="s">
        <v>1075</v>
      </c>
      <c r="F224" s="3" t="s">
        <v>1076</v>
      </c>
      <c r="G224" s="1" t="s">
        <v>38</v>
      </c>
      <c r="H224" s="1" t="s">
        <v>29</v>
      </c>
      <c r="I224" s="1" t="s">
        <v>47</v>
      </c>
      <c r="J224" s="1" t="s">
        <v>48</v>
      </c>
      <c r="K224" s="1" t="b">
        <v>1</v>
      </c>
      <c r="L224" s="1" t="s">
        <v>131</v>
      </c>
      <c r="M224" s="1">
        <v>1.0</v>
      </c>
      <c r="N224" s="1">
        <v>4.0</v>
      </c>
      <c r="O224" s="1">
        <v>9.3</v>
      </c>
      <c r="P224" s="1">
        <v>9.0</v>
      </c>
      <c r="Q224" s="1">
        <v>9.5</v>
      </c>
      <c r="R224" s="1">
        <v>10.0</v>
      </c>
      <c r="S224" s="1">
        <v>9.0</v>
      </c>
      <c r="T224" s="1">
        <v>9.5</v>
      </c>
      <c r="U224" s="1">
        <v>9.5</v>
      </c>
      <c r="V224" s="1">
        <v>9.4</v>
      </c>
      <c r="W224" s="1">
        <v>0.0</v>
      </c>
    </row>
    <row r="225" ht="15.75" customHeight="1">
      <c r="A225" s="1" t="s">
        <v>1077</v>
      </c>
      <c r="B225" s="1" t="s">
        <v>1078</v>
      </c>
      <c r="C225" s="1" t="s">
        <v>25</v>
      </c>
      <c r="D225" s="1">
        <v>1.165452813E9</v>
      </c>
      <c r="E225" s="3" t="s">
        <v>1079</v>
      </c>
      <c r="F225" s="3" t="s">
        <v>1080</v>
      </c>
      <c r="G225" s="1" t="s">
        <v>54</v>
      </c>
      <c r="H225" s="1" t="s">
        <v>55</v>
      </c>
      <c r="I225" s="1" t="s">
        <v>130</v>
      </c>
      <c r="J225" s="1" t="s">
        <v>75</v>
      </c>
      <c r="K225" s="1" t="b">
        <v>0</v>
      </c>
      <c r="L225" s="1" t="s">
        <v>92</v>
      </c>
      <c r="M225" s="1">
        <v>2.0</v>
      </c>
      <c r="N225" s="1">
        <v>5.0</v>
      </c>
      <c r="O225" s="1">
        <v>9.8</v>
      </c>
      <c r="P225" s="1">
        <v>10.0</v>
      </c>
      <c r="Q225" s="1">
        <v>9.6</v>
      </c>
      <c r="R225" s="1">
        <v>10.0</v>
      </c>
      <c r="S225" s="1">
        <v>9.8</v>
      </c>
      <c r="T225" s="1">
        <v>8.8</v>
      </c>
      <c r="U225" s="1">
        <v>8.0</v>
      </c>
      <c r="V225" s="1">
        <v>9.4</v>
      </c>
      <c r="W225" s="1">
        <v>2.0</v>
      </c>
    </row>
    <row r="226" ht="15.75" customHeight="1">
      <c r="A226" s="1" t="s">
        <v>1081</v>
      </c>
      <c r="B226" s="1" t="s">
        <v>1082</v>
      </c>
      <c r="C226" s="1" t="s">
        <v>25</v>
      </c>
      <c r="D226" s="1">
        <v>7.733617469E9</v>
      </c>
      <c r="E226" s="3" t="s">
        <v>1083</v>
      </c>
      <c r="F226" s="3" t="s">
        <v>1083</v>
      </c>
      <c r="G226" s="1" t="s">
        <v>153</v>
      </c>
      <c r="H226" s="1" t="s">
        <v>56</v>
      </c>
      <c r="I226" s="1" t="s">
        <v>1084</v>
      </c>
      <c r="J226" s="1" t="s">
        <v>75</v>
      </c>
      <c r="K226" s="1" t="b">
        <v>1</v>
      </c>
      <c r="L226" s="1" t="s">
        <v>131</v>
      </c>
      <c r="M226" s="1">
        <v>1.0</v>
      </c>
      <c r="N226" s="1">
        <v>3.0</v>
      </c>
      <c r="O226" s="1">
        <v>9.3</v>
      </c>
      <c r="P226" s="1">
        <v>9.3</v>
      </c>
      <c r="Q226" s="1">
        <v>9.0</v>
      </c>
      <c r="R226" s="1">
        <v>10.0</v>
      </c>
      <c r="S226" s="1">
        <v>9.3</v>
      </c>
      <c r="T226" s="1">
        <v>9.7</v>
      </c>
      <c r="U226" s="1">
        <v>9.3</v>
      </c>
      <c r="V226" s="1">
        <v>9.4</v>
      </c>
      <c r="W226" s="1">
        <v>0.0</v>
      </c>
    </row>
    <row r="227" ht="15.75" customHeight="1">
      <c r="A227" s="1" t="s">
        <v>1085</v>
      </c>
      <c r="B227" s="1" t="s">
        <v>1086</v>
      </c>
      <c r="C227" s="1" t="s">
        <v>25</v>
      </c>
      <c r="D227" s="1" t="s">
        <v>1087</v>
      </c>
      <c r="E227" s="3" t="s">
        <v>1088</v>
      </c>
      <c r="F227" s="3" t="s">
        <v>1089</v>
      </c>
      <c r="G227" s="1" t="s">
        <v>171</v>
      </c>
      <c r="H227" s="1" t="s">
        <v>29</v>
      </c>
      <c r="I227" s="1" t="s">
        <v>30</v>
      </c>
      <c r="J227" s="1" t="s">
        <v>91</v>
      </c>
      <c r="K227" s="1" t="b">
        <v>0</v>
      </c>
      <c r="L227" s="1" t="s">
        <v>92</v>
      </c>
      <c r="M227" s="1">
        <v>2.0</v>
      </c>
      <c r="N227" s="1">
        <v>2.0</v>
      </c>
      <c r="O227" s="1">
        <v>10.0</v>
      </c>
      <c r="P227" s="1">
        <v>10.0</v>
      </c>
      <c r="Q227" s="1">
        <v>10.0</v>
      </c>
      <c r="R227" s="1">
        <v>10.0</v>
      </c>
      <c r="S227" s="1">
        <v>9.5</v>
      </c>
      <c r="T227" s="1">
        <v>9.0</v>
      </c>
      <c r="U227" s="1">
        <v>7.0</v>
      </c>
      <c r="V227" s="1">
        <v>9.4</v>
      </c>
      <c r="W227" s="1">
        <v>4.0</v>
      </c>
    </row>
    <row r="228" ht="15.75" customHeight="1">
      <c r="A228" s="1" t="s">
        <v>1090</v>
      </c>
      <c r="B228" s="1" t="s">
        <v>1091</v>
      </c>
      <c r="C228" s="1" t="s">
        <v>25</v>
      </c>
      <c r="D228" s="1">
        <v>1.163006802E9</v>
      </c>
      <c r="E228" s="1" t="s">
        <v>497</v>
      </c>
      <c r="F228" s="3" t="s">
        <v>1092</v>
      </c>
      <c r="G228" s="1" t="s">
        <v>422</v>
      </c>
      <c r="H228" s="1" t="s">
        <v>56</v>
      </c>
      <c r="I228" s="1" t="s">
        <v>314</v>
      </c>
      <c r="J228" s="1" t="s">
        <v>75</v>
      </c>
      <c r="K228" s="1" t="b">
        <v>1</v>
      </c>
      <c r="L228" s="1" t="s">
        <v>233</v>
      </c>
      <c r="M228" s="1">
        <v>3.0</v>
      </c>
      <c r="N228" s="1">
        <v>24.0</v>
      </c>
      <c r="O228" s="1">
        <v>9.5</v>
      </c>
      <c r="P228" s="1">
        <v>9.5</v>
      </c>
      <c r="Q228" s="1">
        <v>9.5</v>
      </c>
      <c r="R228" s="1">
        <v>10.0</v>
      </c>
      <c r="S228" s="1">
        <v>9.5</v>
      </c>
      <c r="T228" s="1">
        <v>8.9</v>
      </c>
      <c r="U228" s="1">
        <v>9.0</v>
      </c>
      <c r="V228" s="1">
        <v>9.4</v>
      </c>
      <c r="W228" s="1">
        <v>6.0</v>
      </c>
    </row>
    <row r="229" ht="15.75" customHeight="1">
      <c r="A229" s="1" t="s">
        <v>1093</v>
      </c>
      <c r="B229" s="1" t="s">
        <v>1094</v>
      </c>
      <c r="C229" s="1" t="s">
        <v>25</v>
      </c>
      <c r="D229" s="1">
        <v>3.45492979E9</v>
      </c>
      <c r="E229" s="3" t="s">
        <v>1095</v>
      </c>
      <c r="F229" s="3" t="s">
        <v>1096</v>
      </c>
      <c r="G229" s="1" t="s">
        <v>153</v>
      </c>
      <c r="H229" s="1" t="s">
        <v>56</v>
      </c>
      <c r="I229" s="1" t="s">
        <v>159</v>
      </c>
      <c r="J229" s="1" t="s">
        <v>48</v>
      </c>
      <c r="K229" s="1" t="b">
        <v>0</v>
      </c>
      <c r="L229" s="1" t="s">
        <v>190</v>
      </c>
      <c r="M229" s="1">
        <v>2.0</v>
      </c>
      <c r="N229" s="1">
        <v>4.0</v>
      </c>
      <c r="O229" s="1">
        <v>10.0</v>
      </c>
      <c r="P229" s="1">
        <v>9.8</v>
      </c>
      <c r="Q229" s="1">
        <v>10.0</v>
      </c>
      <c r="R229" s="1">
        <v>8.0</v>
      </c>
      <c r="S229" s="1">
        <v>10.0</v>
      </c>
      <c r="T229" s="1">
        <v>9.3</v>
      </c>
      <c r="U229" s="1">
        <v>9.0</v>
      </c>
      <c r="V229" s="1">
        <v>9.4</v>
      </c>
      <c r="W229" s="1">
        <v>0.0</v>
      </c>
    </row>
    <row r="230" ht="15.75" customHeight="1">
      <c r="A230" s="1" t="s">
        <v>1097</v>
      </c>
      <c r="B230" s="1" t="s">
        <v>1098</v>
      </c>
      <c r="C230" s="1" t="s">
        <v>25</v>
      </c>
      <c r="D230" s="1">
        <v>3.512086949E9</v>
      </c>
      <c r="E230" s="1" t="s">
        <v>1099</v>
      </c>
      <c r="F230" s="3" t="s">
        <v>1100</v>
      </c>
      <c r="G230" s="1" t="s">
        <v>54</v>
      </c>
      <c r="H230" s="1" t="s">
        <v>82</v>
      </c>
      <c r="I230" s="1" t="s">
        <v>292</v>
      </c>
      <c r="J230" s="1" t="s">
        <v>48</v>
      </c>
      <c r="K230" s="1" t="b">
        <v>1</v>
      </c>
      <c r="L230" s="1" t="s">
        <v>299</v>
      </c>
      <c r="M230" s="1">
        <v>1.0</v>
      </c>
      <c r="N230" s="1">
        <v>11.0</v>
      </c>
      <c r="O230" s="1">
        <v>9.1</v>
      </c>
      <c r="P230" s="1">
        <v>9.4</v>
      </c>
      <c r="Q230" s="1">
        <v>9.7</v>
      </c>
      <c r="R230" s="1">
        <v>10.0</v>
      </c>
      <c r="S230" s="1">
        <v>9.1</v>
      </c>
      <c r="T230" s="1">
        <v>9.7</v>
      </c>
      <c r="U230" s="1">
        <v>8.9</v>
      </c>
      <c r="V230" s="1">
        <v>9.4</v>
      </c>
      <c r="W230" s="1">
        <v>2.0</v>
      </c>
    </row>
    <row r="231" ht="15.75" customHeight="1">
      <c r="A231" s="1" t="s">
        <v>1101</v>
      </c>
      <c r="B231" s="1" t="s">
        <v>1102</v>
      </c>
      <c r="C231" s="1" t="s">
        <v>25</v>
      </c>
      <c r="D231" s="1">
        <v>1.130710967E9</v>
      </c>
      <c r="E231" s="3" t="s">
        <v>1103</v>
      </c>
      <c r="F231" s="3" t="s">
        <v>1104</v>
      </c>
      <c r="G231" s="1" t="s">
        <v>54</v>
      </c>
      <c r="H231" s="1" t="s">
        <v>55</v>
      </c>
      <c r="I231" s="1" t="s">
        <v>130</v>
      </c>
      <c r="J231" s="1" t="s">
        <v>75</v>
      </c>
      <c r="K231" s="1" t="b">
        <v>1</v>
      </c>
      <c r="L231" s="1" t="s">
        <v>196</v>
      </c>
      <c r="M231" s="1">
        <v>1.0</v>
      </c>
      <c r="N231" s="1">
        <v>5.0</v>
      </c>
      <c r="O231" s="1">
        <v>10.0</v>
      </c>
      <c r="P231" s="1">
        <v>10.0</v>
      </c>
      <c r="Q231" s="1">
        <v>10.0</v>
      </c>
      <c r="R231" s="1">
        <v>6.0</v>
      </c>
      <c r="S231" s="1">
        <v>10.0</v>
      </c>
      <c r="T231" s="1">
        <v>10.0</v>
      </c>
      <c r="U231" s="1">
        <v>10.0</v>
      </c>
      <c r="V231" s="1">
        <v>9.4</v>
      </c>
      <c r="W231" s="1">
        <v>0.0</v>
      </c>
    </row>
    <row r="232" ht="15.75" customHeight="1">
      <c r="A232" s="1" t="s">
        <v>1105</v>
      </c>
      <c r="B232" s="1" t="s">
        <v>1106</v>
      </c>
      <c r="C232" s="1" t="s">
        <v>78</v>
      </c>
      <c r="D232" s="1">
        <v>3.104252781E9</v>
      </c>
      <c r="E232" s="3" t="s">
        <v>1107</v>
      </c>
      <c r="F232" s="3" t="s">
        <v>1108</v>
      </c>
      <c r="G232" s="1" t="s">
        <v>54</v>
      </c>
      <c r="H232" s="1" t="s">
        <v>29</v>
      </c>
      <c r="I232" s="1" t="s">
        <v>90</v>
      </c>
      <c r="J232" s="1" t="s">
        <v>48</v>
      </c>
      <c r="K232" s="1" t="b">
        <v>0</v>
      </c>
      <c r="L232" s="1" t="s">
        <v>293</v>
      </c>
      <c r="M232" s="1">
        <v>2.0</v>
      </c>
      <c r="N232" s="1">
        <v>5.0</v>
      </c>
      <c r="O232" s="1">
        <v>9.8</v>
      </c>
      <c r="P232" s="1">
        <v>9.6</v>
      </c>
      <c r="Q232" s="1">
        <v>9.2</v>
      </c>
      <c r="R232" s="1">
        <v>10.0</v>
      </c>
      <c r="S232" s="1">
        <v>9.4</v>
      </c>
      <c r="T232" s="1">
        <v>9.2</v>
      </c>
      <c r="U232" s="1">
        <v>8.4</v>
      </c>
      <c r="V232" s="1">
        <v>9.4</v>
      </c>
      <c r="W232" s="1">
        <v>2.0</v>
      </c>
    </row>
    <row r="233" ht="15.75" customHeight="1">
      <c r="A233" s="1" t="s">
        <v>1109</v>
      </c>
      <c r="B233" s="1" t="s">
        <v>1110</v>
      </c>
      <c r="C233" s="1" t="s">
        <v>691</v>
      </c>
      <c r="D233" s="1">
        <v>4.146494015E9</v>
      </c>
      <c r="E233" s="3" t="s">
        <v>1111</v>
      </c>
      <c r="F233" s="3" t="s">
        <v>1112</v>
      </c>
      <c r="G233" s="1" t="s">
        <v>153</v>
      </c>
      <c r="H233" s="1" t="s">
        <v>56</v>
      </c>
      <c r="I233" s="1" t="s">
        <v>1113</v>
      </c>
      <c r="J233" s="1" t="s">
        <v>48</v>
      </c>
      <c r="K233" s="1" t="b">
        <v>1</v>
      </c>
      <c r="L233" s="1" t="s">
        <v>205</v>
      </c>
      <c r="M233" s="1">
        <v>3.0</v>
      </c>
      <c r="N233" s="1">
        <v>10.0</v>
      </c>
      <c r="O233" s="1">
        <v>9.9</v>
      </c>
      <c r="P233" s="1">
        <v>9.9</v>
      </c>
      <c r="Q233" s="1">
        <v>9.9</v>
      </c>
      <c r="R233" s="1">
        <v>8.0</v>
      </c>
      <c r="S233" s="1">
        <v>9.9</v>
      </c>
      <c r="T233" s="1">
        <v>9.7</v>
      </c>
      <c r="U233" s="1">
        <v>8.2</v>
      </c>
      <c r="V233" s="1">
        <v>9.4</v>
      </c>
      <c r="W233" s="1">
        <v>0.0</v>
      </c>
    </row>
    <row r="234" ht="15.75" customHeight="1">
      <c r="A234" s="1" t="s">
        <v>1114</v>
      </c>
      <c r="B234" s="1" t="s">
        <v>1115</v>
      </c>
      <c r="C234" s="1" t="s">
        <v>25</v>
      </c>
      <c r="D234" s="1">
        <v>3.40453266E9</v>
      </c>
      <c r="E234" s="1" t="s">
        <v>1116</v>
      </c>
      <c r="F234" s="3" t="s">
        <v>1117</v>
      </c>
      <c r="G234" s="1" t="s">
        <v>153</v>
      </c>
      <c r="H234" s="1" t="s">
        <v>56</v>
      </c>
      <c r="I234" s="1" t="s">
        <v>1118</v>
      </c>
      <c r="J234" s="1" t="s">
        <v>75</v>
      </c>
      <c r="K234" s="1" t="b">
        <v>1</v>
      </c>
      <c r="L234" s="1" t="s">
        <v>293</v>
      </c>
      <c r="M234" s="1">
        <v>2.0</v>
      </c>
      <c r="N234" s="1">
        <v>13.0</v>
      </c>
      <c r="O234" s="1">
        <v>9.8</v>
      </c>
      <c r="P234" s="1">
        <v>9.9</v>
      </c>
      <c r="Q234" s="1">
        <v>9.8</v>
      </c>
      <c r="R234" s="1">
        <v>9.0</v>
      </c>
      <c r="S234" s="1">
        <v>9.8</v>
      </c>
      <c r="T234" s="1">
        <v>9.4</v>
      </c>
      <c r="U234" s="1">
        <v>8.2</v>
      </c>
      <c r="V234" s="1">
        <v>9.4</v>
      </c>
      <c r="W234" s="1">
        <v>0.0</v>
      </c>
    </row>
    <row r="235" ht="15.75" customHeight="1">
      <c r="A235" s="1" t="s">
        <v>1119</v>
      </c>
      <c r="B235" s="1" t="s">
        <v>1120</v>
      </c>
      <c r="C235" s="1" t="s">
        <v>44</v>
      </c>
      <c r="D235" s="1" t="s">
        <v>1121</v>
      </c>
      <c r="E235" s="1" t="s">
        <v>1122</v>
      </c>
      <c r="F235" s="3" t="s">
        <v>1123</v>
      </c>
      <c r="G235" s="1" t="s">
        <v>54</v>
      </c>
      <c r="H235" s="1" t="s">
        <v>107</v>
      </c>
      <c r="I235" s="1" t="s">
        <v>1124</v>
      </c>
      <c r="J235" s="1" t="s">
        <v>91</v>
      </c>
      <c r="K235" s="1" t="b">
        <v>1</v>
      </c>
      <c r="L235" s="1" t="s">
        <v>210</v>
      </c>
      <c r="M235" s="1">
        <v>1.0</v>
      </c>
      <c r="N235" s="1">
        <v>12.0</v>
      </c>
      <c r="O235" s="1">
        <v>9.7</v>
      </c>
      <c r="P235" s="1">
        <v>9.5</v>
      </c>
      <c r="Q235" s="1">
        <v>9.9</v>
      </c>
      <c r="R235" s="1">
        <v>8.0</v>
      </c>
      <c r="S235" s="1">
        <v>9.7</v>
      </c>
      <c r="T235" s="1">
        <v>9.8</v>
      </c>
      <c r="U235" s="1">
        <v>9.1</v>
      </c>
      <c r="V235" s="1">
        <v>9.4</v>
      </c>
      <c r="W235" s="1">
        <v>0.0</v>
      </c>
    </row>
    <row r="236" ht="15.75" customHeight="1">
      <c r="A236" s="1" t="s">
        <v>1125</v>
      </c>
      <c r="B236" s="1" t="s">
        <v>1126</v>
      </c>
      <c r="C236" s="1" t="s">
        <v>25</v>
      </c>
      <c r="D236" s="1">
        <v>3.584121989E9</v>
      </c>
      <c r="E236" s="3" t="s">
        <v>1127</v>
      </c>
      <c r="F236" s="3" t="s">
        <v>1128</v>
      </c>
      <c r="G236" s="1" t="s">
        <v>54</v>
      </c>
      <c r="H236" s="1" t="s">
        <v>29</v>
      </c>
      <c r="I236" s="1" t="s">
        <v>90</v>
      </c>
      <c r="J236" s="1" t="s">
        <v>48</v>
      </c>
      <c r="K236" s="1" t="b">
        <v>1</v>
      </c>
      <c r="L236" s="1" t="s">
        <v>205</v>
      </c>
      <c r="M236" s="1">
        <v>2.0</v>
      </c>
      <c r="N236" s="1">
        <v>12.0</v>
      </c>
      <c r="O236" s="1">
        <v>9.7</v>
      </c>
      <c r="P236" s="1">
        <v>9.7</v>
      </c>
      <c r="Q236" s="1">
        <v>9.8</v>
      </c>
      <c r="R236" s="1">
        <v>9.0</v>
      </c>
      <c r="S236" s="1">
        <v>9.8</v>
      </c>
      <c r="T236" s="1">
        <v>9.5</v>
      </c>
      <c r="U236" s="1">
        <v>8.3</v>
      </c>
      <c r="V236" s="1">
        <v>9.4</v>
      </c>
      <c r="W236" s="1">
        <v>0.0</v>
      </c>
    </row>
    <row r="237" ht="15.75" customHeight="1">
      <c r="A237" s="1" t="s">
        <v>1129</v>
      </c>
      <c r="B237" s="1" t="s">
        <v>1130</v>
      </c>
      <c r="C237" s="1" t="s">
        <v>78</v>
      </c>
      <c r="D237" s="4">
        <v>5.73008E16</v>
      </c>
      <c r="E237" s="3" t="s">
        <v>1131</v>
      </c>
      <c r="F237" s="3" t="s">
        <v>1132</v>
      </c>
      <c r="G237" s="1" t="s">
        <v>28</v>
      </c>
      <c r="H237" s="1" t="s">
        <v>29</v>
      </c>
      <c r="I237" s="1" t="s">
        <v>30</v>
      </c>
      <c r="J237" s="1" t="s">
        <v>75</v>
      </c>
      <c r="K237" s="1" t="b">
        <v>1</v>
      </c>
      <c r="L237" s="1" t="s">
        <v>233</v>
      </c>
      <c r="M237" s="1">
        <v>2.0</v>
      </c>
      <c r="N237" s="1">
        <v>12.0</v>
      </c>
      <c r="O237" s="1">
        <v>9.7</v>
      </c>
      <c r="P237" s="1">
        <v>9.7</v>
      </c>
      <c r="Q237" s="1">
        <v>9.6</v>
      </c>
      <c r="R237" s="1">
        <v>9.0</v>
      </c>
      <c r="S237" s="1">
        <v>9.6</v>
      </c>
      <c r="T237" s="1">
        <v>9.3</v>
      </c>
      <c r="U237" s="1">
        <v>8.9</v>
      </c>
      <c r="V237" s="1">
        <v>9.4</v>
      </c>
      <c r="W237" s="1">
        <v>0.0</v>
      </c>
    </row>
    <row r="238" ht="15.75" customHeight="1">
      <c r="A238" s="1" t="s">
        <v>1133</v>
      </c>
      <c r="B238" s="1" t="s">
        <v>1134</v>
      </c>
      <c r="C238" s="1" t="s">
        <v>44</v>
      </c>
      <c r="D238" s="4">
        <v>5.93962E16</v>
      </c>
      <c r="E238" s="3" t="s">
        <v>1135</v>
      </c>
      <c r="F238" s="3" t="s">
        <v>1136</v>
      </c>
      <c r="G238" s="1" t="s">
        <v>54</v>
      </c>
      <c r="H238" s="1" t="s">
        <v>260</v>
      </c>
      <c r="I238" s="1" t="s">
        <v>261</v>
      </c>
      <c r="J238" s="1" t="s">
        <v>75</v>
      </c>
      <c r="K238" s="1" t="b">
        <v>1</v>
      </c>
      <c r="L238" s="1" t="s">
        <v>233</v>
      </c>
      <c r="M238" s="1">
        <v>2.0</v>
      </c>
      <c r="N238" s="1">
        <v>8.0</v>
      </c>
      <c r="O238" s="1">
        <v>9.8</v>
      </c>
      <c r="P238" s="1">
        <v>9.5</v>
      </c>
      <c r="Q238" s="1">
        <v>9.5</v>
      </c>
      <c r="R238" s="1">
        <v>9.0</v>
      </c>
      <c r="S238" s="1">
        <v>9.5</v>
      </c>
      <c r="T238" s="1">
        <v>9.5</v>
      </c>
      <c r="U238" s="1">
        <v>8.9</v>
      </c>
      <c r="V238" s="1">
        <v>9.4</v>
      </c>
      <c r="W238" s="1">
        <v>0.0</v>
      </c>
    </row>
    <row r="239" ht="15.75" customHeight="1">
      <c r="A239" s="1" t="s">
        <v>1137</v>
      </c>
      <c r="B239" s="1" t="s">
        <v>1138</v>
      </c>
      <c r="C239" s="1" t="s">
        <v>714</v>
      </c>
      <c r="D239" s="4">
        <v>5.98097E16</v>
      </c>
      <c r="E239" s="3" t="s">
        <v>1139</v>
      </c>
      <c r="F239" s="3" t="s">
        <v>1140</v>
      </c>
      <c r="G239" s="1" t="s">
        <v>153</v>
      </c>
      <c r="H239" s="1" t="s">
        <v>56</v>
      </c>
      <c r="I239" s="1" t="s">
        <v>159</v>
      </c>
      <c r="J239" s="1" t="s">
        <v>48</v>
      </c>
      <c r="K239" s="1" t="b">
        <v>1</v>
      </c>
      <c r="L239" s="1" t="s">
        <v>233</v>
      </c>
      <c r="M239" s="1">
        <v>2.0</v>
      </c>
      <c r="N239" s="1">
        <v>6.0</v>
      </c>
      <c r="O239" s="1">
        <v>9.8</v>
      </c>
      <c r="P239" s="1">
        <v>9.8</v>
      </c>
      <c r="Q239" s="1">
        <v>9.8</v>
      </c>
      <c r="R239" s="1">
        <v>8.0</v>
      </c>
      <c r="S239" s="1">
        <v>9.8</v>
      </c>
      <c r="T239" s="1">
        <v>10.0</v>
      </c>
      <c r="U239" s="1">
        <v>8.7</v>
      </c>
      <c r="V239" s="1">
        <v>9.4</v>
      </c>
      <c r="W239" s="1">
        <v>0.0</v>
      </c>
    </row>
    <row r="240" ht="15.75" customHeight="1">
      <c r="A240" s="1" t="s">
        <v>1141</v>
      </c>
      <c r="B240" s="1" t="s">
        <v>1142</v>
      </c>
      <c r="C240" s="1" t="s">
        <v>25</v>
      </c>
      <c r="D240" s="1">
        <v>1.140313603E9</v>
      </c>
      <c r="E240" s="3" t="s">
        <v>1143</v>
      </c>
      <c r="F240" s="3" t="s">
        <v>1144</v>
      </c>
      <c r="G240" s="1" t="s">
        <v>54</v>
      </c>
      <c r="H240" s="1" t="s">
        <v>55</v>
      </c>
      <c r="I240" s="1" t="s">
        <v>130</v>
      </c>
      <c r="J240" s="1" t="s">
        <v>48</v>
      </c>
      <c r="K240" s="1" t="b">
        <v>1</v>
      </c>
      <c r="L240" s="1" t="s">
        <v>233</v>
      </c>
      <c r="M240" s="1">
        <v>2.0</v>
      </c>
      <c r="N240" s="1">
        <v>15.0</v>
      </c>
      <c r="O240" s="1">
        <v>9.5</v>
      </c>
      <c r="P240" s="1">
        <v>9.5</v>
      </c>
      <c r="Q240" s="1">
        <v>9.7</v>
      </c>
      <c r="R240" s="1">
        <v>9.0</v>
      </c>
      <c r="S240" s="1">
        <v>9.6</v>
      </c>
      <c r="T240" s="1">
        <v>9.5</v>
      </c>
      <c r="U240" s="1">
        <v>8.8</v>
      </c>
      <c r="V240" s="1">
        <v>9.4</v>
      </c>
      <c r="W240" s="1">
        <v>0.0</v>
      </c>
    </row>
    <row r="241" ht="15.75" customHeight="1">
      <c r="A241" s="1" t="s">
        <v>1145</v>
      </c>
      <c r="B241" s="1" t="s">
        <v>1146</v>
      </c>
      <c r="C241" s="1" t="s">
        <v>25</v>
      </c>
      <c r="D241" s="1">
        <v>1.14888281E9</v>
      </c>
      <c r="E241" s="3" t="s">
        <v>1147</v>
      </c>
      <c r="F241" s="3" t="s">
        <v>1148</v>
      </c>
      <c r="G241" s="1" t="s">
        <v>28</v>
      </c>
      <c r="H241" s="1" t="s">
        <v>82</v>
      </c>
      <c r="I241" s="1" t="s">
        <v>298</v>
      </c>
      <c r="J241" s="1" t="s">
        <v>91</v>
      </c>
      <c r="K241" s="1" t="b">
        <v>0</v>
      </c>
      <c r="L241" s="1" t="s">
        <v>233</v>
      </c>
      <c r="M241" s="1">
        <v>2.0</v>
      </c>
      <c r="N241" s="1">
        <v>3.0</v>
      </c>
      <c r="O241" s="1">
        <v>9.7</v>
      </c>
      <c r="P241" s="1">
        <v>10.0</v>
      </c>
      <c r="Q241" s="1">
        <v>10.0</v>
      </c>
      <c r="R241" s="1">
        <v>7.0</v>
      </c>
      <c r="S241" s="1">
        <v>10.0</v>
      </c>
      <c r="T241" s="1">
        <v>9.7</v>
      </c>
      <c r="U241" s="1">
        <v>9.3</v>
      </c>
      <c r="V241" s="1">
        <v>9.4</v>
      </c>
      <c r="W241" s="1">
        <v>0.0</v>
      </c>
    </row>
    <row r="242" ht="15.75" customHeight="1">
      <c r="A242" s="1" t="s">
        <v>1149</v>
      </c>
      <c r="B242" s="1" t="s">
        <v>1150</v>
      </c>
      <c r="C242" s="1" t="s">
        <v>78</v>
      </c>
      <c r="D242" s="1">
        <v>3.023423709E9</v>
      </c>
      <c r="E242" s="3" t="s">
        <v>1151</v>
      </c>
      <c r="F242" s="3" t="s">
        <v>1152</v>
      </c>
      <c r="G242" s="1" t="s">
        <v>28</v>
      </c>
      <c r="H242" s="1" t="s">
        <v>82</v>
      </c>
      <c r="I242" s="1" t="s">
        <v>304</v>
      </c>
      <c r="J242" s="1" t="s">
        <v>91</v>
      </c>
      <c r="K242" s="1" t="b">
        <v>0</v>
      </c>
      <c r="L242" s="1" t="s">
        <v>223</v>
      </c>
      <c r="M242" s="1">
        <v>2.0</v>
      </c>
      <c r="N242" s="1">
        <v>6.0</v>
      </c>
      <c r="O242" s="1">
        <v>9.5</v>
      </c>
      <c r="P242" s="1">
        <v>9.5</v>
      </c>
      <c r="Q242" s="1">
        <v>9.5</v>
      </c>
      <c r="R242" s="1">
        <v>10.0</v>
      </c>
      <c r="S242" s="1">
        <v>9.3</v>
      </c>
      <c r="T242" s="1">
        <v>9.0</v>
      </c>
      <c r="U242" s="1">
        <v>8.7</v>
      </c>
      <c r="V242" s="1">
        <v>9.4</v>
      </c>
      <c r="W242" s="1">
        <v>0.0</v>
      </c>
    </row>
    <row r="243" ht="15.75" customHeight="1">
      <c r="A243" s="1" t="s">
        <v>1153</v>
      </c>
      <c r="B243" s="1" t="s">
        <v>1154</v>
      </c>
      <c r="C243" s="1" t="s">
        <v>25</v>
      </c>
      <c r="D243" s="1">
        <v>2.494343156E9</v>
      </c>
      <c r="E243" s="3" t="s">
        <v>1155</v>
      </c>
      <c r="F243" s="3" t="s">
        <v>1156</v>
      </c>
      <c r="G243" s="1" t="s">
        <v>1157</v>
      </c>
      <c r="H243" s="1" t="s">
        <v>56</v>
      </c>
      <c r="I243" s="1" t="s">
        <v>1158</v>
      </c>
      <c r="J243" s="1" t="s">
        <v>75</v>
      </c>
      <c r="K243" s="1" t="b">
        <v>1</v>
      </c>
      <c r="L243" s="1" t="s">
        <v>223</v>
      </c>
      <c r="M243" s="1">
        <v>2.0</v>
      </c>
      <c r="N243" s="1">
        <v>18.0</v>
      </c>
      <c r="O243" s="1">
        <v>9.7</v>
      </c>
      <c r="P243" s="1">
        <v>9.6</v>
      </c>
      <c r="Q243" s="1">
        <v>9.8</v>
      </c>
      <c r="R243" s="1">
        <v>9.0</v>
      </c>
      <c r="S243" s="1">
        <v>9.5</v>
      </c>
      <c r="T243" s="1">
        <v>9.5</v>
      </c>
      <c r="U243" s="1">
        <v>8.6</v>
      </c>
      <c r="V243" s="1">
        <v>9.4</v>
      </c>
      <c r="W243" s="1">
        <v>3.0</v>
      </c>
    </row>
    <row r="244" ht="15.75" customHeight="1">
      <c r="A244" s="1" t="s">
        <v>1159</v>
      </c>
      <c r="B244" s="1" t="s">
        <v>1160</v>
      </c>
      <c r="C244" s="1" t="s">
        <v>25</v>
      </c>
      <c r="D244" s="1">
        <v>3.435222025E9</v>
      </c>
      <c r="E244" s="3" t="s">
        <v>1161</v>
      </c>
      <c r="F244" s="3" t="s">
        <v>1162</v>
      </c>
      <c r="G244" s="1" t="s">
        <v>153</v>
      </c>
      <c r="H244" s="1" t="s">
        <v>56</v>
      </c>
      <c r="I244" s="1" t="s">
        <v>1163</v>
      </c>
      <c r="J244" s="1" t="s">
        <v>75</v>
      </c>
      <c r="K244" s="1" t="b">
        <v>1</v>
      </c>
      <c r="L244" s="1" t="s">
        <v>223</v>
      </c>
      <c r="M244" s="1">
        <v>2.0</v>
      </c>
      <c r="N244" s="1">
        <v>13.0</v>
      </c>
      <c r="O244" s="1">
        <v>9.8</v>
      </c>
      <c r="P244" s="1">
        <v>9.8</v>
      </c>
      <c r="Q244" s="1">
        <v>9.9</v>
      </c>
      <c r="R244" s="1">
        <v>7.0</v>
      </c>
      <c r="S244" s="1">
        <v>9.9</v>
      </c>
      <c r="T244" s="1">
        <v>9.9</v>
      </c>
      <c r="U244" s="1">
        <v>9.5</v>
      </c>
      <c r="V244" s="1">
        <v>9.4</v>
      </c>
      <c r="W244" s="1">
        <v>0.0</v>
      </c>
    </row>
    <row r="245" ht="15.75" customHeight="1">
      <c r="A245" s="1" t="s">
        <v>1164</v>
      </c>
      <c r="B245" s="1" t="s">
        <v>1165</v>
      </c>
      <c r="C245" s="1" t="s">
        <v>25</v>
      </c>
      <c r="D245" s="1" t="s">
        <v>1166</v>
      </c>
      <c r="E245" s="3" t="s">
        <v>1167</v>
      </c>
      <c r="F245" s="3" t="s">
        <v>1168</v>
      </c>
      <c r="G245" s="1" t="s">
        <v>73</v>
      </c>
      <c r="H245" s="1" t="s">
        <v>56</v>
      </c>
      <c r="I245" s="1" t="s">
        <v>1169</v>
      </c>
      <c r="J245" s="1" t="s">
        <v>48</v>
      </c>
      <c r="K245" s="1" t="b">
        <v>1</v>
      </c>
      <c r="L245" s="1" t="s">
        <v>251</v>
      </c>
      <c r="M245" s="1">
        <v>2.0</v>
      </c>
      <c r="N245" s="1">
        <v>3.0</v>
      </c>
      <c r="O245" s="1">
        <v>9.7</v>
      </c>
      <c r="P245" s="1">
        <v>10.0</v>
      </c>
      <c r="Q245" s="1">
        <v>10.0</v>
      </c>
      <c r="R245" s="1">
        <v>10.0</v>
      </c>
      <c r="S245" s="1">
        <v>10.0</v>
      </c>
      <c r="T245" s="1">
        <v>8.3</v>
      </c>
      <c r="U245" s="1">
        <v>7.7</v>
      </c>
      <c r="V245" s="1">
        <v>9.4</v>
      </c>
      <c r="W245" s="1">
        <v>0.0</v>
      </c>
    </row>
    <row r="246" ht="15.75" customHeight="1">
      <c r="A246" s="1" t="s">
        <v>1170</v>
      </c>
      <c r="B246" s="1" t="s">
        <v>1171</v>
      </c>
      <c r="C246" s="1" t="s">
        <v>25</v>
      </c>
      <c r="D246" s="1">
        <v>2.98353537E9</v>
      </c>
      <c r="E246" s="3" t="s">
        <v>1172</v>
      </c>
      <c r="F246" s="3" t="s">
        <v>1173</v>
      </c>
      <c r="G246" s="1" t="s">
        <v>153</v>
      </c>
      <c r="H246" s="1" t="s">
        <v>29</v>
      </c>
      <c r="I246" s="1" t="s">
        <v>159</v>
      </c>
      <c r="J246" s="1" t="s">
        <v>48</v>
      </c>
      <c r="K246" s="1" t="b">
        <v>0</v>
      </c>
      <c r="L246" s="1" t="s">
        <v>251</v>
      </c>
      <c r="M246" s="1">
        <v>2.0</v>
      </c>
      <c r="N246" s="1">
        <v>1.0</v>
      </c>
      <c r="O246" s="1">
        <v>9.0</v>
      </c>
      <c r="P246" s="1">
        <v>10.0</v>
      </c>
      <c r="Q246" s="1">
        <v>9.0</v>
      </c>
      <c r="R246" s="1">
        <v>10.0</v>
      </c>
      <c r="S246" s="1">
        <v>10.0</v>
      </c>
      <c r="T246" s="1">
        <v>9.0</v>
      </c>
      <c r="U246" s="1">
        <v>9.0</v>
      </c>
      <c r="V246" s="1">
        <v>9.4</v>
      </c>
      <c r="W246" s="1">
        <v>0.0</v>
      </c>
    </row>
    <row r="247" ht="15.75" customHeight="1">
      <c r="A247" s="1" t="s">
        <v>1174</v>
      </c>
      <c r="B247" s="1" t="s">
        <v>1175</v>
      </c>
      <c r="C247" s="1" t="s">
        <v>87</v>
      </c>
      <c r="D247" s="1">
        <v>9.211408523E9</v>
      </c>
      <c r="E247" s="3" t="s">
        <v>1176</v>
      </c>
      <c r="F247" s="3" t="s">
        <v>1177</v>
      </c>
      <c r="G247" s="1" t="s">
        <v>153</v>
      </c>
      <c r="H247" s="1" t="s">
        <v>56</v>
      </c>
      <c r="I247" s="1" t="s">
        <v>1178</v>
      </c>
      <c r="J247" s="1" t="s">
        <v>48</v>
      </c>
      <c r="K247" s="1" t="b">
        <v>1</v>
      </c>
      <c r="L247" s="1" t="s">
        <v>251</v>
      </c>
      <c r="M247" s="1">
        <v>2.0</v>
      </c>
      <c r="N247" s="1">
        <v>7.0</v>
      </c>
      <c r="O247" s="1">
        <v>9.9</v>
      </c>
      <c r="P247" s="1">
        <v>9.7</v>
      </c>
      <c r="Q247" s="1">
        <v>9.9</v>
      </c>
      <c r="R247" s="1">
        <v>7.0</v>
      </c>
      <c r="S247" s="1">
        <v>10.0</v>
      </c>
      <c r="T247" s="1">
        <v>10.0</v>
      </c>
      <c r="U247" s="1">
        <v>9.0</v>
      </c>
      <c r="V247" s="1">
        <v>9.4</v>
      </c>
      <c r="W247" s="1">
        <v>0.0</v>
      </c>
    </row>
    <row r="248" ht="15.75" customHeight="1">
      <c r="A248" s="1" t="s">
        <v>1179</v>
      </c>
      <c r="B248" s="1" t="s">
        <v>1180</v>
      </c>
      <c r="C248" s="1" t="s">
        <v>25</v>
      </c>
      <c r="D248" s="4">
        <v>5.41135E16</v>
      </c>
      <c r="E248" s="3" t="s">
        <v>1181</v>
      </c>
      <c r="F248" s="3" t="s">
        <v>1182</v>
      </c>
      <c r="G248" s="1" t="s">
        <v>54</v>
      </c>
      <c r="H248" s="1" t="s">
        <v>55</v>
      </c>
      <c r="I248" s="1" t="s">
        <v>130</v>
      </c>
      <c r="J248" s="1" t="s">
        <v>166</v>
      </c>
      <c r="K248" s="1" t="b">
        <v>1</v>
      </c>
      <c r="L248" s="1" t="s">
        <v>148</v>
      </c>
      <c r="M248" s="1">
        <v>2.0</v>
      </c>
      <c r="N248" s="1">
        <v>7.0</v>
      </c>
      <c r="O248" s="1">
        <v>9.9</v>
      </c>
      <c r="P248" s="1">
        <v>9.9</v>
      </c>
      <c r="Q248" s="1">
        <v>9.9</v>
      </c>
      <c r="R248" s="1">
        <v>7.0</v>
      </c>
      <c r="S248" s="1">
        <v>9.7</v>
      </c>
      <c r="T248" s="1">
        <v>10.0</v>
      </c>
      <c r="U248" s="1">
        <v>9.6</v>
      </c>
      <c r="V248" s="1">
        <v>9.4</v>
      </c>
      <c r="W248" s="1">
        <v>0.0</v>
      </c>
    </row>
    <row r="249" ht="15.75" customHeight="1">
      <c r="A249" s="1" t="s">
        <v>1183</v>
      </c>
      <c r="B249" s="1" t="s">
        <v>1184</v>
      </c>
      <c r="C249" s="1" t="s">
        <v>162</v>
      </c>
      <c r="D249" s="4">
        <v>5.49114E17</v>
      </c>
      <c r="E249" s="1" t="s">
        <v>443</v>
      </c>
      <c r="F249" s="3" t="s">
        <v>1185</v>
      </c>
      <c r="G249" s="1" t="s">
        <v>54</v>
      </c>
      <c r="H249" s="1" t="s">
        <v>29</v>
      </c>
      <c r="I249" s="1" t="s">
        <v>90</v>
      </c>
      <c r="J249" s="1" t="s">
        <v>172</v>
      </c>
      <c r="K249" s="1" t="b">
        <v>1</v>
      </c>
      <c r="L249" s="1" t="s">
        <v>148</v>
      </c>
      <c r="M249" s="1">
        <v>2.0</v>
      </c>
      <c r="N249" s="1">
        <v>4.0</v>
      </c>
      <c r="O249" s="1">
        <v>9.3</v>
      </c>
      <c r="P249" s="1">
        <v>9.0</v>
      </c>
      <c r="Q249" s="1">
        <v>9.0</v>
      </c>
      <c r="R249" s="1">
        <v>10.0</v>
      </c>
      <c r="S249" s="1">
        <v>10.0</v>
      </c>
      <c r="T249" s="1">
        <v>9.5</v>
      </c>
      <c r="U249" s="1">
        <v>8.8</v>
      </c>
      <c r="V249" s="1">
        <v>9.4</v>
      </c>
      <c r="W249" s="1">
        <v>0.0</v>
      </c>
    </row>
    <row r="250" ht="15.75" customHeight="1">
      <c r="A250" s="1" t="s">
        <v>1186</v>
      </c>
      <c r="B250" s="1" t="s">
        <v>1187</v>
      </c>
      <c r="C250" s="1" t="s">
        <v>25</v>
      </c>
      <c r="D250" s="4">
        <v>5.42964E16</v>
      </c>
      <c r="E250" s="3" t="s">
        <v>1188</v>
      </c>
      <c r="F250" s="3" t="s">
        <v>1189</v>
      </c>
      <c r="G250" s="1" t="s">
        <v>54</v>
      </c>
      <c r="H250" s="1" t="s">
        <v>55</v>
      </c>
      <c r="I250" s="1" t="s">
        <v>130</v>
      </c>
      <c r="J250" s="1" t="s">
        <v>172</v>
      </c>
      <c r="K250" s="1" t="b">
        <v>1</v>
      </c>
      <c r="L250" s="1" t="s">
        <v>148</v>
      </c>
      <c r="M250" s="1">
        <v>2.0</v>
      </c>
      <c r="N250" s="1">
        <v>5.0</v>
      </c>
      <c r="O250" s="1">
        <v>9.4</v>
      </c>
      <c r="P250" s="1">
        <v>9.6</v>
      </c>
      <c r="Q250" s="1">
        <v>9.4</v>
      </c>
      <c r="R250" s="1">
        <v>10.0</v>
      </c>
      <c r="S250" s="1">
        <v>9.6</v>
      </c>
      <c r="T250" s="1">
        <v>8.8</v>
      </c>
      <c r="U250" s="1">
        <v>8.8</v>
      </c>
      <c r="V250" s="1">
        <v>9.4</v>
      </c>
      <c r="W250" s="1">
        <v>2.0</v>
      </c>
    </row>
    <row r="251" ht="15.75" customHeight="1">
      <c r="A251" s="1" t="s">
        <v>1190</v>
      </c>
      <c r="B251" s="1" t="s">
        <v>1191</v>
      </c>
      <c r="C251" s="1" t="s">
        <v>25</v>
      </c>
      <c r="D251" s="4">
        <v>5.42203E16</v>
      </c>
      <c r="E251" s="3" t="s">
        <v>1192</v>
      </c>
      <c r="F251" s="3" t="s">
        <v>1193</v>
      </c>
      <c r="G251" s="1" t="s">
        <v>28</v>
      </c>
      <c r="H251" s="1" t="s">
        <v>82</v>
      </c>
      <c r="I251" s="1" t="s">
        <v>30</v>
      </c>
      <c r="J251" s="1" t="s">
        <v>172</v>
      </c>
      <c r="K251" s="1" t="b">
        <v>1</v>
      </c>
      <c r="L251" s="1" t="s">
        <v>148</v>
      </c>
      <c r="M251" s="1">
        <v>2.0</v>
      </c>
      <c r="N251" s="1">
        <v>8.0</v>
      </c>
      <c r="O251" s="1">
        <v>9.4</v>
      </c>
      <c r="P251" s="1">
        <v>9.1</v>
      </c>
      <c r="Q251" s="1">
        <v>9.5</v>
      </c>
      <c r="R251" s="1">
        <v>10.0</v>
      </c>
      <c r="S251" s="1">
        <v>9.5</v>
      </c>
      <c r="T251" s="1">
        <v>9.6</v>
      </c>
      <c r="U251" s="1">
        <v>8.9</v>
      </c>
      <c r="V251" s="1">
        <v>9.4</v>
      </c>
      <c r="W251" s="1">
        <v>2.0</v>
      </c>
    </row>
    <row r="252" ht="15.75" customHeight="1">
      <c r="A252" s="1" t="s">
        <v>1194</v>
      </c>
      <c r="B252" s="1" t="s">
        <v>1195</v>
      </c>
      <c r="C252" s="1" t="s">
        <v>1196</v>
      </c>
      <c r="D252" s="1">
        <v>5.1937817827E10</v>
      </c>
      <c r="E252" s="3" t="s">
        <v>1197</v>
      </c>
      <c r="F252" s="3" t="s">
        <v>1198</v>
      </c>
      <c r="G252" s="1" t="s">
        <v>54</v>
      </c>
      <c r="H252" s="1" t="s">
        <v>55</v>
      </c>
      <c r="I252" s="1" t="s">
        <v>130</v>
      </c>
      <c r="J252" s="1" t="s">
        <v>434</v>
      </c>
      <c r="K252" s="1" t="b">
        <v>1</v>
      </c>
      <c r="L252" s="1" t="s">
        <v>148</v>
      </c>
      <c r="M252" s="1">
        <v>2.0</v>
      </c>
      <c r="N252" s="1">
        <v>5.0</v>
      </c>
      <c r="O252" s="1">
        <v>9.6</v>
      </c>
      <c r="P252" s="1">
        <v>9.0</v>
      </c>
      <c r="Q252" s="1">
        <v>9.4</v>
      </c>
      <c r="R252" s="1">
        <v>10.0</v>
      </c>
      <c r="S252" s="1">
        <v>9.6</v>
      </c>
      <c r="T252" s="1">
        <v>9.2</v>
      </c>
      <c r="U252" s="1">
        <v>9.2</v>
      </c>
      <c r="V252" s="1">
        <v>9.4</v>
      </c>
      <c r="W252" s="1">
        <v>0.0</v>
      </c>
    </row>
    <row r="253" ht="15.75" customHeight="1">
      <c r="A253" s="1" t="s">
        <v>1199</v>
      </c>
      <c r="B253" s="1" t="s">
        <v>1200</v>
      </c>
      <c r="C253" s="1" t="s">
        <v>25</v>
      </c>
      <c r="D253" s="4">
        <v>5.49346E17</v>
      </c>
      <c r="E253" s="3" t="s">
        <v>1201</v>
      </c>
      <c r="F253" s="3" t="s">
        <v>1202</v>
      </c>
      <c r="G253" s="1" t="s">
        <v>54</v>
      </c>
      <c r="H253" s="1" t="s">
        <v>55</v>
      </c>
      <c r="I253" s="1" t="s">
        <v>130</v>
      </c>
      <c r="J253" s="1" t="s">
        <v>166</v>
      </c>
      <c r="K253" s="1" t="b">
        <v>1</v>
      </c>
      <c r="L253" s="1" t="s">
        <v>148</v>
      </c>
      <c r="M253" s="1">
        <v>2.0</v>
      </c>
      <c r="N253" s="1">
        <v>4.0</v>
      </c>
      <c r="O253" s="1">
        <v>9.5</v>
      </c>
      <c r="P253" s="1">
        <v>9.5</v>
      </c>
      <c r="Q253" s="1">
        <v>9.5</v>
      </c>
      <c r="R253" s="1">
        <v>10.0</v>
      </c>
      <c r="S253" s="1">
        <v>10.0</v>
      </c>
      <c r="T253" s="1">
        <v>9.5</v>
      </c>
      <c r="U253" s="1">
        <v>8.0</v>
      </c>
      <c r="V253" s="1">
        <v>9.4</v>
      </c>
      <c r="W253" s="1">
        <v>0.0</v>
      </c>
    </row>
    <row r="254" ht="15.75" customHeight="1">
      <c r="A254" s="1" t="s">
        <v>1203</v>
      </c>
      <c r="B254" s="1" t="s">
        <v>1204</v>
      </c>
      <c r="C254" s="1" t="s">
        <v>78</v>
      </c>
      <c r="D254" s="4">
        <v>5.73173E16</v>
      </c>
      <c r="E254" s="3" t="s">
        <v>1205</v>
      </c>
      <c r="F254" s="3" t="s">
        <v>1206</v>
      </c>
      <c r="G254" s="1" t="s">
        <v>54</v>
      </c>
      <c r="H254" s="1" t="s">
        <v>260</v>
      </c>
      <c r="I254" s="1" t="s">
        <v>56</v>
      </c>
      <c r="J254" s="1" t="s">
        <v>91</v>
      </c>
      <c r="K254" s="1" t="b">
        <v>1</v>
      </c>
      <c r="L254" s="1" t="s">
        <v>183</v>
      </c>
      <c r="M254" s="1">
        <v>1.0</v>
      </c>
      <c r="N254" s="1">
        <v>5.0</v>
      </c>
      <c r="O254" s="1">
        <v>9.6</v>
      </c>
      <c r="P254" s="1">
        <v>9.6</v>
      </c>
      <c r="Q254" s="1">
        <v>9.8</v>
      </c>
      <c r="R254" s="1">
        <v>10.0</v>
      </c>
      <c r="S254" s="1">
        <v>10.0</v>
      </c>
      <c r="T254" s="1">
        <v>8.6</v>
      </c>
      <c r="U254" s="1">
        <v>8.2</v>
      </c>
      <c r="V254" s="1">
        <v>9.4</v>
      </c>
      <c r="W254" s="1">
        <v>1.0</v>
      </c>
    </row>
    <row r="255" ht="15.75" customHeight="1">
      <c r="A255" s="1" t="s">
        <v>1207</v>
      </c>
      <c r="B255" s="1" t="s">
        <v>1208</v>
      </c>
      <c r="C255" s="1" t="s">
        <v>347</v>
      </c>
      <c r="D255" s="1">
        <v>5.6937104726E10</v>
      </c>
      <c r="E255" s="3" t="s">
        <v>1209</v>
      </c>
      <c r="F255" s="3" t="s">
        <v>1210</v>
      </c>
      <c r="G255" s="1" t="s">
        <v>54</v>
      </c>
      <c r="H255" s="1" t="s">
        <v>29</v>
      </c>
      <c r="I255" s="1" t="s">
        <v>90</v>
      </c>
      <c r="J255" s="1" t="s">
        <v>172</v>
      </c>
      <c r="K255" s="1" t="b">
        <v>1</v>
      </c>
      <c r="L255" s="1" t="s">
        <v>148</v>
      </c>
      <c r="M255" s="1">
        <v>2.0</v>
      </c>
      <c r="N255" s="1">
        <v>8.0</v>
      </c>
      <c r="O255" s="1">
        <v>9.3</v>
      </c>
      <c r="P255" s="1">
        <v>9.0</v>
      </c>
      <c r="Q255" s="1">
        <v>9.6</v>
      </c>
      <c r="R255" s="1">
        <v>10.0</v>
      </c>
      <c r="S255" s="1">
        <v>9.8</v>
      </c>
      <c r="T255" s="1">
        <v>9.8</v>
      </c>
      <c r="U255" s="1">
        <v>8.6</v>
      </c>
      <c r="V255" s="1">
        <v>9.4</v>
      </c>
      <c r="W255" s="1">
        <v>0.0</v>
      </c>
    </row>
    <row r="256" ht="15.75" customHeight="1">
      <c r="A256" s="1" t="s">
        <v>1211</v>
      </c>
      <c r="B256" s="1" t="s">
        <v>1212</v>
      </c>
      <c r="C256" s="1" t="s">
        <v>25</v>
      </c>
      <c r="D256" s="1">
        <v>1.132948977E9</v>
      </c>
      <c r="E256" s="1" t="s">
        <v>1213</v>
      </c>
      <c r="F256" s="3" t="s">
        <v>1214</v>
      </c>
      <c r="G256" s="1" t="s">
        <v>54</v>
      </c>
      <c r="H256" s="1" t="s">
        <v>29</v>
      </c>
      <c r="I256" s="1" t="s">
        <v>90</v>
      </c>
      <c r="J256" s="1" t="s">
        <v>91</v>
      </c>
      <c r="K256" s="1" t="b">
        <v>1</v>
      </c>
      <c r="L256" s="1" t="s">
        <v>183</v>
      </c>
      <c r="M256" s="1">
        <v>1.0</v>
      </c>
      <c r="N256" s="1">
        <v>8.0</v>
      </c>
      <c r="O256" s="1">
        <v>9.6</v>
      </c>
      <c r="P256" s="1">
        <v>9.6</v>
      </c>
      <c r="Q256" s="1">
        <v>9.5</v>
      </c>
      <c r="R256" s="1">
        <v>9.0</v>
      </c>
      <c r="S256" s="1">
        <v>9.3</v>
      </c>
      <c r="T256" s="1">
        <v>9.5</v>
      </c>
      <c r="U256" s="1">
        <v>9.4</v>
      </c>
      <c r="V256" s="1">
        <v>9.4</v>
      </c>
      <c r="W256" s="1">
        <v>0.0</v>
      </c>
    </row>
    <row r="257" ht="15.75" customHeight="1">
      <c r="A257" s="1" t="s">
        <v>1215</v>
      </c>
      <c r="B257" s="1" t="s">
        <v>1216</v>
      </c>
      <c r="C257" s="1" t="s">
        <v>25</v>
      </c>
      <c r="D257" s="4">
        <v>5.42216E16</v>
      </c>
      <c r="E257" s="3" t="s">
        <v>1217</v>
      </c>
      <c r="F257" s="3" t="s">
        <v>1218</v>
      </c>
      <c r="G257" s="1" t="s">
        <v>153</v>
      </c>
      <c r="H257" s="1" t="s">
        <v>445</v>
      </c>
      <c r="I257" s="1" t="s">
        <v>780</v>
      </c>
      <c r="J257" s="1" t="s">
        <v>166</v>
      </c>
      <c r="K257" s="1" t="b">
        <v>1</v>
      </c>
      <c r="L257" s="1" t="s">
        <v>148</v>
      </c>
      <c r="M257" s="1">
        <v>2.0</v>
      </c>
      <c r="N257" s="1">
        <v>8.0</v>
      </c>
      <c r="O257" s="1">
        <v>9.3</v>
      </c>
      <c r="P257" s="1">
        <v>9.3</v>
      </c>
      <c r="Q257" s="1">
        <v>10.0</v>
      </c>
      <c r="R257" s="1">
        <v>10.0</v>
      </c>
      <c r="S257" s="1">
        <v>9.4</v>
      </c>
      <c r="T257" s="1">
        <v>9.9</v>
      </c>
      <c r="U257" s="1">
        <v>8.1</v>
      </c>
      <c r="V257" s="1">
        <v>9.4</v>
      </c>
      <c r="W257" s="1">
        <v>0.0</v>
      </c>
    </row>
    <row r="258" ht="15.75" customHeight="1">
      <c r="A258" s="1" t="s">
        <v>1219</v>
      </c>
      <c r="B258" s="1" t="s">
        <v>1220</v>
      </c>
      <c r="C258" s="1" t="s">
        <v>25</v>
      </c>
      <c r="D258" s="4">
        <v>5.49113E17</v>
      </c>
      <c r="E258" s="3" t="s">
        <v>1221</v>
      </c>
      <c r="F258" s="3" t="s">
        <v>1222</v>
      </c>
      <c r="G258" s="1" t="s">
        <v>28</v>
      </c>
      <c r="H258" s="1" t="s">
        <v>29</v>
      </c>
      <c r="I258" s="1" t="s">
        <v>30</v>
      </c>
      <c r="J258" s="1" t="s">
        <v>172</v>
      </c>
      <c r="K258" s="1" t="b">
        <v>1</v>
      </c>
      <c r="L258" s="1" t="s">
        <v>148</v>
      </c>
      <c r="M258" s="1">
        <v>2.0</v>
      </c>
      <c r="N258" s="1">
        <v>5.0</v>
      </c>
      <c r="O258" s="1">
        <v>9.2</v>
      </c>
      <c r="P258" s="1">
        <v>9.8</v>
      </c>
      <c r="Q258" s="1">
        <v>9.2</v>
      </c>
      <c r="R258" s="1">
        <v>10.0</v>
      </c>
      <c r="S258" s="1">
        <v>9.6</v>
      </c>
      <c r="T258" s="1">
        <v>9.2</v>
      </c>
      <c r="U258" s="1">
        <v>8.6</v>
      </c>
      <c r="V258" s="1">
        <v>9.4</v>
      </c>
      <c r="W258" s="1">
        <v>0.0</v>
      </c>
    </row>
    <row r="259" ht="15.75" customHeight="1">
      <c r="A259" s="1" t="s">
        <v>1223</v>
      </c>
      <c r="B259" s="1" t="s">
        <v>1224</v>
      </c>
      <c r="C259" s="1" t="s">
        <v>25</v>
      </c>
      <c r="D259" s="1">
        <v>1.123971971E9</v>
      </c>
      <c r="E259" s="1" t="s">
        <v>1225</v>
      </c>
      <c r="F259" s="3" t="s">
        <v>1226</v>
      </c>
      <c r="G259" s="1" t="s">
        <v>73</v>
      </c>
      <c r="H259" s="1" t="s">
        <v>260</v>
      </c>
      <c r="I259" s="1" t="s">
        <v>1227</v>
      </c>
      <c r="J259" s="1" t="s">
        <v>48</v>
      </c>
      <c r="K259" s="1" t="b">
        <v>1</v>
      </c>
      <c r="L259" s="1" t="s">
        <v>183</v>
      </c>
      <c r="M259" s="1">
        <v>1.0</v>
      </c>
      <c r="N259" s="1">
        <v>12.0</v>
      </c>
      <c r="O259" s="1">
        <v>9.8</v>
      </c>
      <c r="P259" s="1">
        <v>10.0</v>
      </c>
      <c r="Q259" s="1">
        <v>9.8</v>
      </c>
      <c r="R259" s="1">
        <v>8.0</v>
      </c>
      <c r="S259" s="1">
        <v>9.9</v>
      </c>
      <c r="T259" s="1">
        <v>9.8</v>
      </c>
      <c r="U259" s="1">
        <v>8.6</v>
      </c>
      <c r="V259" s="1">
        <v>9.4</v>
      </c>
      <c r="W259" s="1">
        <v>0.0</v>
      </c>
    </row>
    <row r="260" ht="15.75" customHeight="1">
      <c r="A260" s="1" t="s">
        <v>1228</v>
      </c>
      <c r="B260" s="1" t="s">
        <v>1229</v>
      </c>
      <c r="C260" s="1" t="s">
        <v>35</v>
      </c>
      <c r="D260" s="1">
        <v>5.1941339689E10</v>
      </c>
      <c r="E260" s="1" t="s">
        <v>1230</v>
      </c>
      <c r="F260" s="3" t="s">
        <v>1231</v>
      </c>
      <c r="G260" s="1" t="s">
        <v>81</v>
      </c>
      <c r="H260" s="1" t="s">
        <v>82</v>
      </c>
      <c r="I260" s="1" t="s">
        <v>292</v>
      </c>
      <c r="J260" s="1" t="s">
        <v>91</v>
      </c>
      <c r="K260" s="1" t="b">
        <v>0</v>
      </c>
      <c r="L260" s="1" t="s">
        <v>68</v>
      </c>
      <c r="M260" s="1">
        <v>2.0</v>
      </c>
      <c r="N260" s="1">
        <v>4.0</v>
      </c>
      <c r="O260" s="1">
        <v>9.8</v>
      </c>
      <c r="P260" s="1">
        <v>9.5</v>
      </c>
      <c r="Q260" s="1">
        <v>9.8</v>
      </c>
      <c r="R260" s="1">
        <v>8.0</v>
      </c>
      <c r="S260" s="1">
        <v>9.3</v>
      </c>
      <c r="T260" s="1">
        <v>9.3</v>
      </c>
      <c r="U260" s="1">
        <v>9.3</v>
      </c>
      <c r="V260" s="1">
        <v>9.3</v>
      </c>
      <c r="W260" s="1">
        <v>0.0</v>
      </c>
    </row>
    <row r="261" ht="15.75" customHeight="1">
      <c r="A261" s="1" t="s">
        <v>1232</v>
      </c>
      <c r="B261" s="1" t="s">
        <v>1233</v>
      </c>
      <c r="C261" s="1" t="s">
        <v>1234</v>
      </c>
      <c r="D261" s="4">
        <v>5.80413E17</v>
      </c>
      <c r="E261" s="1" t="s">
        <v>1235</v>
      </c>
      <c r="F261" s="3" t="s">
        <v>1236</v>
      </c>
      <c r="G261" s="1" t="s">
        <v>54</v>
      </c>
      <c r="H261" s="1" t="s">
        <v>260</v>
      </c>
      <c r="I261" s="1" t="s">
        <v>1237</v>
      </c>
      <c r="J261" s="1" t="s">
        <v>91</v>
      </c>
      <c r="K261" s="1" t="b">
        <v>1</v>
      </c>
      <c r="L261" s="1" t="s">
        <v>32</v>
      </c>
      <c r="M261" s="1">
        <v>2.0</v>
      </c>
      <c r="N261" s="1">
        <v>1.0</v>
      </c>
      <c r="O261" s="1">
        <v>9.0</v>
      </c>
      <c r="P261" s="1">
        <v>8.0</v>
      </c>
      <c r="Q261" s="1">
        <v>9.0</v>
      </c>
      <c r="R261" s="1">
        <v>10.0</v>
      </c>
      <c r="S261" s="1">
        <v>9.0</v>
      </c>
      <c r="T261" s="1">
        <v>10.0</v>
      </c>
      <c r="U261" s="1">
        <v>10.0</v>
      </c>
      <c r="V261" s="1">
        <v>9.3</v>
      </c>
      <c r="W261" s="1">
        <v>0.0</v>
      </c>
    </row>
    <row r="262" ht="15.75" customHeight="1">
      <c r="A262" s="1" t="s">
        <v>1238</v>
      </c>
      <c r="B262" s="1" t="s">
        <v>1239</v>
      </c>
      <c r="C262" s="1" t="s">
        <v>25</v>
      </c>
      <c r="D262" s="4">
        <v>5.4926E16</v>
      </c>
      <c r="E262" s="1" t="s">
        <v>1240</v>
      </c>
      <c r="F262" s="3" t="s">
        <v>1241</v>
      </c>
      <c r="G262" s="1" t="s">
        <v>28</v>
      </c>
      <c r="H262" s="1" t="s">
        <v>29</v>
      </c>
      <c r="I262" s="1" t="s">
        <v>30</v>
      </c>
      <c r="J262" s="1" t="s">
        <v>91</v>
      </c>
      <c r="K262" s="1" t="b">
        <v>1</v>
      </c>
      <c r="L262" s="1" t="s">
        <v>278</v>
      </c>
      <c r="M262" s="1">
        <v>3.0</v>
      </c>
      <c r="N262" s="1">
        <v>5.0</v>
      </c>
      <c r="O262" s="1">
        <v>9.6</v>
      </c>
      <c r="P262" s="1">
        <v>9.2</v>
      </c>
      <c r="Q262" s="1">
        <v>9.8</v>
      </c>
      <c r="R262" s="1">
        <v>8.0</v>
      </c>
      <c r="S262" s="1">
        <v>9.6</v>
      </c>
      <c r="T262" s="1">
        <v>9.6</v>
      </c>
      <c r="U262" s="1">
        <v>9.2</v>
      </c>
      <c r="V262" s="1">
        <v>9.3</v>
      </c>
      <c r="W262" s="1">
        <v>0.0</v>
      </c>
    </row>
    <row r="263" ht="15.75" customHeight="1">
      <c r="A263" s="1" t="s">
        <v>1242</v>
      </c>
      <c r="B263" s="1" t="s">
        <v>1243</v>
      </c>
      <c r="C263" s="1" t="s">
        <v>25</v>
      </c>
      <c r="D263" s="4">
        <v>5.49224E17</v>
      </c>
      <c r="E263" s="3" t="s">
        <v>1244</v>
      </c>
      <c r="F263" s="3" t="s">
        <v>1245</v>
      </c>
      <c r="G263" s="1" t="s">
        <v>54</v>
      </c>
      <c r="H263" s="1" t="s">
        <v>29</v>
      </c>
      <c r="I263" s="1" t="s">
        <v>90</v>
      </c>
      <c r="J263" s="1" t="s">
        <v>48</v>
      </c>
      <c r="K263" s="1" t="b">
        <v>1</v>
      </c>
      <c r="L263" s="1" t="s">
        <v>32</v>
      </c>
      <c r="M263" s="1">
        <v>2.0</v>
      </c>
      <c r="N263" s="1">
        <v>3.0</v>
      </c>
      <c r="O263" s="1">
        <v>9.7</v>
      </c>
      <c r="P263" s="1">
        <v>9.3</v>
      </c>
      <c r="Q263" s="1">
        <v>10.0</v>
      </c>
      <c r="R263" s="1">
        <v>7.0</v>
      </c>
      <c r="S263" s="1">
        <v>9.7</v>
      </c>
      <c r="T263" s="1">
        <v>10.0</v>
      </c>
      <c r="U263" s="1">
        <v>9.7</v>
      </c>
      <c r="V263" s="1">
        <v>9.3</v>
      </c>
      <c r="W263" s="1">
        <v>0.0</v>
      </c>
    </row>
    <row r="264" ht="15.75" customHeight="1">
      <c r="A264" s="1" t="s">
        <v>1246</v>
      </c>
      <c r="B264" s="1" t="s">
        <v>1247</v>
      </c>
      <c r="C264" s="1" t="s">
        <v>25</v>
      </c>
      <c r="D264" s="1" t="str">
        <f>+54 9 11 6047 7271</f>
        <v>#ERROR!</v>
      </c>
      <c r="E264" s="1" t="s">
        <v>1248</v>
      </c>
      <c r="F264" s="3" t="s">
        <v>1249</v>
      </c>
      <c r="G264" s="1" t="s">
        <v>817</v>
      </c>
      <c r="H264" s="1" t="s">
        <v>238</v>
      </c>
      <c r="I264" s="1" t="s">
        <v>239</v>
      </c>
      <c r="J264" s="1" t="s">
        <v>91</v>
      </c>
      <c r="K264" s="1" t="b">
        <v>1</v>
      </c>
      <c r="L264" s="1" t="s">
        <v>68</v>
      </c>
      <c r="M264" s="1">
        <v>4.0</v>
      </c>
      <c r="N264" s="1">
        <v>10.0</v>
      </c>
      <c r="O264" s="1">
        <v>9.5</v>
      </c>
      <c r="P264" s="1">
        <v>9.5</v>
      </c>
      <c r="Q264" s="1">
        <v>9.6</v>
      </c>
      <c r="R264" s="1">
        <v>10.0</v>
      </c>
      <c r="S264" s="1">
        <v>8.4</v>
      </c>
      <c r="T264" s="1">
        <v>9.3</v>
      </c>
      <c r="U264" s="1">
        <v>8.8</v>
      </c>
      <c r="V264" s="1">
        <v>9.3</v>
      </c>
      <c r="W264" s="1">
        <v>0.0</v>
      </c>
    </row>
    <row r="265" ht="15.75" customHeight="1">
      <c r="A265" s="1" t="s">
        <v>1250</v>
      </c>
      <c r="B265" s="1" t="s">
        <v>1251</v>
      </c>
      <c r="C265" s="1" t="s">
        <v>25</v>
      </c>
      <c r="D265" s="1">
        <v>1.131362662E9</v>
      </c>
      <c r="E265" s="1" t="s">
        <v>1252</v>
      </c>
      <c r="F265" s="1" t="s">
        <v>1253</v>
      </c>
      <c r="G265" s="1" t="s">
        <v>28</v>
      </c>
      <c r="H265" s="1" t="s">
        <v>82</v>
      </c>
      <c r="I265" s="1" t="s">
        <v>298</v>
      </c>
      <c r="J265" s="1" t="s">
        <v>91</v>
      </c>
      <c r="K265" s="1" t="b">
        <v>1</v>
      </c>
      <c r="L265" s="1" t="s">
        <v>190</v>
      </c>
      <c r="M265" s="1">
        <v>5.0</v>
      </c>
      <c r="N265" s="1">
        <v>19.0</v>
      </c>
      <c r="O265" s="1">
        <v>9.6</v>
      </c>
      <c r="P265" s="1">
        <v>9.6</v>
      </c>
      <c r="Q265" s="1">
        <v>9.6</v>
      </c>
      <c r="R265" s="1">
        <v>8.0</v>
      </c>
      <c r="S265" s="1">
        <v>9.7</v>
      </c>
      <c r="T265" s="1">
        <v>9.5</v>
      </c>
      <c r="U265" s="1">
        <v>8.8</v>
      </c>
      <c r="V265" s="1">
        <v>9.3</v>
      </c>
      <c r="W265" s="1">
        <v>0.0</v>
      </c>
    </row>
    <row r="266" ht="15.75" customHeight="1">
      <c r="A266" s="1" t="s">
        <v>1254</v>
      </c>
      <c r="B266" s="1" t="s">
        <v>1255</v>
      </c>
      <c r="C266" s="1" t="s">
        <v>25</v>
      </c>
      <c r="D266" s="1">
        <v>2.942547607E9</v>
      </c>
      <c r="E266" s="1" t="s">
        <v>1256</v>
      </c>
      <c r="F266" s="3" t="s">
        <v>1257</v>
      </c>
      <c r="G266" s="1" t="s">
        <v>153</v>
      </c>
      <c r="H266" s="1" t="s">
        <v>56</v>
      </c>
      <c r="I266" s="1" t="s">
        <v>1258</v>
      </c>
      <c r="J266" s="1" t="s">
        <v>31</v>
      </c>
      <c r="K266" s="1" t="b">
        <v>1</v>
      </c>
      <c r="L266" s="1" t="s">
        <v>41</v>
      </c>
      <c r="M266" s="1">
        <v>1.0</v>
      </c>
      <c r="N266" s="1">
        <v>4.0</v>
      </c>
      <c r="O266" s="1">
        <v>10.0</v>
      </c>
      <c r="P266" s="1">
        <v>9.8</v>
      </c>
      <c r="Q266" s="1">
        <v>10.0</v>
      </c>
      <c r="R266" s="1">
        <v>5.0</v>
      </c>
      <c r="S266" s="1">
        <v>10.0</v>
      </c>
      <c r="T266" s="1">
        <v>10.0</v>
      </c>
      <c r="U266" s="1">
        <v>10.0</v>
      </c>
      <c r="V266" s="1">
        <v>9.3</v>
      </c>
      <c r="W266" s="1">
        <v>0.0</v>
      </c>
    </row>
    <row r="267" ht="15.75" customHeight="1">
      <c r="A267" s="1" t="s">
        <v>1259</v>
      </c>
      <c r="B267" s="1" t="s">
        <v>1260</v>
      </c>
      <c r="C267" s="1" t="s">
        <v>25</v>
      </c>
      <c r="D267" s="4">
        <v>5.42945E16</v>
      </c>
      <c r="E267" s="3" t="s">
        <v>1261</v>
      </c>
      <c r="F267" s="3" t="s">
        <v>1262</v>
      </c>
      <c r="G267" s="1" t="s">
        <v>38</v>
      </c>
      <c r="H267" s="1" t="s">
        <v>29</v>
      </c>
      <c r="I267" s="1" t="s">
        <v>61</v>
      </c>
      <c r="J267" s="1" t="s">
        <v>48</v>
      </c>
      <c r="K267" s="1" t="b">
        <v>0</v>
      </c>
      <c r="L267" s="1" t="s">
        <v>49</v>
      </c>
      <c r="M267" s="1">
        <v>2.0</v>
      </c>
      <c r="N267" s="1">
        <v>4.0</v>
      </c>
      <c r="O267" s="1">
        <v>9.0</v>
      </c>
      <c r="P267" s="1">
        <v>8.3</v>
      </c>
      <c r="Q267" s="1">
        <v>8.8</v>
      </c>
      <c r="R267" s="1">
        <v>10.0</v>
      </c>
      <c r="S267" s="1">
        <v>9.8</v>
      </c>
      <c r="T267" s="1">
        <v>9.8</v>
      </c>
      <c r="U267" s="1">
        <v>9.3</v>
      </c>
      <c r="V267" s="1">
        <v>9.3</v>
      </c>
      <c r="W267" s="1">
        <v>0.0</v>
      </c>
    </row>
    <row r="268" ht="15.75" customHeight="1">
      <c r="A268" s="1" t="s">
        <v>1263</v>
      </c>
      <c r="B268" s="1" t="s">
        <v>1264</v>
      </c>
      <c r="C268" s="1" t="s">
        <v>25</v>
      </c>
      <c r="D268" s="4">
        <v>5.41158E16</v>
      </c>
      <c r="E268" s="3" t="s">
        <v>1265</v>
      </c>
      <c r="F268" s="3" t="s">
        <v>1266</v>
      </c>
      <c r="G268" s="1" t="s">
        <v>28</v>
      </c>
      <c r="H268" s="1" t="s">
        <v>29</v>
      </c>
      <c r="I268" s="1" t="s">
        <v>30</v>
      </c>
      <c r="J268" s="1" t="s">
        <v>91</v>
      </c>
      <c r="K268" s="1" t="b">
        <v>1</v>
      </c>
      <c r="L268" s="1" t="s">
        <v>278</v>
      </c>
      <c r="M268" s="1">
        <v>3.0</v>
      </c>
      <c r="N268" s="1">
        <v>7.0</v>
      </c>
      <c r="O268" s="1">
        <v>9.6</v>
      </c>
      <c r="P268" s="1">
        <v>9.4</v>
      </c>
      <c r="Q268" s="1">
        <v>9.4</v>
      </c>
      <c r="R268" s="1">
        <v>7.0</v>
      </c>
      <c r="S268" s="1">
        <v>9.7</v>
      </c>
      <c r="T268" s="1">
        <v>9.9</v>
      </c>
      <c r="U268" s="1">
        <v>9.9</v>
      </c>
      <c r="V268" s="1">
        <v>9.3</v>
      </c>
      <c r="W268" s="1">
        <v>0.0</v>
      </c>
    </row>
    <row r="269" ht="15.75" customHeight="1">
      <c r="A269" s="1" t="s">
        <v>1267</v>
      </c>
      <c r="B269" s="1" t="s">
        <v>1268</v>
      </c>
      <c r="C269" s="1" t="s">
        <v>1269</v>
      </c>
      <c r="D269" s="1">
        <v>5.0379641526E10</v>
      </c>
      <c r="E269" s="3" t="s">
        <v>1270</v>
      </c>
      <c r="F269" s="3" t="s">
        <v>1271</v>
      </c>
      <c r="G269" s="1" t="s">
        <v>28</v>
      </c>
      <c r="H269" s="1" t="s">
        <v>82</v>
      </c>
      <c r="I269" s="1" t="s">
        <v>298</v>
      </c>
      <c r="J269" s="1" t="s">
        <v>31</v>
      </c>
      <c r="K269" s="1" t="b">
        <v>1</v>
      </c>
      <c r="L269" s="1" t="s">
        <v>41</v>
      </c>
      <c r="M269" s="1">
        <v>1.0</v>
      </c>
      <c r="N269" s="1">
        <v>3.0</v>
      </c>
      <c r="O269" s="1">
        <v>9.7</v>
      </c>
      <c r="P269" s="1">
        <v>9.7</v>
      </c>
      <c r="Q269" s="1">
        <v>9.7</v>
      </c>
      <c r="R269" s="1">
        <v>7.0</v>
      </c>
      <c r="S269" s="1">
        <v>9.7</v>
      </c>
      <c r="T269" s="1">
        <v>9.7</v>
      </c>
      <c r="U269" s="1">
        <v>9.7</v>
      </c>
      <c r="V269" s="1">
        <v>9.3</v>
      </c>
      <c r="W269" s="1">
        <v>0.0</v>
      </c>
    </row>
    <row r="270" ht="15.75" customHeight="1">
      <c r="A270" s="1" t="s">
        <v>1272</v>
      </c>
      <c r="B270" s="1" t="s">
        <v>1273</v>
      </c>
      <c r="C270" s="1" t="s">
        <v>78</v>
      </c>
      <c r="D270" s="1">
        <v>3.138630136E9</v>
      </c>
      <c r="E270" s="1" t="s">
        <v>1274</v>
      </c>
      <c r="F270" s="3" t="s">
        <v>1275</v>
      </c>
      <c r="G270" s="1" t="s">
        <v>340</v>
      </c>
      <c r="H270" s="1" t="s">
        <v>29</v>
      </c>
      <c r="I270" s="1" t="s">
        <v>90</v>
      </c>
      <c r="J270" s="1" t="s">
        <v>75</v>
      </c>
      <c r="K270" s="1" t="b">
        <v>0</v>
      </c>
      <c r="L270" s="1" t="s">
        <v>278</v>
      </c>
      <c r="M270" s="1">
        <v>2.0</v>
      </c>
      <c r="N270" s="1">
        <v>6.0</v>
      </c>
      <c r="O270" s="1">
        <v>10.0</v>
      </c>
      <c r="P270" s="1">
        <v>9.7</v>
      </c>
      <c r="Q270" s="1">
        <v>10.0</v>
      </c>
      <c r="R270" s="1">
        <v>7.0</v>
      </c>
      <c r="S270" s="1">
        <v>9.8</v>
      </c>
      <c r="T270" s="1">
        <v>10.0</v>
      </c>
      <c r="U270" s="1">
        <v>8.8</v>
      </c>
      <c r="V270" s="1">
        <v>9.3</v>
      </c>
      <c r="W270" s="1">
        <v>0.0</v>
      </c>
    </row>
    <row r="271" ht="15.75" customHeight="1">
      <c r="A271" s="1" t="s">
        <v>1276</v>
      </c>
      <c r="B271" s="1" t="s">
        <v>1277</v>
      </c>
      <c r="C271" s="1" t="s">
        <v>35</v>
      </c>
      <c r="D271" s="1">
        <v>9.1636451E8</v>
      </c>
      <c r="E271" s="1" t="s">
        <v>1278</v>
      </c>
      <c r="F271" s="3" t="s">
        <v>1279</v>
      </c>
      <c r="G271" s="1" t="s">
        <v>153</v>
      </c>
      <c r="H271" s="1" t="s">
        <v>56</v>
      </c>
      <c r="I271" s="1" t="s">
        <v>1280</v>
      </c>
      <c r="J271" s="1" t="s">
        <v>75</v>
      </c>
      <c r="K271" s="1" t="b">
        <v>0</v>
      </c>
      <c r="L271" s="1" t="s">
        <v>278</v>
      </c>
      <c r="M271" s="1">
        <v>2.0</v>
      </c>
      <c r="N271" s="1">
        <v>6.0</v>
      </c>
      <c r="O271" s="1">
        <v>9.3</v>
      </c>
      <c r="P271" s="1">
        <v>9.7</v>
      </c>
      <c r="Q271" s="1">
        <v>8.3</v>
      </c>
      <c r="R271" s="1">
        <v>10.0</v>
      </c>
      <c r="S271" s="1">
        <v>9.8</v>
      </c>
      <c r="T271" s="1">
        <v>8.8</v>
      </c>
      <c r="U271" s="1">
        <v>9.2</v>
      </c>
      <c r="V271" s="1">
        <v>9.3</v>
      </c>
      <c r="W271" s="1">
        <v>0.0</v>
      </c>
    </row>
    <row r="272" ht="15.75" customHeight="1">
      <c r="A272" s="1" t="s">
        <v>1281</v>
      </c>
      <c r="B272" s="1" t="s">
        <v>1282</v>
      </c>
      <c r="C272" s="1" t="s">
        <v>35</v>
      </c>
      <c r="D272" s="1">
        <v>5.1926880954E10</v>
      </c>
      <c r="E272" s="3" t="s">
        <v>1283</v>
      </c>
      <c r="F272" s="3" t="s">
        <v>1284</v>
      </c>
      <c r="G272" s="1" t="s">
        <v>38</v>
      </c>
      <c r="H272" s="1" t="s">
        <v>29</v>
      </c>
      <c r="I272" s="1" t="s">
        <v>61</v>
      </c>
      <c r="J272" s="1" t="s">
        <v>48</v>
      </c>
      <c r="K272" s="1" t="b">
        <v>1</v>
      </c>
      <c r="L272" s="1" t="s">
        <v>68</v>
      </c>
      <c r="M272" s="1">
        <v>2.0</v>
      </c>
      <c r="N272" s="1">
        <v>10.0</v>
      </c>
      <c r="O272" s="1">
        <v>9.8</v>
      </c>
      <c r="P272" s="1">
        <v>9.7</v>
      </c>
      <c r="Q272" s="1">
        <v>9.7</v>
      </c>
      <c r="R272" s="1">
        <v>9.0</v>
      </c>
      <c r="S272" s="1">
        <v>8.4</v>
      </c>
      <c r="T272" s="1">
        <v>9.7</v>
      </c>
      <c r="U272" s="1">
        <v>8.9</v>
      </c>
      <c r="V272" s="1">
        <v>9.3</v>
      </c>
      <c r="W272" s="1">
        <v>0.0</v>
      </c>
    </row>
    <row r="273" ht="15.75" customHeight="1">
      <c r="A273" s="1" t="s">
        <v>1285</v>
      </c>
      <c r="B273" s="1" t="s">
        <v>1286</v>
      </c>
      <c r="C273" s="1" t="s">
        <v>25</v>
      </c>
      <c r="D273" s="1">
        <v>3.7942269E9</v>
      </c>
      <c r="E273" s="3" t="s">
        <v>1287</v>
      </c>
      <c r="F273" s="3" t="s">
        <v>1288</v>
      </c>
      <c r="G273" s="1" t="s">
        <v>54</v>
      </c>
      <c r="H273" s="1" t="s">
        <v>55</v>
      </c>
      <c r="I273" s="1" t="s">
        <v>130</v>
      </c>
      <c r="J273" s="1" t="s">
        <v>48</v>
      </c>
      <c r="K273" s="1" t="b">
        <v>0</v>
      </c>
      <c r="L273" s="1" t="s">
        <v>97</v>
      </c>
      <c r="M273" s="1">
        <v>1.0</v>
      </c>
      <c r="N273" s="1">
        <v>1.0</v>
      </c>
      <c r="O273" s="1">
        <v>9.0</v>
      </c>
      <c r="P273" s="1">
        <v>8.0</v>
      </c>
      <c r="Q273" s="1">
        <v>9.0</v>
      </c>
      <c r="R273" s="1">
        <v>10.0</v>
      </c>
      <c r="S273" s="1">
        <v>10.0</v>
      </c>
      <c r="T273" s="1">
        <v>9.0</v>
      </c>
      <c r="U273" s="1">
        <v>10.0</v>
      </c>
      <c r="V273" s="1">
        <v>9.3</v>
      </c>
      <c r="W273" s="1">
        <v>0.0</v>
      </c>
    </row>
    <row r="274" ht="15.75" customHeight="1">
      <c r="A274" s="1" t="s">
        <v>1289</v>
      </c>
      <c r="B274" s="1" t="s">
        <v>1290</v>
      </c>
      <c r="C274" s="1" t="s">
        <v>25</v>
      </c>
      <c r="D274" s="1">
        <v>1.123932745E9</v>
      </c>
      <c r="E274" s="1" t="s">
        <v>1291</v>
      </c>
      <c r="F274" s="3" t="s">
        <v>1292</v>
      </c>
      <c r="G274" s="1" t="s">
        <v>38</v>
      </c>
      <c r="H274" s="1" t="s">
        <v>29</v>
      </c>
      <c r="I274" s="1" t="s">
        <v>61</v>
      </c>
      <c r="J274" s="1" t="s">
        <v>48</v>
      </c>
      <c r="K274" s="1" t="b">
        <v>0</v>
      </c>
      <c r="L274" s="1" t="s">
        <v>84</v>
      </c>
      <c r="M274" s="1">
        <v>2.0</v>
      </c>
      <c r="N274" s="1">
        <v>3.0</v>
      </c>
      <c r="O274" s="1">
        <v>9.3</v>
      </c>
      <c r="P274" s="1">
        <v>9.3</v>
      </c>
      <c r="Q274" s="1">
        <v>9.3</v>
      </c>
      <c r="R274" s="1">
        <v>10.0</v>
      </c>
      <c r="S274" s="1">
        <v>9.3</v>
      </c>
      <c r="T274" s="1">
        <v>9.7</v>
      </c>
      <c r="U274" s="1">
        <v>8.3</v>
      </c>
      <c r="V274" s="1">
        <v>9.3</v>
      </c>
      <c r="W274" s="1">
        <v>0.0</v>
      </c>
    </row>
    <row r="275" ht="15.75" customHeight="1">
      <c r="A275" s="1" t="s">
        <v>1293</v>
      </c>
      <c r="B275" s="1" t="s">
        <v>1294</v>
      </c>
      <c r="C275" s="1" t="s">
        <v>87</v>
      </c>
      <c r="D275" s="1">
        <v>5.611730315E9</v>
      </c>
      <c r="E275" s="3" t="s">
        <v>1295</v>
      </c>
      <c r="F275" s="3" t="s">
        <v>1296</v>
      </c>
      <c r="G275" s="1" t="s">
        <v>38</v>
      </c>
      <c r="H275" s="1" t="s">
        <v>29</v>
      </c>
      <c r="I275" s="1" t="s">
        <v>47</v>
      </c>
      <c r="J275" s="1" t="s">
        <v>48</v>
      </c>
      <c r="K275" s="1" t="b">
        <v>1</v>
      </c>
      <c r="L275" s="1" t="s">
        <v>113</v>
      </c>
      <c r="M275" s="1">
        <v>1.0</v>
      </c>
      <c r="N275" s="1">
        <v>3.0</v>
      </c>
      <c r="O275" s="1">
        <v>10.0</v>
      </c>
      <c r="P275" s="1">
        <v>9.7</v>
      </c>
      <c r="Q275" s="1">
        <v>9.3</v>
      </c>
      <c r="R275" s="1">
        <v>7.0</v>
      </c>
      <c r="S275" s="1">
        <v>10.0</v>
      </c>
      <c r="T275" s="1">
        <v>9.7</v>
      </c>
      <c r="U275" s="1">
        <v>9.3</v>
      </c>
      <c r="V275" s="1">
        <v>9.3</v>
      </c>
      <c r="W275" s="1">
        <v>0.0</v>
      </c>
    </row>
    <row r="276" ht="15.75" customHeight="1">
      <c r="A276" s="1" t="s">
        <v>1297</v>
      </c>
      <c r="B276" s="1" t="s">
        <v>1298</v>
      </c>
      <c r="C276" s="1" t="s">
        <v>25</v>
      </c>
      <c r="D276" s="1">
        <v>3.413744108E9</v>
      </c>
      <c r="E276" s="3" t="s">
        <v>1299</v>
      </c>
      <c r="F276" s="3" t="s">
        <v>1300</v>
      </c>
      <c r="G276" s="1" t="s">
        <v>38</v>
      </c>
      <c r="H276" s="1" t="s">
        <v>29</v>
      </c>
      <c r="I276" s="1" t="s">
        <v>61</v>
      </c>
      <c r="J276" s="1" t="s">
        <v>75</v>
      </c>
      <c r="K276" s="1" t="b">
        <v>1</v>
      </c>
      <c r="L276" s="1" t="s">
        <v>131</v>
      </c>
      <c r="M276" s="1">
        <v>1.0</v>
      </c>
      <c r="N276" s="1">
        <v>6.0</v>
      </c>
      <c r="O276" s="1">
        <v>9.3</v>
      </c>
      <c r="P276" s="1">
        <v>9.7</v>
      </c>
      <c r="Q276" s="1">
        <v>9.3</v>
      </c>
      <c r="R276" s="1">
        <v>10.0</v>
      </c>
      <c r="S276" s="1">
        <v>9.3</v>
      </c>
      <c r="T276" s="1">
        <v>8.8</v>
      </c>
      <c r="U276" s="1">
        <v>8.7</v>
      </c>
      <c r="V276" s="1">
        <v>9.3</v>
      </c>
      <c r="W276" s="1">
        <v>0.0</v>
      </c>
    </row>
    <row r="277" ht="15.75" customHeight="1">
      <c r="A277" s="1" t="s">
        <v>1301</v>
      </c>
      <c r="B277" s="1" t="s">
        <v>1302</v>
      </c>
      <c r="C277" s="1" t="s">
        <v>25</v>
      </c>
      <c r="D277" s="1">
        <v>3.878670028E9</v>
      </c>
      <c r="E277" s="3" t="s">
        <v>1303</v>
      </c>
      <c r="F277" s="3" t="s">
        <v>1304</v>
      </c>
      <c r="G277" s="1" t="s">
        <v>28</v>
      </c>
      <c r="H277" s="1" t="s">
        <v>29</v>
      </c>
      <c r="I277" s="1" t="s">
        <v>30</v>
      </c>
      <c r="J277" s="1" t="s">
        <v>48</v>
      </c>
      <c r="K277" s="1" t="b">
        <v>1</v>
      </c>
      <c r="L277" s="1" t="s">
        <v>131</v>
      </c>
      <c r="M277" s="1">
        <v>1.0</v>
      </c>
      <c r="N277" s="1">
        <v>5.0</v>
      </c>
      <c r="O277" s="1">
        <v>9.4</v>
      </c>
      <c r="P277" s="1">
        <v>9.4</v>
      </c>
      <c r="Q277" s="1">
        <v>9.6</v>
      </c>
      <c r="R277" s="1">
        <v>10.0</v>
      </c>
      <c r="S277" s="1">
        <v>9.6</v>
      </c>
      <c r="T277" s="1">
        <v>8.8</v>
      </c>
      <c r="U277" s="1">
        <v>8.4</v>
      </c>
      <c r="V277" s="1">
        <v>9.3</v>
      </c>
      <c r="W277" s="1">
        <v>0.0</v>
      </c>
    </row>
    <row r="278" ht="15.75" customHeight="1">
      <c r="A278" s="1" t="s">
        <v>1305</v>
      </c>
      <c r="B278" s="1" t="s">
        <v>1306</v>
      </c>
      <c r="C278" s="1" t="s">
        <v>25</v>
      </c>
      <c r="D278" s="1">
        <v>1.132913516E9</v>
      </c>
      <c r="E278" s="3" t="s">
        <v>1307</v>
      </c>
      <c r="F278" s="3" t="s">
        <v>1308</v>
      </c>
      <c r="G278" s="1" t="s">
        <v>38</v>
      </c>
      <c r="H278" s="1" t="s">
        <v>29</v>
      </c>
      <c r="I278" s="1" t="s">
        <v>108</v>
      </c>
      <c r="J278" s="1" t="s">
        <v>48</v>
      </c>
      <c r="K278" s="1" t="b">
        <v>1</v>
      </c>
      <c r="L278" s="1" t="s">
        <v>131</v>
      </c>
      <c r="M278" s="1">
        <v>1.0</v>
      </c>
      <c r="N278" s="1">
        <v>4.0</v>
      </c>
      <c r="O278" s="1">
        <v>10.0</v>
      </c>
      <c r="P278" s="1">
        <v>9.8</v>
      </c>
      <c r="Q278" s="1">
        <v>9.0</v>
      </c>
      <c r="R278" s="1">
        <v>10.0</v>
      </c>
      <c r="S278" s="1">
        <v>10.0</v>
      </c>
      <c r="T278" s="1">
        <v>8.8</v>
      </c>
      <c r="U278" s="1">
        <v>7.8</v>
      </c>
      <c r="V278" s="1">
        <v>9.3</v>
      </c>
      <c r="W278" s="1">
        <v>0.0</v>
      </c>
    </row>
    <row r="279" ht="15.75" customHeight="1">
      <c r="A279" s="1" t="s">
        <v>1309</v>
      </c>
      <c r="B279" s="1" t="s">
        <v>1310</v>
      </c>
      <c r="C279" s="1" t="s">
        <v>25</v>
      </c>
      <c r="D279" s="4">
        <v>5.42964E16</v>
      </c>
      <c r="E279" s="1" t="s">
        <v>1311</v>
      </c>
      <c r="F279" s="3" t="s">
        <v>1312</v>
      </c>
      <c r="G279" s="1" t="s">
        <v>28</v>
      </c>
      <c r="H279" s="1" t="s">
        <v>29</v>
      </c>
      <c r="I279" s="1" t="s">
        <v>428</v>
      </c>
      <c r="J279" s="1" t="s">
        <v>75</v>
      </c>
      <c r="K279" s="1" t="b">
        <v>0</v>
      </c>
      <c r="L279" s="1" t="s">
        <v>92</v>
      </c>
      <c r="M279" s="1">
        <v>2.0</v>
      </c>
      <c r="N279" s="1">
        <v>4.0</v>
      </c>
      <c r="O279" s="1">
        <v>9.8</v>
      </c>
      <c r="P279" s="1">
        <v>9.3</v>
      </c>
      <c r="Q279" s="1">
        <v>9.0</v>
      </c>
      <c r="R279" s="1">
        <v>8.0</v>
      </c>
      <c r="S279" s="1">
        <v>10.0</v>
      </c>
      <c r="T279" s="1">
        <v>9.5</v>
      </c>
      <c r="U279" s="1">
        <v>9.3</v>
      </c>
      <c r="V279" s="1">
        <v>9.3</v>
      </c>
      <c r="W279" s="1">
        <v>1.0</v>
      </c>
    </row>
    <row r="280" ht="15.75" customHeight="1">
      <c r="A280" s="1" t="s">
        <v>1313</v>
      </c>
      <c r="B280" s="1" t="s">
        <v>1314</v>
      </c>
      <c r="C280" s="1" t="s">
        <v>35</v>
      </c>
      <c r="D280" s="1">
        <v>9.36658544E8</v>
      </c>
      <c r="E280" s="3" t="s">
        <v>1315</v>
      </c>
      <c r="F280" s="3" t="s">
        <v>1316</v>
      </c>
      <c r="G280" s="1" t="s">
        <v>28</v>
      </c>
      <c r="H280" s="1" t="s">
        <v>29</v>
      </c>
      <c r="I280" s="1" t="s">
        <v>30</v>
      </c>
      <c r="J280" s="1" t="s">
        <v>48</v>
      </c>
      <c r="K280" s="1" t="b">
        <v>0</v>
      </c>
      <c r="L280" s="1" t="s">
        <v>210</v>
      </c>
      <c r="M280" s="1">
        <v>2.0</v>
      </c>
      <c r="N280" s="1">
        <v>1.0</v>
      </c>
      <c r="O280" s="1">
        <v>9.0</v>
      </c>
      <c r="P280" s="1">
        <v>9.0</v>
      </c>
      <c r="Q280" s="1">
        <v>10.0</v>
      </c>
      <c r="R280" s="1">
        <v>10.0</v>
      </c>
      <c r="S280" s="1">
        <v>9.0</v>
      </c>
      <c r="T280" s="1">
        <v>9.0</v>
      </c>
      <c r="U280" s="1">
        <v>9.0</v>
      </c>
      <c r="V280" s="1">
        <v>9.3</v>
      </c>
      <c r="W280" s="1">
        <v>0.0</v>
      </c>
    </row>
    <row r="281" ht="15.75" customHeight="1">
      <c r="A281" s="1" t="s">
        <v>1317</v>
      </c>
      <c r="B281" s="1" t="s">
        <v>1318</v>
      </c>
      <c r="C281" s="1" t="s">
        <v>25</v>
      </c>
      <c r="D281" s="4">
        <v>5.43413E16</v>
      </c>
      <c r="E281" s="3" t="s">
        <v>1319</v>
      </c>
      <c r="F281" s="3" t="s">
        <v>1319</v>
      </c>
      <c r="G281" s="1" t="s">
        <v>28</v>
      </c>
      <c r="H281" s="1" t="s">
        <v>29</v>
      </c>
      <c r="I281" s="1" t="s">
        <v>30</v>
      </c>
      <c r="J281" s="1" t="s">
        <v>48</v>
      </c>
      <c r="K281" s="1" t="b">
        <v>0</v>
      </c>
      <c r="L281" s="1" t="s">
        <v>233</v>
      </c>
      <c r="M281" s="1">
        <v>2.0</v>
      </c>
      <c r="N281" s="1">
        <v>4.0</v>
      </c>
      <c r="O281" s="1">
        <v>9.5</v>
      </c>
      <c r="P281" s="1">
        <v>9.3</v>
      </c>
      <c r="Q281" s="1">
        <v>9.3</v>
      </c>
      <c r="R281" s="1">
        <v>10.0</v>
      </c>
      <c r="S281" s="1">
        <v>9.5</v>
      </c>
      <c r="T281" s="1">
        <v>9.5</v>
      </c>
      <c r="U281" s="1">
        <v>7.8</v>
      </c>
      <c r="V281" s="1">
        <v>9.3</v>
      </c>
      <c r="W281" s="1">
        <v>2.0</v>
      </c>
    </row>
    <row r="282" ht="15.75" customHeight="1">
      <c r="A282" s="1" t="s">
        <v>1320</v>
      </c>
      <c r="B282" s="1" t="s">
        <v>1321</v>
      </c>
      <c r="C282" s="1" t="s">
        <v>25</v>
      </c>
      <c r="D282" s="4">
        <v>5.49352E17</v>
      </c>
      <c r="E282" s="1" t="s">
        <v>1322</v>
      </c>
      <c r="F282" s="3" t="s">
        <v>1323</v>
      </c>
      <c r="G282" s="1" t="s">
        <v>1324</v>
      </c>
      <c r="H282" s="1" t="s">
        <v>29</v>
      </c>
      <c r="I282" s="1" t="s">
        <v>30</v>
      </c>
      <c r="J282" s="1" t="s">
        <v>75</v>
      </c>
      <c r="K282" s="1" t="b">
        <v>1</v>
      </c>
      <c r="L282" s="1" t="s">
        <v>190</v>
      </c>
      <c r="M282" s="1">
        <v>2.0</v>
      </c>
      <c r="N282" s="1">
        <v>7.0</v>
      </c>
      <c r="O282" s="1">
        <v>9.3</v>
      </c>
      <c r="P282" s="1">
        <v>8.6</v>
      </c>
      <c r="Q282" s="1">
        <v>9.0</v>
      </c>
      <c r="R282" s="1">
        <v>10.0</v>
      </c>
      <c r="S282" s="1">
        <v>9.0</v>
      </c>
      <c r="T282" s="1">
        <v>9.6</v>
      </c>
      <c r="U282" s="1">
        <v>9.4</v>
      </c>
      <c r="V282" s="1">
        <v>9.3</v>
      </c>
      <c r="W282" s="1">
        <v>0.0</v>
      </c>
    </row>
    <row r="283" ht="15.75" customHeight="1">
      <c r="A283" s="1" t="s">
        <v>1325</v>
      </c>
      <c r="B283" s="1" t="s">
        <v>1326</v>
      </c>
      <c r="C283" s="1" t="s">
        <v>44</v>
      </c>
      <c r="D283" s="4">
        <v>5.93979E16</v>
      </c>
      <c r="E283" s="3" t="s">
        <v>1327</v>
      </c>
      <c r="F283" s="3" t="s">
        <v>1328</v>
      </c>
      <c r="G283" s="1" t="s">
        <v>340</v>
      </c>
      <c r="H283" s="1" t="s">
        <v>29</v>
      </c>
      <c r="I283" s="1" t="s">
        <v>292</v>
      </c>
      <c r="J283" s="1" t="s">
        <v>48</v>
      </c>
      <c r="K283" s="1" t="b">
        <v>0</v>
      </c>
      <c r="L283" s="1" t="s">
        <v>190</v>
      </c>
      <c r="M283" s="1">
        <v>2.0</v>
      </c>
      <c r="N283" s="1">
        <v>14.0</v>
      </c>
      <c r="O283" s="1">
        <v>9.6</v>
      </c>
      <c r="P283" s="1">
        <v>9.4</v>
      </c>
      <c r="Q283" s="1">
        <v>9.7</v>
      </c>
      <c r="R283" s="1">
        <v>9.0</v>
      </c>
      <c r="S283" s="1">
        <v>9.7</v>
      </c>
      <c r="T283" s="1">
        <v>9.4</v>
      </c>
      <c r="U283" s="1">
        <v>8.6</v>
      </c>
      <c r="V283" s="1">
        <v>9.3</v>
      </c>
      <c r="W283" s="1">
        <v>0.0</v>
      </c>
    </row>
    <row r="284" ht="15.75" customHeight="1">
      <c r="A284" s="1" t="s">
        <v>1329</v>
      </c>
      <c r="B284" s="1" t="s">
        <v>1330</v>
      </c>
      <c r="C284" s="1" t="s">
        <v>25</v>
      </c>
      <c r="D284" s="4">
        <v>5.49386E17</v>
      </c>
      <c r="E284" s="3" t="s">
        <v>1331</v>
      </c>
      <c r="F284" s="3" t="s">
        <v>1332</v>
      </c>
      <c r="G284" s="1" t="s">
        <v>28</v>
      </c>
      <c r="H284" s="1" t="s">
        <v>29</v>
      </c>
      <c r="I284" s="1" t="s">
        <v>30</v>
      </c>
      <c r="J284" s="1" t="s">
        <v>75</v>
      </c>
      <c r="K284" s="1" t="b">
        <v>1</v>
      </c>
      <c r="L284" s="1" t="s">
        <v>190</v>
      </c>
      <c r="M284" s="1">
        <v>2.0</v>
      </c>
      <c r="N284" s="1">
        <v>8.0</v>
      </c>
      <c r="O284" s="1">
        <v>9.5</v>
      </c>
      <c r="P284" s="1">
        <v>9.4</v>
      </c>
      <c r="Q284" s="1">
        <v>9.4</v>
      </c>
      <c r="R284" s="1">
        <v>8.0</v>
      </c>
      <c r="S284" s="1">
        <v>10.0</v>
      </c>
      <c r="T284" s="1">
        <v>9.5</v>
      </c>
      <c r="U284" s="1">
        <v>9.0</v>
      </c>
      <c r="V284" s="1">
        <v>9.3</v>
      </c>
      <c r="W284" s="1">
        <v>0.0</v>
      </c>
    </row>
    <row r="285" ht="15.75" customHeight="1">
      <c r="A285" s="1" t="s">
        <v>1333</v>
      </c>
      <c r="B285" s="1" t="s">
        <v>1334</v>
      </c>
      <c r="C285" s="1" t="s">
        <v>25</v>
      </c>
      <c r="D285" s="1">
        <v>2.617234395E9</v>
      </c>
      <c r="E285" s="3" t="s">
        <v>1335</v>
      </c>
      <c r="F285" s="3" t="s">
        <v>1336</v>
      </c>
      <c r="G285" s="1" t="s">
        <v>28</v>
      </c>
      <c r="H285" s="1" t="s">
        <v>29</v>
      </c>
      <c r="I285" s="1" t="s">
        <v>30</v>
      </c>
      <c r="J285" s="1" t="s">
        <v>48</v>
      </c>
      <c r="K285" s="1" t="b">
        <v>0</v>
      </c>
      <c r="L285" s="1" t="s">
        <v>190</v>
      </c>
      <c r="M285" s="1">
        <v>2.0</v>
      </c>
      <c r="N285" s="1">
        <v>9.0</v>
      </c>
      <c r="O285" s="1">
        <v>9.7</v>
      </c>
      <c r="P285" s="1">
        <v>9.9</v>
      </c>
      <c r="Q285" s="1">
        <v>9.7</v>
      </c>
      <c r="R285" s="1">
        <v>10.0</v>
      </c>
      <c r="S285" s="1">
        <v>9.7</v>
      </c>
      <c r="T285" s="1">
        <v>8.8</v>
      </c>
      <c r="U285" s="1">
        <v>7.4</v>
      </c>
      <c r="V285" s="1">
        <v>9.3</v>
      </c>
      <c r="W285" s="1">
        <v>1.0</v>
      </c>
    </row>
    <row r="286" ht="15.75" customHeight="1">
      <c r="A286" s="1" t="s">
        <v>1337</v>
      </c>
      <c r="B286" s="1" t="s">
        <v>1338</v>
      </c>
      <c r="C286" s="1" t="s">
        <v>25</v>
      </c>
      <c r="D286" s="4">
        <v>5.41193E17</v>
      </c>
      <c r="E286" s="3" t="s">
        <v>1339</v>
      </c>
      <c r="F286" s="3" t="s">
        <v>1340</v>
      </c>
      <c r="G286" s="1" t="s">
        <v>674</v>
      </c>
      <c r="H286" s="1" t="s">
        <v>707</v>
      </c>
      <c r="I286" s="1" t="s">
        <v>56</v>
      </c>
      <c r="J286" s="1" t="s">
        <v>75</v>
      </c>
      <c r="K286" s="1" t="b">
        <v>0</v>
      </c>
      <c r="L286" s="1" t="s">
        <v>293</v>
      </c>
      <c r="M286" s="1">
        <v>3.0</v>
      </c>
      <c r="N286" s="1">
        <v>8.0</v>
      </c>
      <c r="O286" s="1">
        <v>9.6</v>
      </c>
      <c r="P286" s="1">
        <v>9.4</v>
      </c>
      <c r="Q286" s="1">
        <v>9.6</v>
      </c>
      <c r="R286" s="1">
        <v>9.0</v>
      </c>
      <c r="S286" s="1">
        <v>9.6</v>
      </c>
      <c r="T286" s="1">
        <v>9.4</v>
      </c>
      <c r="U286" s="1">
        <v>8.4</v>
      </c>
      <c r="V286" s="1">
        <v>9.3</v>
      </c>
      <c r="W286" s="1">
        <v>2.0</v>
      </c>
    </row>
    <row r="287" ht="15.75" customHeight="1">
      <c r="A287" s="1" t="s">
        <v>1341</v>
      </c>
      <c r="B287" s="1" t="s">
        <v>1342</v>
      </c>
      <c r="C287" s="1" t="s">
        <v>25</v>
      </c>
      <c r="D287" s="1" t="s">
        <v>1343</v>
      </c>
      <c r="E287" s="1" t="s">
        <v>1344</v>
      </c>
      <c r="F287" s="3" t="s">
        <v>1345</v>
      </c>
      <c r="G287" s="1" t="s">
        <v>28</v>
      </c>
      <c r="H287" s="1" t="s">
        <v>82</v>
      </c>
      <c r="I287" s="1" t="s">
        <v>30</v>
      </c>
      <c r="J287" s="1" t="s">
        <v>91</v>
      </c>
      <c r="K287" s="1" t="b">
        <v>1</v>
      </c>
      <c r="L287" s="1" t="s">
        <v>299</v>
      </c>
      <c r="M287" s="1">
        <v>1.0</v>
      </c>
      <c r="N287" s="1">
        <v>6.0</v>
      </c>
      <c r="O287" s="1">
        <v>9.5</v>
      </c>
      <c r="P287" s="1">
        <v>9.8</v>
      </c>
      <c r="Q287" s="1">
        <v>9.3</v>
      </c>
      <c r="R287" s="1">
        <v>8.0</v>
      </c>
      <c r="S287" s="1">
        <v>9.8</v>
      </c>
      <c r="T287" s="1">
        <v>9.8</v>
      </c>
      <c r="U287" s="1">
        <v>9.0</v>
      </c>
      <c r="V287" s="1">
        <v>9.3</v>
      </c>
      <c r="W287" s="1">
        <v>0.0</v>
      </c>
    </row>
    <row r="288" ht="15.75" customHeight="1">
      <c r="A288" s="1" t="s">
        <v>1346</v>
      </c>
      <c r="B288" s="1" t="s">
        <v>1347</v>
      </c>
      <c r="C288" s="1" t="s">
        <v>25</v>
      </c>
      <c r="D288" s="4">
        <v>5.41163E16</v>
      </c>
      <c r="E288" s="3" t="s">
        <v>1348</v>
      </c>
      <c r="F288" s="3" t="s">
        <v>1349</v>
      </c>
      <c r="G288" s="1" t="s">
        <v>54</v>
      </c>
      <c r="H288" s="1" t="s">
        <v>29</v>
      </c>
      <c r="I288" s="1" t="s">
        <v>90</v>
      </c>
      <c r="J288" s="1" t="s">
        <v>75</v>
      </c>
      <c r="K288" s="1" t="b">
        <v>1</v>
      </c>
      <c r="L288" s="1" t="s">
        <v>190</v>
      </c>
      <c r="M288" s="1">
        <v>2.0</v>
      </c>
      <c r="N288" s="1">
        <v>12.0</v>
      </c>
      <c r="O288" s="1">
        <v>9.6</v>
      </c>
      <c r="P288" s="1">
        <v>9.9</v>
      </c>
      <c r="Q288" s="1">
        <v>9.8</v>
      </c>
      <c r="R288" s="1">
        <v>8.0</v>
      </c>
      <c r="S288" s="1">
        <v>9.8</v>
      </c>
      <c r="T288" s="1">
        <v>9.0</v>
      </c>
      <c r="U288" s="1">
        <v>9.2</v>
      </c>
      <c r="V288" s="1">
        <v>9.3</v>
      </c>
      <c r="W288" s="1">
        <v>4.0</v>
      </c>
    </row>
    <row r="289" ht="15.75" customHeight="1">
      <c r="A289" s="1" t="s">
        <v>1350</v>
      </c>
      <c r="B289" s="1" t="s">
        <v>1351</v>
      </c>
      <c r="C289" s="1" t="s">
        <v>25</v>
      </c>
      <c r="D289" s="1" t="s">
        <v>1352</v>
      </c>
      <c r="E289" s="3" t="s">
        <v>1353</v>
      </c>
      <c r="F289" s="3" t="s">
        <v>1354</v>
      </c>
      <c r="G289" s="1" t="s">
        <v>153</v>
      </c>
      <c r="H289" s="1" t="s">
        <v>29</v>
      </c>
      <c r="I289" s="1" t="s">
        <v>1355</v>
      </c>
      <c r="J289" s="1" t="s">
        <v>75</v>
      </c>
      <c r="K289" s="1" t="b">
        <v>1</v>
      </c>
      <c r="L289" s="1" t="s">
        <v>251</v>
      </c>
      <c r="M289" s="1">
        <v>2.0</v>
      </c>
      <c r="N289" s="1">
        <v>15.0</v>
      </c>
      <c r="O289" s="1">
        <v>9.9</v>
      </c>
      <c r="P289" s="1">
        <v>9.7</v>
      </c>
      <c r="Q289" s="1">
        <v>9.8</v>
      </c>
      <c r="R289" s="1">
        <v>8.0</v>
      </c>
      <c r="S289" s="1">
        <v>9.4</v>
      </c>
      <c r="T289" s="1">
        <v>9.7</v>
      </c>
      <c r="U289" s="1">
        <v>8.9</v>
      </c>
      <c r="V289" s="1">
        <v>9.3</v>
      </c>
      <c r="W289" s="1">
        <v>0.0</v>
      </c>
    </row>
    <row r="290" ht="15.75" customHeight="1">
      <c r="A290" s="1" t="s">
        <v>1356</v>
      </c>
      <c r="B290" s="1" t="s">
        <v>1357</v>
      </c>
      <c r="C290" s="1" t="s">
        <v>25</v>
      </c>
      <c r="D290" s="4">
        <v>5.42215E16</v>
      </c>
      <c r="E290" s="3" t="s">
        <v>1358</v>
      </c>
      <c r="F290" s="3" t="s">
        <v>1359</v>
      </c>
      <c r="G290" s="1" t="s">
        <v>54</v>
      </c>
      <c r="H290" s="1" t="s">
        <v>55</v>
      </c>
      <c r="I290" s="1" t="s">
        <v>130</v>
      </c>
      <c r="J290" s="1" t="s">
        <v>48</v>
      </c>
      <c r="K290" s="1" t="b">
        <v>0</v>
      </c>
      <c r="L290" s="1" t="s">
        <v>251</v>
      </c>
      <c r="M290" s="1">
        <v>3.0</v>
      </c>
      <c r="N290" s="1">
        <v>10.0</v>
      </c>
      <c r="O290" s="1">
        <v>9.6</v>
      </c>
      <c r="P290" s="1">
        <v>9.5</v>
      </c>
      <c r="Q290" s="1">
        <v>9.8</v>
      </c>
      <c r="R290" s="1">
        <v>8.0</v>
      </c>
      <c r="S290" s="1">
        <v>9.9</v>
      </c>
      <c r="T290" s="1">
        <v>9.6</v>
      </c>
      <c r="U290" s="1">
        <v>8.9</v>
      </c>
      <c r="V290" s="1">
        <v>9.3</v>
      </c>
      <c r="W290" s="1">
        <v>0.0</v>
      </c>
    </row>
    <row r="291" ht="15.75" customHeight="1">
      <c r="A291" s="1" t="s">
        <v>1360</v>
      </c>
      <c r="B291" s="1" t="s">
        <v>1361</v>
      </c>
      <c r="C291" s="1" t="s">
        <v>691</v>
      </c>
      <c r="D291" s="4">
        <v>5.84162E16</v>
      </c>
      <c r="E291" s="3" t="s">
        <v>1362</v>
      </c>
      <c r="F291" s="3" t="s">
        <v>1363</v>
      </c>
      <c r="G291" s="1" t="s">
        <v>153</v>
      </c>
      <c r="H291" s="1" t="s">
        <v>29</v>
      </c>
      <c r="I291" s="1" t="s">
        <v>1364</v>
      </c>
      <c r="J291" s="1" t="s">
        <v>48</v>
      </c>
      <c r="K291" s="1" t="b">
        <v>1</v>
      </c>
      <c r="L291" s="1" t="s">
        <v>196</v>
      </c>
      <c r="M291" s="1">
        <v>1.0</v>
      </c>
      <c r="N291" s="1">
        <v>6.0</v>
      </c>
      <c r="O291" s="1">
        <v>9.8</v>
      </c>
      <c r="P291" s="1">
        <v>9.8</v>
      </c>
      <c r="Q291" s="1">
        <v>9.5</v>
      </c>
      <c r="R291" s="1">
        <v>7.0</v>
      </c>
      <c r="S291" s="1">
        <v>9.8</v>
      </c>
      <c r="T291" s="1">
        <v>9.8</v>
      </c>
      <c r="U291" s="1">
        <v>9.7</v>
      </c>
      <c r="V291" s="1">
        <v>9.3</v>
      </c>
      <c r="W291" s="1">
        <v>0.0</v>
      </c>
    </row>
    <row r="292" ht="15.75" customHeight="1">
      <c r="A292" s="1" t="s">
        <v>1365</v>
      </c>
      <c r="B292" s="1" t="s">
        <v>1366</v>
      </c>
      <c r="C292" s="1" t="s">
        <v>25</v>
      </c>
      <c r="D292" s="1">
        <v>3.42520529E9</v>
      </c>
      <c r="E292" s="3" t="s">
        <v>1367</v>
      </c>
      <c r="F292" s="3" t="s">
        <v>1368</v>
      </c>
      <c r="G292" s="1" t="s">
        <v>153</v>
      </c>
      <c r="H292" s="1" t="s">
        <v>56</v>
      </c>
      <c r="I292" s="1" t="s">
        <v>159</v>
      </c>
      <c r="J292" s="1" t="s">
        <v>91</v>
      </c>
      <c r="K292" s="1" t="b">
        <v>1</v>
      </c>
      <c r="L292" s="1" t="s">
        <v>205</v>
      </c>
      <c r="M292" s="1">
        <v>2.0</v>
      </c>
      <c r="N292" s="1">
        <v>15.0</v>
      </c>
      <c r="O292" s="1">
        <v>9.3</v>
      </c>
      <c r="P292" s="1">
        <v>9.6</v>
      </c>
      <c r="Q292" s="1">
        <v>9.6</v>
      </c>
      <c r="R292" s="1">
        <v>9.0</v>
      </c>
      <c r="S292" s="1">
        <v>9.5</v>
      </c>
      <c r="T292" s="1">
        <v>9.5</v>
      </c>
      <c r="U292" s="1">
        <v>8.5</v>
      </c>
      <c r="V292" s="1">
        <v>9.3</v>
      </c>
      <c r="W292" s="1">
        <v>0.0</v>
      </c>
    </row>
    <row r="293" ht="15.75" customHeight="1">
      <c r="A293" s="1" t="s">
        <v>1369</v>
      </c>
      <c r="B293" s="1" t="s">
        <v>1370</v>
      </c>
      <c r="C293" s="1" t="s">
        <v>25</v>
      </c>
      <c r="D293" s="1">
        <v>1.168159152E9</v>
      </c>
      <c r="E293" s="3" t="s">
        <v>1371</v>
      </c>
      <c r="F293" s="3" t="s">
        <v>1372</v>
      </c>
      <c r="G293" s="1" t="s">
        <v>153</v>
      </c>
      <c r="H293" s="1" t="s">
        <v>56</v>
      </c>
      <c r="I293" s="1" t="s">
        <v>159</v>
      </c>
      <c r="J293" s="1" t="s">
        <v>91</v>
      </c>
      <c r="K293" s="1" t="b">
        <v>1</v>
      </c>
      <c r="L293" s="1" t="s">
        <v>205</v>
      </c>
      <c r="M293" s="1">
        <v>2.0</v>
      </c>
      <c r="N293" s="1">
        <v>16.0</v>
      </c>
      <c r="O293" s="1">
        <v>9.6</v>
      </c>
      <c r="P293" s="1">
        <v>9.6</v>
      </c>
      <c r="Q293" s="1">
        <v>9.4</v>
      </c>
      <c r="R293" s="1">
        <v>9.0</v>
      </c>
      <c r="S293" s="1">
        <v>9.4</v>
      </c>
      <c r="T293" s="1">
        <v>9.6</v>
      </c>
      <c r="U293" s="1">
        <v>8.6</v>
      </c>
      <c r="V293" s="1">
        <v>9.3</v>
      </c>
      <c r="W293" s="1">
        <v>0.0</v>
      </c>
    </row>
    <row r="294" ht="15.75" customHeight="1">
      <c r="A294" s="1" t="s">
        <v>1373</v>
      </c>
      <c r="B294" s="1" t="s">
        <v>1374</v>
      </c>
      <c r="C294" s="1" t="s">
        <v>691</v>
      </c>
      <c r="D294" s="4">
        <v>5.84248E16</v>
      </c>
      <c r="E294" s="3" t="s">
        <v>1375</v>
      </c>
      <c r="F294" s="3" t="s">
        <v>1376</v>
      </c>
      <c r="G294" s="1" t="s">
        <v>54</v>
      </c>
      <c r="H294" s="1" t="s">
        <v>82</v>
      </c>
      <c r="I294" s="1" t="s">
        <v>83</v>
      </c>
      <c r="J294" s="1" t="s">
        <v>48</v>
      </c>
      <c r="K294" s="1" t="b">
        <v>1</v>
      </c>
      <c r="L294" s="1" t="s">
        <v>233</v>
      </c>
      <c r="M294" s="1">
        <v>2.0</v>
      </c>
      <c r="N294" s="1">
        <v>14.0</v>
      </c>
      <c r="O294" s="1">
        <v>9.6</v>
      </c>
      <c r="P294" s="1">
        <v>9.4</v>
      </c>
      <c r="Q294" s="1">
        <v>9.5</v>
      </c>
      <c r="R294" s="1">
        <v>9.0</v>
      </c>
      <c r="S294" s="1">
        <v>9.7</v>
      </c>
      <c r="T294" s="1">
        <v>9.5</v>
      </c>
      <c r="U294" s="1">
        <v>8.1</v>
      </c>
      <c r="V294" s="1">
        <v>9.3</v>
      </c>
      <c r="W294" s="1">
        <v>0.0</v>
      </c>
    </row>
    <row r="295" ht="15.75" customHeight="1">
      <c r="A295" s="1" t="s">
        <v>1377</v>
      </c>
      <c r="B295" s="1" t="s">
        <v>1378</v>
      </c>
      <c r="C295" s="1" t="s">
        <v>35</v>
      </c>
      <c r="D295" s="1">
        <v>9.60565642E8</v>
      </c>
      <c r="E295" s="3" t="s">
        <v>1379</v>
      </c>
      <c r="F295" s="3" t="s">
        <v>1380</v>
      </c>
      <c r="G295" s="1" t="s">
        <v>455</v>
      </c>
      <c r="H295" s="1" t="s">
        <v>55</v>
      </c>
      <c r="I295" s="1" t="s">
        <v>1381</v>
      </c>
      <c r="J295" s="1" t="s">
        <v>75</v>
      </c>
      <c r="K295" s="1" t="b">
        <v>1</v>
      </c>
      <c r="L295" s="1" t="s">
        <v>228</v>
      </c>
      <c r="M295" s="1">
        <v>1.0</v>
      </c>
      <c r="N295" s="1">
        <v>5.0</v>
      </c>
      <c r="O295" s="1">
        <v>8.8</v>
      </c>
      <c r="P295" s="1">
        <v>9.0</v>
      </c>
      <c r="Q295" s="1">
        <v>9.2</v>
      </c>
      <c r="R295" s="1">
        <v>10.0</v>
      </c>
      <c r="S295" s="1">
        <v>9.2</v>
      </c>
      <c r="T295" s="1">
        <v>10.0</v>
      </c>
      <c r="U295" s="1">
        <v>8.6</v>
      </c>
      <c r="V295" s="1">
        <v>9.3</v>
      </c>
      <c r="W295" s="1">
        <v>0.0</v>
      </c>
    </row>
    <row r="296" ht="15.75" customHeight="1">
      <c r="A296" s="1" t="s">
        <v>1382</v>
      </c>
      <c r="B296" s="1" t="s">
        <v>1383</v>
      </c>
      <c r="C296" s="1" t="s">
        <v>714</v>
      </c>
      <c r="D296" s="1">
        <v>5.9897544541E10</v>
      </c>
      <c r="E296" s="3" t="s">
        <v>1384</v>
      </c>
      <c r="F296" s="3" t="s">
        <v>1385</v>
      </c>
      <c r="G296" s="1" t="s">
        <v>28</v>
      </c>
      <c r="H296" s="1" t="s">
        <v>82</v>
      </c>
      <c r="I296" s="1" t="s">
        <v>304</v>
      </c>
      <c r="J296" s="1" t="s">
        <v>48</v>
      </c>
      <c r="K296" s="1" t="b">
        <v>0</v>
      </c>
      <c r="L296" s="1" t="s">
        <v>223</v>
      </c>
      <c r="M296" s="1">
        <v>2.0</v>
      </c>
      <c r="N296" s="1">
        <v>4.0</v>
      </c>
      <c r="O296" s="1">
        <v>9.5</v>
      </c>
      <c r="P296" s="1">
        <v>9.3</v>
      </c>
      <c r="Q296" s="1">
        <v>9.8</v>
      </c>
      <c r="R296" s="1">
        <v>8.0</v>
      </c>
      <c r="S296" s="1">
        <v>9.5</v>
      </c>
      <c r="T296" s="1">
        <v>9.5</v>
      </c>
      <c r="U296" s="1">
        <v>9.5</v>
      </c>
      <c r="V296" s="1">
        <v>9.3</v>
      </c>
      <c r="W296" s="1">
        <v>0.0</v>
      </c>
    </row>
    <row r="297" ht="15.75" customHeight="1">
      <c r="A297" s="1" t="s">
        <v>1386</v>
      </c>
      <c r="B297" s="1" t="s">
        <v>1387</v>
      </c>
      <c r="C297" s="1" t="s">
        <v>25</v>
      </c>
      <c r="D297" s="1">
        <v>2.236080469E9</v>
      </c>
      <c r="E297" s="3" t="s">
        <v>1388</v>
      </c>
      <c r="F297" s="3" t="s">
        <v>1389</v>
      </c>
      <c r="G297" s="1" t="s">
        <v>73</v>
      </c>
      <c r="H297" s="1" t="s">
        <v>260</v>
      </c>
      <c r="I297" s="1" t="s">
        <v>1390</v>
      </c>
      <c r="J297" s="1" t="s">
        <v>91</v>
      </c>
      <c r="K297" s="1" t="b">
        <v>1</v>
      </c>
      <c r="L297" s="1" t="s">
        <v>223</v>
      </c>
      <c r="M297" s="1">
        <v>2.0</v>
      </c>
      <c r="N297" s="1">
        <v>14.0</v>
      </c>
      <c r="O297" s="1">
        <v>9.8</v>
      </c>
      <c r="P297" s="1">
        <v>9.7</v>
      </c>
      <c r="Q297" s="1">
        <v>9.6</v>
      </c>
      <c r="R297" s="1">
        <v>9.0</v>
      </c>
      <c r="S297" s="1">
        <v>9.9</v>
      </c>
      <c r="T297" s="1">
        <v>9.5</v>
      </c>
      <c r="U297" s="1">
        <v>7.6</v>
      </c>
      <c r="V297" s="1">
        <v>9.3</v>
      </c>
      <c r="W297" s="1">
        <v>0.0</v>
      </c>
    </row>
    <row r="298" ht="15.75" customHeight="1">
      <c r="A298" s="1" t="s">
        <v>1391</v>
      </c>
      <c r="B298" s="1" t="s">
        <v>1392</v>
      </c>
      <c r="C298" s="1" t="s">
        <v>551</v>
      </c>
      <c r="D298" s="1">
        <v>5.1933509934E10</v>
      </c>
      <c r="E298" s="3" t="s">
        <v>1393</v>
      </c>
      <c r="F298" s="3" t="s">
        <v>1394</v>
      </c>
      <c r="G298" s="1" t="s">
        <v>28</v>
      </c>
      <c r="H298" s="1" t="s">
        <v>82</v>
      </c>
      <c r="I298" s="1" t="s">
        <v>298</v>
      </c>
      <c r="J298" s="1" t="s">
        <v>434</v>
      </c>
      <c r="K298" s="1" t="b">
        <v>1</v>
      </c>
      <c r="L298" s="1" t="s">
        <v>148</v>
      </c>
      <c r="M298" s="1">
        <v>3.0</v>
      </c>
      <c r="N298" s="1">
        <v>10.0</v>
      </c>
      <c r="O298" s="1">
        <v>9.8</v>
      </c>
      <c r="P298" s="1">
        <v>9.7</v>
      </c>
      <c r="Q298" s="1">
        <v>9.7</v>
      </c>
      <c r="R298" s="1">
        <v>9.0</v>
      </c>
      <c r="S298" s="1">
        <v>9.7</v>
      </c>
      <c r="T298" s="1">
        <v>9.8</v>
      </c>
      <c r="U298" s="1">
        <v>7.4</v>
      </c>
      <c r="V298" s="1">
        <v>9.3</v>
      </c>
      <c r="W298" s="1">
        <v>0.0</v>
      </c>
    </row>
    <row r="299" ht="15.75" customHeight="1">
      <c r="A299" s="1" t="s">
        <v>1395</v>
      </c>
      <c r="B299" s="1" t="s">
        <v>1396</v>
      </c>
      <c r="C299" s="1" t="s">
        <v>25</v>
      </c>
      <c r="D299" s="4">
        <v>5.42235E16</v>
      </c>
      <c r="E299" s="1" t="s">
        <v>1397</v>
      </c>
      <c r="F299" s="3" t="s">
        <v>1398</v>
      </c>
      <c r="G299" s="1" t="s">
        <v>28</v>
      </c>
      <c r="H299" s="1" t="s">
        <v>82</v>
      </c>
      <c r="I299" s="1" t="s">
        <v>30</v>
      </c>
      <c r="J299" s="1" t="s">
        <v>91</v>
      </c>
      <c r="K299" s="1" t="b">
        <v>1</v>
      </c>
      <c r="L299" s="1" t="s">
        <v>223</v>
      </c>
      <c r="M299" s="1">
        <v>2.0</v>
      </c>
      <c r="N299" s="1">
        <v>16.0</v>
      </c>
      <c r="O299" s="1">
        <v>9.7</v>
      </c>
      <c r="P299" s="1">
        <v>9.7</v>
      </c>
      <c r="Q299" s="1">
        <v>9.8</v>
      </c>
      <c r="R299" s="1">
        <v>7.0</v>
      </c>
      <c r="S299" s="1">
        <v>9.8</v>
      </c>
      <c r="T299" s="1">
        <v>9.9</v>
      </c>
      <c r="U299" s="1">
        <v>9.3</v>
      </c>
      <c r="V299" s="1">
        <v>9.3</v>
      </c>
      <c r="W299" s="1">
        <v>0.0</v>
      </c>
    </row>
    <row r="300" ht="15.75" customHeight="1">
      <c r="A300" s="1" t="s">
        <v>1399</v>
      </c>
      <c r="B300" s="1" t="s">
        <v>1400</v>
      </c>
      <c r="C300" s="1" t="s">
        <v>714</v>
      </c>
      <c r="D300" s="1">
        <v>5.9898899654E10</v>
      </c>
      <c r="E300" s="1" t="s">
        <v>1401</v>
      </c>
      <c r="F300" s="3" t="s">
        <v>1402</v>
      </c>
      <c r="G300" s="1" t="s">
        <v>54</v>
      </c>
      <c r="H300" s="1" t="s">
        <v>29</v>
      </c>
      <c r="I300" s="1" t="s">
        <v>90</v>
      </c>
      <c r="J300" s="1" t="s">
        <v>48</v>
      </c>
      <c r="K300" s="1" t="b">
        <v>1</v>
      </c>
      <c r="L300" s="1" t="s">
        <v>223</v>
      </c>
      <c r="M300" s="1">
        <v>2.0</v>
      </c>
      <c r="N300" s="1">
        <v>18.0</v>
      </c>
      <c r="O300" s="1">
        <v>9.7</v>
      </c>
      <c r="P300" s="1">
        <v>9.6</v>
      </c>
      <c r="Q300" s="1">
        <v>9.6</v>
      </c>
      <c r="R300" s="1">
        <v>8.0</v>
      </c>
      <c r="S300" s="1">
        <v>9.8</v>
      </c>
      <c r="T300" s="1">
        <v>9.4</v>
      </c>
      <c r="U300" s="1">
        <v>9.0</v>
      </c>
      <c r="V300" s="1">
        <v>9.3</v>
      </c>
      <c r="W300" s="1">
        <v>0.0</v>
      </c>
    </row>
    <row r="301" ht="15.75" customHeight="1">
      <c r="A301" s="1" t="s">
        <v>1403</v>
      </c>
      <c r="B301" s="1" t="s">
        <v>1404</v>
      </c>
      <c r="C301" s="1" t="s">
        <v>25</v>
      </c>
      <c r="D301" s="4">
        <v>5.49358E17</v>
      </c>
      <c r="E301" s="3" t="s">
        <v>1405</v>
      </c>
      <c r="F301" s="3" t="s">
        <v>1406</v>
      </c>
      <c r="G301" s="1" t="s">
        <v>28</v>
      </c>
      <c r="H301" s="1" t="s">
        <v>29</v>
      </c>
      <c r="I301" s="1" t="s">
        <v>30</v>
      </c>
      <c r="J301" s="1" t="s">
        <v>166</v>
      </c>
      <c r="K301" s="1" t="b">
        <v>1</v>
      </c>
      <c r="L301" s="1" t="s">
        <v>148</v>
      </c>
      <c r="M301" s="1">
        <v>3.0</v>
      </c>
      <c r="N301" s="1">
        <v>20.0</v>
      </c>
      <c r="O301" s="1">
        <v>9.5</v>
      </c>
      <c r="P301" s="1">
        <v>9.7</v>
      </c>
      <c r="Q301" s="1">
        <v>9.6</v>
      </c>
      <c r="R301" s="1">
        <v>9.0</v>
      </c>
      <c r="S301" s="1">
        <v>9.7</v>
      </c>
      <c r="T301" s="1">
        <v>9.2</v>
      </c>
      <c r="U301" s="1">
        <v>8.2</v>
      </c>
      <c r="V301" s="1">
        <v>9.3</v>
      </c>
      <c r="W301" s="1">
        <v>0.0</v>
      </c>
    </row>
    <row r="302" ht="15.75" customHeight="1">
      <c r="A302" s="1" t="s">
        <v>1407</v>
      </c>
      <c r="B302" s="1" t="s">
        <v>1408</v>
      </c>
      <c r="C302" s="1" t="s">
        <v>25</v>
      </c>
      <c r="D302" s="4">
        <v>5.42234E16</v>
      </c>
      <c r="E302" s="3" t="s">
        <v>1409</v>
      </c>
      <c r="F302" s="3" t="s">
        <v>1410</v>
      </c>
      <c r="G302" s="1" t="s">
        <v>54</v>
      </c>
      <c r="H302" s="1" t="s">
        <v>55</v>
      </c>
      <c r="I302" s="1" t="s">
        <v>130</v>
      </c>
      <c r="J302" s="1" t="s">
        <v>48</v>
      </c>
      <c r="K302" s="1" t="b">
        <v>1</v>
      </c>
      <c r="L302" s="1" t="s">
        <v>251</v>
      </c>
      <c r="M302" s="1">
        <v>3.0</v>
      </c>
      <c r="N302" s="1">
        <v>23.0</v>
      </c>
      <c r="O302" s="1">
        <v>9.5</v>
      </c>
      <c r="P302" s="1">
        <v>9.5</v>
      </c>
      <c r="Q302" s="1">
        <v>9.6</v>
      </c>
      <c r="R302" s="1">
        <v>9.0</v>
      </c>
      <c r="S302" s="1">
        <v>9.6</v>
      </c>
      <c r="T302" s="1">
        <v>9.6</v>
      </c>
      <c r="U302" s="1">
        <v>8.6</v>
      </c>
      <c r="V302" s="1">
        <v>9.3</v>
      </c>
      <c r="W302" s="1">
        <v>1.0</v>
      </c>
    </row>
    <row r="303" ht="15.75" customHeight="1">
      <c r="A303" s="1" t="s">
        <v>1411</v>
      </c>
      <c r="B303" s="1" t="s">
        <v>1412</v>
      </c>
      <c r="C303" s="1" t="s">
        <v>25</v>
      </c>
      <c r="D303" s="4">
        <v>5.49352E17</v>
      </c>
      <c r="E303" s="3" t="s">
        <v>1413</v>
      </c>
      <c r="F303" s="3" t="s">
        <v>1414</v>
      </c>
      <c r="G303" s="1" t="s">
        <v>221</v>
      </c>
      <c r="H303" s="1" t="s">
        <v>450</v>
      </c>
      <c r="I303" s="1" t="s">
        <v>1415</v>
      </c>
      <c r="J303" s="1" t="s">
        <v>172</v>
      </c>
      <c r="K303" s="1" t="b">
        <v>1</v>
      </c>
      <c r="L303" s="1" t="s">
        <v>148</v>
      </c>
      <c r="M303" s="1">
        <v>3.0</v>
      </c>
      <c r="N303" s="1">
        <v>6.0</v>
      </c>
      <c r="O303" s="1">
        <v>9.5</v>
      </c>
      <c r="P303" s="1">
        <v>9.7</v>
      </c>
      <c r="Q303" s="1">
        <v>9.8</v>
      </c>
      <c r="R303" s="1">
        <v>7.0</v>
      </c>
      <c r="S303" s="1">
        <v>9.8</v>
      </c>
      <c r="T303" s="1">
        <v>9.7</v>
      </c>
      <c r="U303" s="1">
        <v>9.3</v>
      </c>
      <c r="V303" s="1">
        <v>9.3</v>
      </c>
      <c r="W303" s="1">
        <v>0.0</v>
      </c>
    </row>
    <row r="304" ht="15.75" customHeight="1">
      <c r="A304" s="1" t="s">
        <v>1416</v>
      </c>
      <c r="B304" s="1" t="s">
        <v>1417</v>
      </c>
      <c r="C304" s="1" t="s">
        <v>25</v>
      </c>
      <c r="D304" s="4">
        <v>5.49382E17</v>
      </c>
      <c r="E304" s="3" t="s">
        <v>1418</v>
      </c>
      <c r="F304" s="3" t="s">
        <v>1419</v>
      </c>
      <c r="G304" s="1" t="s">
        <v>28</v>
      </c>
      <c r="H304" s="1" t="s">
        <v>29</v>
      </c>
      <c r="I304" s="1" t="s">
        <v>30</v>
      </c>
      <c r="J304" s="1" t="s">
        <v>75</v>
      </c>
      <c r="K304" s="1" t="b">
        <v>1</v>
      </c>
      <c r="L304" s="1" t="s">
        <v>245</v>
      </c>
      <c r="M304" s="1">
        <v>1.0</v>
      </c>
      <c r="N304" s="1">
        <v>7.0</v>
      </c>
      <c r="O304" s="1">
        <v>10.0</v>
      </c>
      <c r="P304" s="1">
        <v>9.9</v>
      </c>
      <c r="Q304" s="1">
        <v>10.0</v>
      </c>
      <c r="R304" s="1">
        <v>6.0</v>
      </c>
      <c r="S304" s="1">
        <v>10.0</v>
      </c>
      <c r="T304" s="1">
        <v>9.7</v>
      </c>
      <c r="U304" s="1">
        <v>9.7</v>
      </c>
      <c r="V304" s="1">
        <v>9.3</v>
      </c>
      <c r="W304" s="1">
        <v>0.0</v>
      </c>
    </row>
    <row r="305" ht="15.75" customHeight="1">
      <c r="A305" s="1" t="s">
        <v>1420</v>
      </c>
      <c r="B305" s="1" t="s">
        <v>1421</v>
      </c>
      <c r="C305" s="1" t="s">
        <v>78</v>
      </c>
      <c r="D305" s="1">
        <v>3.187661563E9</v>
      </c>
      <c r="E305" s="1" t="s">
        <v>138</v>
      </c>
      <c r="F305" s="1" t="s">
        <v>1420</v>
      </c>
      <c r="G305" s="1" t="s">
        <v>334</v>
      </c>
      <c r="H305" s="1" t="s">
        <v>56</v>
      </c>
      <c r="I305" s="1" t="s">
        <v>108</v>
      </c>
      <c r="J305" s="1" t="s">
        <v>75</v>
      </c>
      <c r="K305" s="1" t="b">
        <v>0</v>
      </c>
      <c r="L305" s="1" t="s">
        <v>245</v>
      </c>
      <c r="M305" s="1">
        <v>1.0</v>
      </c>
      <c r="N305" s="1">
        <v>1.0</v>
      </c>
      <c r="O305" s="1">
        <v>10.0</v>
      </c>
      <c r="P305" s="1">
        <v>9.0</v>
      </c>
      <c r="Q305" s="1">
        <v>9.0</v>
      </c>
      <c r="R305" s="1">
        <v>10.0</v>
      </c>
      <c r="S305" s="1">
        <v>10.0</v>
      </c>
      <c r="T305" s="1">
        <v>8.0</v>
      </c>
      <c r="U305" s="1">
        <v>9.0</v>
      </c>
      <c r="V305" s="1">
        <v>9.3</v>
      </c>
      <c r="W305" s="1">
        <v>0.0</v>
      </c>
    </row>
    <row r="306" ht="15.75" customHeight="1">
      <c r="A306" s="1" t="s">
        <v>1422</v>
      </c>
      <c r="B306" s="1" t="s">
        <v>1423</v>
      </c>
      <c r="C306" s="1" t="s">
        <v>25</v>
      </c>
      <c r="D306" s="1">
        <v>3.874799E9</v>
      </c>
      <c r="E306" s="3" t="s">
        <v>1424</v>
      </c>
      <c r="F306" s="3" t="s">
        <v>1425</v>
      </c>
      <c r="G306" s="1" t="s">
        <v>153</v>
      </c>
      <c r="H306" s="1" t="s">
        <v>56</v>
      </c>
      <c r="I306" s="1" t="s">
        <v>1426</v>
      </c>
      <c r="J306" s="1" t="s">
        <v>48</v>
      </c>
      <c r="K306" s="1" t="b">
        <v>1</v>
      </c>
      <c r="L306" s="1" t="s">
        <v>251</v>
      </c>
      <c r="M306" s="1">
        <v>2.0</v>
      </c>
      <c r="N306" s="1">
        <v>20.0</v>
      </c>
      <c r="O306" s="1">
        <v>9.7</v>
      </c>
      <c r="P306" s="1">
        <v>9.7</v>
      </c>
      <c r="Q306" s="1">
        <v>9.8</v>
      </c>
      <c r="R306" s="1">
        <v>8.0</v>
      </c>
      <c r="S306" s="1">
        <v>9.6</v>
      </c>
      <c r="T306" s="1">
        <v>9.6</v>
      </c>
      <c r="U306" s="1">
        <v>8.6</v>
      </c>
      <c r="V306" s="1">
        <v>9.3</v>
      </c>
      <c r="W306" s="1">
        <v>0.0</v>
      </c>
    </row>
    <row r="307" ht="15.75" customHeight="1">
      <c r="A307" s="1" t="s">
        <v>1427</v>
      </c>
      <c r="B307" s="1" t="s">
        <v>1428</v>
      </c>
      <c r="C307" s="1" t="s">
        <v>25</v>
      </c>
      <c r="D307" s="4">
        <v>5.49114E17</v>
      </c>
      <c r="E307" s="1" t="s">
        <v>1429</v>
      </c>
      <c r="F307" s="3" t="s">
        <v>1430</v>
      </c>
      <c r="G307" s="1" t="s">
        <v>422</v>
      </c>
      <c r="H307" s="1" t="s">
        <v>56</v>
      </c>
      <c r="I307" s="1" t="s">
        <v>1431</v>
      </c>
      <c r="J307" s="1" t="s">
        <v>91</v>
      </c>
      <c r="K307" s="1" t="b">
        <v>1</v>
      </c>
      <c r="L307" s="1" t="s">
        <v>251</v>
      </c>
      <c r="M307" s="1">
        <v>2.0</v>
      </c>
      <c r="N307" s="1">
        <v>14.0</v>
      </c>
      <c r="O307" s="1">
        <v>9.4</v>
      </c>
      <c r="P307" s="1">
        <v>9.5</v>
      </c>
      <c r="Q307" s="1">
        <v>9.4</v>
      </c>
      <c r="R307" s="1">
        <v>8.1</v>
      </c>
      <c r="S307" s="1">
        <v>9.4</v>
      </c>
      <c r="T307" s="1">
        <v>9.1</v>
      </c>
      <c r="U307" s="1">
        <v>8.1</v>
      </c>
      <c r="V307" s="1">
        <v>9.3</v>
      </c>
      <c r="W307" s="1">
        <v>0.0</v>
      </c>
    </row>
    <row r="308" ht="15.75" customHeight="1">
      <c r="A308" s="1" t="s">
        <v>1432</v>
      </c>
      <c r="B308" s="1" t="s">
        <v>1433</v>
      </c>
      <c r="C308" s="1" t="s">
        <v>186</v>
      </c>
      <c r="D308" s="4">
        <v>3.93517E16</v>
      </c>
      <c r="E308" s="3" t="s">
        <v>1434</v>
      </c>
      <c r="F308" s="3" t="s">
        <v>1435</v>
      </c>
      <c r="G308" s="1" t="s">
        <v>54</v>
      </c>
      <c r="H308" s="1" t="s">
        <v>55</v>
      </c>
      <c r="I308" s="1" t="s">
        <v>130</v>
      </c>
      <c r="J308" s="1" t="s">
        <v>75</v>
      </c>
      <c r="K308" s="1" t="b">
        <v>1</v>
      </c>
      <c r="L308" s="1" t="s">
        <v>251</v>
      </c>
      <c r="M308" s="1">
        <v>2.0</v>
      </c>
      <c r="N308" s="1">
        <v>20.0</v>
      </c>
      <c r="O308" s="1">
        <v>9.7</v>
      </c>
      <c r="P308" s="1">
        <v>9.4</v>
      </c>
      <c r="Q308" s="1">
        <v>9.6</v>
      </c>
      <c r="R308" s="1">
        <v>9.0</v>
      </c>
      <c r="S308" s="1">
        <v>9.5</v>
      </c>
      <c r="T308" s="1">
        <v>9.5</v>
      </c>
      <c r="U308" s="1">
        <v>8.7</v>
      </c>
      <c r="V308" s="1">
        <v>9.3</v>
      </c>
      <c r="W308" s="1">
        <v>0.0</v>
      </c>
    </row>
    <row r="309" ht="15.75" customHeight="1">
      <c r="A309" s="1" t="s">
        <v>1436</v>
      </c>
      <c r="B309" s="1" t="s">
        <v>1437</v>
      </c>
      <c r="C309" s="1" t="s">
        <v>714</v>
      </c>
      <c r="D309" s="1">
        <v>5.9892956528E10</v>
      </c>
      <c r="E309" s="1" t="s">
        <v>1438</v>
      </c>
      <c r="F309" s="3" t="s">
        <v>1439</v>
      </c>
      <c r="G309" s="1" t="s">
        <v>340</v>
      </c>
      <c r="H309" s="1" t="s">
        <v>29</v>
      </c>
      <c r="I309" s="1" t="s">
        <v>90</v>
      </c>
      <c r="J309" s="1" t="s">
        <v>91</v>
      </c>
      <c r="K309" s="1" t="b">
        <v>1</v>
      </c>
      <c r="L309" s="1" t="s">
        <v>251</v>
      </c>
      <c r="M309" s="1">
        <v>2.0</v>
      </c>
      <c r="N309" s="1">
        <v>10.0</v>
      </c>
      <c r="O309" s="1">
        <v>9.6</v>
      </c>
      <c r="P309" s="1">
        <v>9.1</v>
      </c>
      <c r="Q309" s="1">
        <v>9.7</v>
      </c>
      <c r="R309" s="1">
        <v>9.0</v>
      </c>
      <c r="S309" s="1">
        <v>9.0</v>
      </c>
      <c r="T309" s="1">
        <v>9.7</v>
      </c>
      <c r="U309" s="1">
        <v>9.3</v>
      </c>
      <c r="V309" s="1">
        <v>9.3</v>
      </c>
      <c r="W309" s="1">
        <v>0.0</v>
      </c>
    </row>
    <row r="310" ht="15.75" customHeight="1">
      <c r="A310" s="1" t="s">
        <v>1440</v>
      </c>
      <c r="B310" s="1" t="s">
        <v>1441</v>
      </c>
      <c r="C310" s="1" t="s">
        <v>347</v>
      </c>
      <c r="D310" s="1">
        <v>5.6982126324E10</v>
      </c>
      <c r="E310" s="1" t="s">
        <v>1442</v>
      </c>
      <c r="F310" s="3" t="s">
        <v>1443</v>
      </c>
      <c r="G310" s="1" t="s">
        <v>28</v>
      </c>
      <c r="H310" s="1" t="s">
        <v>82</v>
      </c>
      <c r="I310" s="1" t="s">
        <v>428</v>
      </c>
      <c r="J310" s="1" t="s">
        <v>75</v>
      </c>
      <c r="K310" s="1" t="b">
        <v>0</v>
      </c>
      <c r="L310" s="1" t="s">
        <v>245</v>
      </c>
      <c r="M310" s="1">
        <v>1.0</v>
      </c>
      <c r="N310" s="1">
        <v>1.0</v>
      </c>
      <c r="O310" s="1">
        <v>10.0</v>
      </c>
      <c r="P310" s="1">
        <v>10.0</v>
      </c>
      <c r="Q310" s="1">
        <v>10.0</v>
      </c>
      <c r="R310" s="1">
        <v>10.0</v>
      </c>
      <c r="S310" s="1">
        <v>10.0</v>
      </c>
      <c r="T310" s="1">
        <v>10.0</v>
      </c>
      <c r="U310" s="1">
        <v>5.0</v>
      </c>
      <c r="V310" s="1">
        <v>9.3</v>
      </c>
      <c r="W310" s="1">
        <v>0.0</v>
      </c>
    </row>
    <row r="311" ht="15.75" customHeight="1">
      <c r="A311" s="1" t="s">
        <v>1444</v>
      </c>
      <c r="B311" s="1" t="s">
        <v>1445</v>
      </c>
      <c r="C311" s="1" t="s">
        <v>590</v>
      </c>
      <c r="D311" s="4">
        <v>5.84247E16</v>
      </c>
      <c r="E311" s="3" t="s">
        <v>1446</v>
      </c>
      <c r="F311" s="3" t="s">
        <v>1447</v>
      </c>
      <c r="G311" s="1" t="s">
        <v>28</v>
      </c>
      <c r="H311" s="1" t="s">
        <v>29</v>
      </c>
      <c r="I311" s="1" t="s">
        <v>30</v>
      </c>
      <c r="J311" s="1" t="s">
        <v>166</v>
      </c>
      <c r="K311" s="1" t="b">
        <v>1</v>
      </c>
      <c r="L311" s="1" t="s">
        <v>148</v>
      </c>
      <c r="M311" s="1">
        <v>2.0</v>
      </c>
      <c r="N311" s="1">
        <v>5.0</v>
      </c>
      <c r="O311" s="1">
        <v>9.6</v>
      </c>
      <c r="P311" s="1">
        <v>9.6</v>
      </c>
      <c r="Q311" s="1">
        <v>9.8</v>
      </c>
      <c r="R311" s="1">
        <v>10.0</v>
      </c>
      <c r="S311" s="1">
        <v>9.4</v>
      </c>
      <c r="T311" s="1">
        <v>9.0</v>
      </c>
      <c r="U311" s="1">
        <v>8.0</v>
      </c>
      <c r="V311" s="1">
        <v>9.3</v>
      </c>
      <c r="W311" s="1">
        <v>0.0</v>
      </c>
    </row>
    <row r="312" ht="15.75" customHeight="1">
      <c r="A312" s="1" t="s">
        <v>1448</v>
      </c>
      <c r="B312" s="1" t="s">
        <v>1449</v>
      </c>
      <c r="C312" s="1" t="s">
        <v>87</v>
      </c>
      <c r="D312" s="4">
        <v>5.27771E16</v>
      </c>
      <c r="E312" s="3" t="s">
        <v>1450</v>
      </c>
      <c r="F312" s="3" t="s">
        <v>1451</v>
      </c>
      <c r="G312" s="1" t="s">
        <v>28</v>
      </c>
      <c r="H312" s="1" t="s">
        <v>29</v>
      </c>
      <c r="I312" s="1" t="s">
        <v>30</v>
      </c>
      <c r="J312" s="1" t="s">
        <v>166</v>
      </c>
      <c r="K312" s="1" t="b">
        <v>1</v>
      </c>
      <c r="L312" s="1" t="s">
        <v>148</v>
      </c>
      <c r="M312" s="1">
        <v>2.0</v>
      </c>
      <c r="N312" s="1">
        <v>5.0</v>
      </c>
      <c r="O312" s="1">
        <v>9.8</v>
      </c>
      <c r="P312" s="1">
        <v>9.8</v>
      </c>
      <c r="Q312" s="1">
        <v>9.6</v>
      </c>
      <c r="R312" s="1">
        <v>8.0</v>
      </c>
      <c r="S312" s="1">
        <v>9.0</v>
      </c>
      <c r="T312" s="1">
        <v>9.8</v>
      </c>
      <c r="U312" s="1">
        <v>9.0</v>
      </c>
      <c r="V312" s="1">
        <v>9.3</v>
      </c>
      <c r="W312" s="1">
        <v>0.0</v>
      </c>
    </row>
    <row r="313" ht="15.75" customHeight="1">
      <c r="A313" s="1" t="s">
        <v>1452</v>
      </c>
      <c r="B313" s="1" t="s">
        <v>1453</v>
      </c>
      <c r="C313" s="1" t="s">
        <v>78</v>
      </c>
      <c r="D313" s="4">
        <v>5.73053E16</v>
      </c>
      <c r="E313" s="1" t="s">
        <v>1454</v>
      </c>
      <c r="F313" s="3" t="s">
        <v>1455</v>
      </c>
      <c r="G313" s="1" t="s">
        <v>54</v>
      </c>
      <c r="H313" s="1" t="s">
        <v>29</v>
      </c>
      <c r="I313" s="1" t="s">
        <v>56</v>
      </c>
      <c r="J313" s="1" t="s">
        <v>48</v>
      </c>
      <c r="K313" s="1" t="b">
        <v>1</v>
      </c>
      <c r="L313" s="1" t="s">
        <v>183</v>
      </c>
      <c r="M313" s="1">
        <v>1.0</v>
      </c>
      <c r="N313" s="1">
        <v>3.0</v>
      </c>
      <c r="O313" s="1">
        <v>10.0</v>
      </c>
      <c r="P313" s="1">
        <v>8.7</v>
      </c>
      <c r="Q313" s="1">
        <v>9.3</v>
      </c>
      <c r="R313" s="1">
        <v>10.0</v>
      </c>
      <c r="S313" s="1">
        <v>9.3</v>
      </c>
      <c r="T313" s="1">
        <v>9.0</v>
      </c>
      <c r="U313" s="1">
        <v>9.0</v>
      </c>
      <c r="V313" s="1">
        <v>9.3</v>
      </c>
      <c r="W313" s="1">
        <v>0.0</v>
      </c>
    </row>
    <row r="314" ht="15.75" customHeight="1">
      <c r="A314" s="1" t="s">
        <v>1456</v>
      </c>
      <c r="B314" s="1" t="s">
        <v>1457</v>
      </c>
      <c r="C314" s="1" t="s">
        <v>1458</v>
      </c>
      <c r="D314" s="1">
        <v>3.4651016182E10</v>
      </c>
      <c r="E314" s="1" t="s">
        <v>443</v>
      </c>
      <c r="F314" s="3" t="s">
        <v>1459</v>
      </c>
      <c r="G314" s="1" t="s">
        <v>153</v>
      </c>
      <c r="H314" s="1" t="s">
        <v>439</v>
      </c>
      <c r="I314" s="1" t="s">
        <v>1460</v>
      </c>
      <c r="J314" s="1" t="s">
        <v>172</v>
      </c>
      <c r="K314" s="1" t="b">
        <v>1</v>
      </c>
      <c r="L314" s="1" t="s">
        <v>148</v>
      </c>
      <c r="M314" s="1">
        <v>2.0</v>
      </c>
      <c r="N314" s="1">
        <v>6.0</v>
      </c>
      <c r="O314" s="1">
        <v>9.5</v>
      </c>
      <c r="P314" s="1">
        <v>9.5</v>
      </c>
      <c r="Q314" s="1">
        <v>9.7</v>
      </c>
      <c r="R314" s="1">
        <v>8.0</v>
      </c>
      <c r="S314" s="1">
        <v>9.5</v>
      </c>
      <c r="T314" s="1">
        <v>9.5</v>
      </c>
      <c r="U314" s="1">
        <v>9.3</v>
      </c>
      <c r="V314" s="1">
        <v>9.3</v>
      </c>
      <c r="W314" s="1">
        <v>0.0</v>
      </c>
    </row>
    <row r="315" ht="15.75" customHeight="1">
      <c r="A315" s="1" t="s">
        <v>1461</v>
      </c>
      <c r="B315" s="1" t="s">
        <v>1462</v>
      </c>
      <c r="C315" s="1" t="s">
        <v>25</v>
      </c>
      <c r="D315" s="4">
        <v>5.43513E16</v>
      </c>
      <c r="E315" s="3" t="s">
        <v>1463</v>
      </c>
      <c r="F315" s="3" t="s">
        <v>1464</v>
      </c>
      <c r="G315" s="1" t="s">
        <v>54</v>
      </c>
      <c r="H315" s="1" t="s">
        <v>55</v>
      </c>
      <c r="I315" s="1" t="s">
        <v>130</v>
      </c>
      <c r="J315" s="1" t="s">
        <v>172</v>
      </c>
      <c r="K315" s="1" t="b">
        <v>1</v>
      </c>
      <c r="L315" s="1" t="s">
        <v>148</v>
      </c>
      <c r="M315" s="1">
        <v>2.0</v>
      </c>
      <c r="N315" s="1">
        <v>3.0</v>
      </c>
      <c r="O315" s="1">
        <v>9.7</v>
      </c>
      <c r="P315" s="1">
        <v>9.3</v>
      </c>
      <c r="Q315" s="1">
        <v>10.0</v>
      </c>
      <c r="R315" s="1">
        <v>7.0</v>
      </c>
      <c r="S315" s="1">
        <v>9.7</v>
      </c>
      <c r="T315" s="1">
        <v>10.0</v>
      </c>
      <c r="U315" s="1">
        <v>9.3</v>
      </c>
      <c r="V315" s="1">
        <v>9.3</v>
      </c>
      <c r="W315" s="1">
        <v>0.0</v>
      </c>
    </row>
    <row r="316" ht="15.75" customHeight="1">
      <c r="A316" s="1" t="s">
        <v>1465</v>
      </c>
      <c r="B316" s="1" t="s">
        <v>1466</v>
      </c>
      <c r="C316" s="1" t="s">
        <v>25</v>
      </c>
      <c r="D316" s="4">
        <v>5.42285E16</v>
      </c>
      <c r="E316" s="3" t="s">
        <v>1467</v>
      </c>
      <c r="F316" s="3" t="s">
        <v>1468</v>
      </c>
      <c r="G316" s="1" t="s">
        <v>28</v>
      </c>
      <c r="H316" s="1" t="s">
        <v>29</v>
      </c>
      <c r="I316" s="1" t="s">
        <v>30</v>
      </c>
      <c r="J316" s="1" t="s">
        <v>48</v>
      </c>
      <c r="K316" s="1" t="b">
        <v>1</v>
      </c>
      <c r="L316" s="1" t="s">
        <v>32</v>
      </c>
      <c r="M316" s="1">
        <v>3.0</v>
      </c>
      <c r="N316" s="1">
        <v>4.0</v>
      </c>
      <c r="O316" s="1">
        <v>10.0</v>
      </c>
      <c r="P316" s="1">
        <v>9.0</v>
      </c>
      <c r="Q316" s="1">
        <v>9.8</v>
      </c>
      <c r="R316" s="1">
        <v>8.0</v>
      </c>
      <c r="S316" s="1">
        <v>9.3</v>
      </c>
      <c r="T316" s="1">
        <v>9.8</v>
      </c>
      <c r="U316" s="1">
        <v>8.3</v>
      </c>
      <c r="V316" s="1">
        <v>9.2</v>
      </c>
      <c r="W316" s="1">
        <v>0.0</v>
      </c>
    </row>
    <row r="317" ht="15.75" customHeight="1">
      <c r="A317" s="1" t="s">
        <v>1469</v>
      </c>
      <c r="B317" s="1" t="s">
        <v>1470</v>
      </c>
      <c r="C317" s="1" t="s">
        <v>1471</v>
      </c>
      <c r="D317" s="4">
        <v>4.91764E17</v>
      </c>
      <c r="E317" s="1" t="s">
        <v>1472</v>
      </c>
      <c r="F317" s="1" t="s">
        <v>1473</v>
      </c>
      <c r="G317" s="1" t="s">
        <v>38</v>
      </c>
      <c r="H317" s="1" t="s">
        <v>29</v>
      </c>
      <c r="I317" s="1" t="s">
        <v>47</v>
      </c>
      <c r="J317" s="1" t="s">
        <v>48</v>
      </c>
      <c r="K317" s="1" t="b">
        <v>1</v>
      </c>
      <c r="L317" s="1" t="s">
        <v>32</v>
      </c>
      <c r="M317" s="1">
        <v>2.0</v>
      </c>
      <c r="N317" s="1">
        <v>2.0</v>
      </c>
      <c r="O317" s="1">
        <v>10.0</v>
      </c>
      <c r="P317" s="1">
        <v>10.0</v>
      </c>
      <c r="Q317" s="1">
        <v>10.0</v>
      </c>
      <c r="R317" s="1">
        <v>5.0</v>
      </c>
      <c r="S317" s="1">
        <v>10.0</v>
      </c>
      <c r="T317" s="1">
        <v>10.0</v>
      </c>
      <c r="U317" s="1">
        <v>9.5</v>
      </c>
      <c r="V317" s="1">
        <v>9.2</v>
      </c>
      <c r="W317" s="1">
        <v>0.0</v>
      </c>
    </row>
    <row r="318" ht="15.75" customHeight="1">
      <c r="A318" s="1" t="s">
        <v>1474</v>
      </c>
      <c r="B318" s="1" t="s">
        <v>1475</v>
      </c>
      <c r="C318" s="1" t="s">
        <v>25</v>
      </c>
      <c r="D318" s="1">
        <v>2.664303566E9</v>
      </c>
      <c r="E318" s="3" t="s">
        <v>1476</v>
      </c>
      <c r="F318" s="3" t="s">
        <v>1477</v>
      </c>
      <c r="G318" s="1" t="s">
        <v>926</v>
      </c>
      <c r="H318" s="1" t="s">
        <v>29</v>
      </c>
      <c r="I318" s="1" t="s">
        <v>30</v>
      </c>
      <c r="J318" s="1" t="s">
        <v>31</v>
      </c>
      <c r="K318" s="1" t="b">
        <v>0</v>
      </c>
      <c r="L318" s="1" t="s">
        <v>1478</v>
      </c>
      <c r="M318" s="1">
        <v>2.0</v>
      </c>
      <c r="N318" s="1">
        <v>3.0</v>
      </c>
      <c r="O318" s="1">
        <v>9.0</v>
      </c>
      <c r="P318" s="1">
        <v>9.7</v>
      </c>
      <c r="Q318" s="1">
        <v>9.3</v>
      </c>
      <c r="R318" s="1">
        <v>10.0</v>
      </c>
      <c r="S318" s="1">
        <v>9.3</v>
      </c>
      <c r="T318" s="1">
        <v>9.0</v>
      </c>
      <c r="U318" s="1">
        <v>8.3</v>
      </c>
      <c r="V318" s="1">
        <v>9.2</v>
      </c>
      <c r="W318" s="1">
        <v>0.0</v>
      </c>
    </row>
    <row r="319" ht="15.75" customHeight="1">
      <c r="A319" s="1" t="s">
        <v>1479</v>
      </c>
      <c r="B319" s="1" t="s">
        <v>1480</v>
      </c>
      <c r="C319" s="1" t="s">
        <v>691</v>
      </c>
      <c r="D319" s="1">
        <v>4.164753851E9</v>
      </c>
      <c r="E319" s="1" t="s">
        <v>1481</v>
      </c>
      <c r="F319" s="3" t="s">
        <v>1482</v>
      </c>
      <c r="G319" s="1" t="s">
        <v>28</v>
      </c>
      <c r="H319" s="1" t="s">
        <v>29</v>
      </c>
      <c r="I319" s="1" t="s">
        <v>30</v>
      </c>
      <c r="J319" s="1" t="s">
        <v>75</v>
      </c>
      <c r="K319" s="1" t="b">
        <v>1</v>
      </c>
      <c r="L319" s="1" t="s">
        <v>278</v>
      </c>
      <c r="M319" s="1">
        <v>2.0</v>
      </c>
      <c r="N319" s="1">
        <v>5.0</v>
      </c>
      <c r="O319" s="1">
        <v>9.6</v>
      </c>
      <c r="P319" s="1">
        <v>9.4</v>
      </c>
      <c r="Q319" s="1">
        <v>9.4</v>
      </c>
      <c r="R319" s="1">
        <v>8.0</v>
      </c>
      <c r="S319" s="1">
        <v>9.6</v>
      </c>
      <c r="T319" s="1">
        <v>9.2</v>
      </c>
      <c r="U319" s="1">
        <v>9.0</v>
      </c>
      <c r="V319" s="1">
        <v>9.2</v>
      </c>
      <c r="W319" s="1">
        <v>0.0</v>
      </c>
    </row>
    <row r="320" ht="15.75" customHeight="1">
      <c r="A320" s="1" t="s">
        <v>1483</v>
      </c>
      <c r="B320" s="1" t="s">
        <v>1484</v>
      </c>
      <c r="C320" s="1" t="s">
        <v>25</v>
      </c>
      <c r="D320" s="1">
        <v>1.164060787E9</v>
      </c>
      <c r="E320" s="3" t="s">
        <v>1485</v>
      </c>
      <c r="F320" s="3" t="s">
        <v>1486</v>
      </c>
      <c r="G320" s="1" t="s">
        <v>340</v>
      </c>
      <c r="H320" s="1" t="s">
        <v>29</v>
      </c>
      <c r="I320" s="1" t="s">
        <v>90</v>
      </c>
      <c r="J320" s="1" t="s">
        <v>91</v>
      </c>
      <c r="K320" s="1" t="b">
        <v>0</v>
      </c>
      <c r="L320" s="1" t="s">
        <v>223</v>
      </c>
      <c r="M320" s="1">
        <v>4.0</v>
      </c>
      <c r="N320" s="1">
        <v>6.0</v>
      </c>
      <c r="O320" s="1">
        <v>9.0</v>
      </c>
      <c r="P320" s="1">
        <v>9.5</v>
      </c>
      <c r="Q320" s="1">
        <v>9.8</v>
      </c>
      <c r="R320" s="1">
        <v>8.0</v>
      </c>
      <c r="S320" s="1">
        <v>10.0</v>
      </c>
      <c r="T320" s="1">
        <v>10.0</v>
      </c>
      <c r="U320" s="1">
        <v>8.3</v>
      </c>
      <c r="V320" s="1">
        <v>9.2</v>
      </c>
      <c r="W320" s="1">
        <v>0.0</v>
      </c>
    </row>
    <row r="321" ht="15.75" customHeight="1">
      <c r="A321" s="1" t="s">
        <v>1487</v>
      </c>
      <c r="B321" s="1" t="s">
        <v>1488</v>
      </c>
      <c r="C321" s="1" t="s">
        <v>87</v>
      </c>
      <c r="D321" s="4">
        <v>5.28995E16</v>
      </c>
      <c r="E321" s="3" t="s">
        <v>1489</v>
      </c>
      <c r="F321" s="3" t="s">
        <v>1490</v>
      </c>
      <c r="G321" s="1" t="s">
        <v>28</v>
      </c>
      <c r="H321" s="1" t="s">
        <v>29</v>
      </c>
      <c r="I321" s="1" t="s">
        <v>30</v>
      </c>
      <c r="J321" s="1" t="s">
        <v>91</v>
      </c>
      <c r="K321" s="1" t="b">
        <v>0</v>
      </c>
      <c r="L321" s="1" t="s">
        <v>210</v>
      </c>
      <c r="M321" s="1">
        <v>4.0</v>
      </c>
      <c r="N321" s="1">
        <v>6.0</v>
      </c>
      <c r="O321" s="1">
        <v>9.3</v>
      </c>
      <c r="P321" s="1">
        <v>9.3</v>
      </c>
      <c r="Q321" s="1">
        <v>9.7</v>
      </c>
      <c r="R321" s="1">
        <v>7.0</v>
      </c>
      <c r="S321" s="1">
        <v>9.5</v>
      </c>
      <c r="T321" s="1">
        <v>9.8</v>
      </c>
      <c r="U321" s="1">
        <v>10.0</v>
      </c>
      <c r="V321" s="1">
        <v>9.2</v>
      </c>
      <c r="W321" s="1">
        <v>0.0</v>
      </c>
    </row>
    <row r="322" ht="15.75" customHeight="1">
      <c r="A322" s="1" t="s">
        <v>1491</v>
      </c>
      <c r="B322" s="1" t="s">
        <v>1492</v>
      </c>
      <c r="C322" s="1" t="s">
        <v>1458</v>
      </c>
      <c r="D322" s="1">
        <v>3.4646835436E10</v>
      </c>
      <c r="E322" s="1" t="s">
        <v>443</v>
      </c>
      <c r="F322" s="5" t="s">
        <v>1493</v>
      </c>
      <c r="G322" s="1" t="s">
        <v>1494</v>
      </c>
      <c r="H322" s="1" t="s">
        <v>56</v>
      </c>
      <c r="I322" s="1" t="s">
        <v>1495</v>
      </c>
      <c r="J322" s="1" t="s">
        <v>75</v>
      </c>
      <c r="K322" s="1" t="b">
        <v>0</v>
      </c>
      <c r="L322" s="1" t="s">
        <v>92</v>
      </c>
      <c r="M322" s="1">
        <v>4.0</v>
      </c>
      <c r="N322" s="1">
        <v>12.0</v>
      </c>
      <c r="O322" s="1">
        <v>8.9</v>
      </c>
      <c r="P322" s="1">
        <v>9.9</v>
      </c>
      <c r="Q322" s="1">
        <v>8.8</v>
      </c>
      <c r="R322" s="1">
        <v>10.0</v>
      </c>
      <c r="S322" s="1">
        <v>9.8</v>
      </c>
      <c r="T322" s="1">
        <v>8.3</v>
      </c>
      <c r="U322" s="1">
        <v>8.5</v>
      </c>
      <c r="V322" s="1">
        <v>9.2</v>
      </c>
      <c r="W322" s="1">
        <v>2.0</v>
      </c>
    </row>
    <row r="323" ht="15.75" customHeight="1">
      <c r="A323" s="1" t="s">
        <v>1496</v>
      </c>
      <c r="B323" s="1" t="s">
        <v>1497</v>
      </c>
      <c r="C323" s="1" t="s">
        <v>25</v>
      </c>
      <c r="D323" s="4">
        <v>5.43873E16</v>
      </c>
      <c r="E323" s="3" t="s">
        <v>1498</v>
      </c>
      <c r="F323" s="3" t="s">
        <v>1499</v>
      </c>
      <c r="G323" s="1" t="s">
        <v>54</v>
      </c>
      <c r="H323" s="1" t="s">
        <v>29</v>
      </c>
      <c r="I323" s="1" t="s">
        <v>90</v>
      </c>
      <c r="J323" s="1" t="s">
        <v>172</v>
      </c>
      <c r="K323" s="1" t="b">
        <v>1</v>
      </c>
      <c r="L323" s="1" t="s">
        <v>148</v>
      </c>
      <c r="M323" s="1">
        <v>6.0</v>
      </c>
      <c r="N323" s="1">
        <v>36.0</v>
      </c>
      <c r="O323" s="1">
        <v>9.4</v>
      </c>
      <c r="P323" s="1">
        <v>9.2</v>
      </c>
      <c r="Q323" s="1">
        <v>9.5</v>
      </c>
      <c r="R323" s="1">
        <v>9.0</v>
      </c>
      <c r="S323" s="1">
        <v>9.5</v>
      </c>
      <c r="T323" s="1">
        <v>9.3</v>
      </c>
      <c r="U323" s="1">
        <v>8.6</v>
      </c>
      <c r="V323" s="1">
        <v>9.2</v>
      </c>
      <c r="W323" s="1">
        <v>0.0</v>
      </c>
    </row>
    <row r="324" ht="15.75" customHeight="1">
      <c r="A324" s="1" t="s">
        <v>1500</v>
      </c>
      <c r="B324" s="1" t="s">
        <v>1501</v>
      </c>
      <c r="C324" s="1" t="s">
        <v>25</v>
      </c>
      <c r="D324" s="4">
        <v>5.43514E16</v>
      </c>
      <c r="E324" s="1" t="s">
        <v>1502</v>
      </c>
      <c r="F324" s="3" t="s">
        <v>1503</v>
      </c>
      <c r="G324" s="1" t="s">
        <v>28</v>
      </c>
      <c r="H324" s="1" t="s">
        <v>29</v>
      </c>
      <c r="I324" s="1" t="s">
        <v>298</v>
      </c>
      <c r="J324" s="1" t="s">
        <v>48</v>
      </c>
      <c r="K324" s="1" t="b">
        <v>1</v>
      </c>
      <c r="L324" s="1" t="s">
        <v>131</v>
      </c>
      <c r="M324" s="1">
        <v>1.0</v>
      </c>
      <c r="N324" s="1">
        <v>4.0</v>
      </c>
      <c r="O324" s="1">
        <v>9.3</v>
      </c>
      <c r="P324" s="1">
        <v>9.0</v>
      </c>
      <c r="Q324" s="1">
        <v>9.5</v>
      </c>
      <c r="R324" s="1">
        <v>10.0</v>
      </c>
      <c r="S324" s="1">
        <v>9.5</v>
      </c>
      <c r="T324" s="1">
        <v>8.8</v>
      </c>
      <c r="U324" s="1">
        <v>8.5</v>
      </c>
      <c r="V324" s="1">
        <v>9.2</v>
      </c>
      <c r="W324" s="1">
        <v>0.0</v>
      </c>
    </row>
    <row r="325" ht="15.75" customHeight="1">
      <c r="A325" s="1" t="s">
        <v>1504</v>
      </c>
      <c r="B325" s="1" t="s">
        <v>1505</v>
      </c>
      <c r="C325" s="1" t="s">
        <v>25</v>
      </c>
      <c r="D325" s="1">
        <v>1.533917341E9</v>
      </c>
      <c r="E325" s="1" t="s">
        <v>1506</v>
      </c>
      <c r="F325" s="3" t="s">
        <v>1507</v>
      </c>
      <c r="G325" s="1" t="s">
        <v>153</v>
      </c>
      <c r="H325" s="1" t="s">
        <v>56</v>
      </c>
      <c r="I325" s="1" t="s">
        <v>1508</v>
      </c>
      <c r="J325" s="1" t="s">
        <v>75</v>
      </c>
      <c r="K325" s="1" t="b">
        <v>1</v>
      </c>
      <c r="L325" s="1" t="s">
        <v>293</v>
      </c>
      <c r="M325" s="1">
        <v>2.0</v>
      </c>
      <c r="N325" s="1">
        <v>12.0</v>
      </c>
      <c r="O325" s="1">
        <v>9.7</v>
      </c>
      <c r="P325" s="1">
        <v>9.6</v>
      </c>
      <c r="Q325" s="1">
        <v>9.9</v>
      </c>
      <c r="R325" s="1">
        <v>7.0</v>
      </c>
      <c r="S325" s="1">
        <v>9.5</v>
      </c>
      <c r="T325" s="1">
        <v>9.8</v>
      </c>
      <c r="U325" s="1">
        <v>8.8</v>
      </c>
      <c r="V325" s="1">
        <v>9.2</v>
      </c>
      <c r="W325" s="1">
        <v>0.0</v>
      </c>
    </row>
    <row r="326" ht="15.75" customHeight="1">
      <c r="A326" s="1" t="s">
        <v>1509</v>
      </c>
      <c r="B326" s="1" t="s">
        <v>1510</v>
      </c>
      <c r="C326" s="1" t="s">
        <v>25</v>
      </c>
      <c r="D326" s="1" t="s">
        <v>1511</v>
      </c>
      <c r="E326" s="3" t="s">
        <v>1512</v>
      </c>
      <c r="F326" s="3" t="s">
        <v>1513</v>
      </c>
      <c r="G326" s="1" t="s">
        <v>153</v>
      </c>
      <c r="H326" s="1" t="s">
        <v>29</v>
      </c>
      <c r="I326" s="1" t="s">
        <v>159</v>
      </c>
      <c r="J326" s="1" t="s">
        <v>91</v>
      </c>
      <c r="K326" s="1" t="b">
        <v>1</v>
      </c>
      <c r="L326" s="1" t="s">
        <v>92</v>
      </c>
      <c r="M326" s="1">
        <v>2.0</v>
      </c>
      <c r="N326" s="1">
        <v>15.0</v>
      </c>
      <c r="O326" s="1">
        <v>9.5</v>
      </c>
      <c r="P326" s="1">
        <v>9.7</v>
      </c>
      <c r="Q326" s="1">
        <v>9.4</v>
      </c>
      <c r="R326" s="1">
        <v>9.0</v>
      </c>
      <c r="S326" s="1">
        <v>9.4</v>
      </c>
      <c r="T326" s="1">
        <v>9.6</v>
      </c>
      <c r="U326" s="1">
        <v>7.8</v>
      </c>
      <c r="V326" s="1">
        <v>9.2</v>
      </c>
      <c r="W326" s="1">
        <v>0.0</v>
      </c>
    </row>
    <row r="327" ht="15.75" customHeight="1">
      <c r="A327" s="1" t="s">
        <v>1514</v>
      </c>
      <c r="B327" s="1" t="s">
        <v>1515</v>
      </c>
      <c r="C327" s="1" t="s">
        <v>25</v>
      </c>
      <c r="D327" s="1" t="str">
        <f>+54 3416695688</f>
        <v>#ERROR!</v>
      </c>
      <c r="E327" s="3" t="s">
        <v>1516</v>
      </c>
      <c r="F327" s="3" t="s">
        <v>1517</v>
      </c>
      <c r="G327" s="1" t="s">
        <v>153</v>
      </c>
      <c r="H327" s="1" t="s">
        <v>56</v>
      </c>
      <c r="I327" s="1" t="s">
        <v>1518</v>
      </c>
      <c r="J327" s="1" t="s">
        <v>91</v>
      </c>
      <c r="K327" s="1" t="b">
        <v>0</v>
      </c>
      <c r="L327" s="1" t="s">
        <v>190</v>
      </c>
      <c r="M327" s="1">
        <v>3.0</v>
      </c>
      <c r="N327" s="1">
        <v>2.0</v>
      </c>
      <c r="O327" s="1">
        <v>9.5</v>
      </c>
      <c r="P327" s="1">
        <v>9.0</v>
      </c>
      <c r="Q327" s="1">
        <v>9.0</v>
      </c>
      <c r="R327" s="1">
        <v>10.0</v>
      </c>
      <c r="S327" s="1">
        <v>9.5</v>
      </c>
      <c r="T327" s="1">
        <v>9.0</v>
      </c>
      <c r="U327" s="1">
        <v>8.5</v>
      </c>
      <c r="V327" s="1">
        <v>9.2</v>
      </c>
      <c r="W327" s="1">
        <v>4.0</v>
      </c>
    </row>
    <row r="328" ht="15.75" customHeight="1">
      <c r="A328" s="1" t="s">
        <v>1519</v>
      </c>
      <c r="B328" s="1" t="s">
        <v>1520</v>
      </c>
      <c r="C328" s="1" t="s">
        <v>78</v>
      </c>
      <c r="D328" s="1">
        <v>3.215760402E9</v>
      </c>
      <c r="E328" s="3" t="s">
        <v>1521</v>
      </c>
      <c r="F328" s="3" t="s">
        <v>1522</v>
      </c>
      <c r="G328" s="1" t="s">
        <v>54</v>
      </c>
      <c r="H328" s="1" t="s">
        <v>29</v>
      </c>
      <c r="I328" s="1" t="s">
        <v>292</v>
      </c>
      <c r="J328" s="1" t="s">
        <v>48</v>
      </c>
      <c r="K328" s="1" t="b">
        <v>0</v>
      </c>
      <c r="L328" s="1" t="s">
        <v>190</v>
      </c>
      <c r="M328" s="1">
        <v>2.0</v>
      </c>
      <c r="N328" s="1">
        <v>7.0</v>
      </c>
      <c r="O328" s="1">
        <v>9.3</v>
      </c>
      <c r="P328" s="1">
        <v>9.3</v>
      </c>
      <c r="Q328" s="1">
        <v>9.3</v>
      </c>
      <c r="R328" s="1">
        <v>9.0</v>
      </c>
      <c r="S328" s="1">
        <v>9.3</v>
      </c>
      <c r="T328" s="1">
        <v>9.3</v>
      </c>
      <c r="U328" s="1">
        <v>9.1</v>
      </c>
      <c r="V328" s="1">
        <v>9.2</v>
      </c>
      <c r="W328" s="1">
        <v>0.0</v>
      </c>
    </row>
    <row r="329" ht="15.75" customHeight="1">
      <c r="A329" s="1" t="s">
        <v>1523</v>
      </c>
      <c r="B329" s="1" t="s">
        <v>1524</v>
      </c>
      <c r="C329" s="1" t="s">
        <v>78</v>
      </c>
      <c r="D329" s="1">
        <v>3.104593057E9</v>
      </c>
      <c r="E329" s="1" t="s">
        <v>1525</v>
      </c>
      <c r="F329" s="3" t="s">
        <v>1526</v>
      </c>
      <c r="G329" s="1" t="s">
        <v>422</v>
      </c>
      <c r="H329" s="1" t="s">
        <v>56</v>
      </c>
      <c r="I329" s="1" t="s">
        <v>1527</v>
      </c>
      <c r="J329" s="1" t="s">
        <v>48</v>
      </c>
      <c r="K329" s="1" t="b">
        <v>1</v>
      </c>
      <c r="L329" s="1" t="s">
        <v>205</v>
      </c>
      <c r="M329" s="1">
        <v>4.0</v>
      </c>
      <c r="N329" s="1">
        <v>24.0</v>
      </c>
      <c r="O329" s="1">
        <v>9.3</v>
      </c>
      <c r="P329" s="1">
        <v>9.6</v>
      </c>
      <c r="Q329" s="1">
        <v>9.3</v>
      </c>
      <c r="R329" s="1">
        <v>9.0</v>
      </c>
      <c r="S329" s="1">
        <v>9.8</v>
      </c>
      <c r="T329" s="1">
        <v>8.7</v>
      </c>
      <c r="U329" s="1">
        <v>8.7</v>
      </c>
      <c r="V329" s="1">
        <v>9.2</v>
      </c>
      <c r="W329" s="1">
        <v>0.0</v>
      </c>
    </row>
    <row r="330" ht="15.75" customHeight="1">
      <c r="A330" s="1" t="s">
        <v>1528</v>
      </c>
      <c r="B330" s="1" t="s">
        <v>1529</v>
      </c>
      <c r="C330" s="1" t="s">
        <v>25</v>
      </c>
      <c r="D330" s="1">
        <v>2.325657384E9</v>
      </c>
      <c r="E330" s="3" t="s">
        <v>1530</v>
      </c>
      <c r="F330" s="3" t="s">
        <v>1531</v>
      </c>
      <c r="G330" s="1" t="s">
        <v>54</v>
      </c>
      <c r="H330" s="1" t="s">
        <v>55</v>
      </c>
      <c r="I330" s="1" t="s">
        <v>130</v>
      </c>
      <c r="J330" s="1" t="s">
        <v>48</v>
      </c>
      <c r="K330" s="1" t="b">
        <v>0</v>
      </c>
      <c r="L330" s="1" t="s">
        <v>190</v>
      </c>
      <c r="M330" s="1">
        <v>2.0</v>
      </c>
      <c r="N330" s="1">
        <v>4.0</v>
      </c>
      <c r="O330" s="1">
        <v>9.5</v>
      </c>
      <c r="P330" s="1">
        <v>9.3</v>
      </c>
      <c r="Q330" s="1">
        <v>9.5</v>
      </c>
      <c r="R330" s="1">
        <v>10.0</v>
      </c>
      <c r="S330" s="1">
        <v>9.8</v>
      </c>
      <c r="T330" s="1">
        <v>9.8</v>
      </c>
      <c r="U330" s="1">
        <v>6.8</v>
      </c>
      <c r="V330" s="1">
        <v>9.2</v>
      </c>
      <c r="W330" s="1">
        <v>0.0</v>
      </c>
    </row>
    <row r="331" ht="15.75" customHeight="1">
      <c r="A331" s="1" t="s">
        <v>1532</v>
      </c>
      <c r="B331" s="1" t="s">
        <v>1533</v>
      </c>
      <c r="C331" s="1" t="s">
        <v>25</v>
      </c>
      <c r="D331" s="1">
        <v>2.216923693E9</v>
      </c>
      <c r="E331" s="3" t="s">
        <v>1534</v>
      </c>
      <c r="F331" s="3" t="s">
        <v>1534</v>
      </c>
      <c r="G331" s="1" t="s">
        <v>54</v>
      </c>
      <c r="H331" s="1" t="s">
        <v>82</v>
      </c>
      <c r="I331" s="1" t="s">
        <v>90</v>
      </c>
      <c r="J331" s="1" t="s">
        <v>48</v>
      </c>
      <c r="K331" s="1" t="b">
        <v>1</v>
      </c>
      <c r="L331" s="1" t="s">
        <v>190</v>
      </c>
      <c r="M331" s="1">
        <v>2.0</v>
      </c>
      <c r="N331" s="1">
        <v>14.0</v>
      </c>
      <c r="O331" s="1">
        <v>9.1</v>
      </c>
      <c r="P331" s="1">
        <v>9.0</v>
      </c>
      <c r="Q331" s="1">
        <v>9.2</v>
      </c>
      <c r="R331" s="1">
        <v>10.0</v>
      </c>
      <c r="S331" s="1">
        <v>9.3</v>
      </c>
      <c r="T331" s="1">
        <v>9.6</v>
      </c>
      <c r="U331" s="1">
        <v>8.1</v>
      </c>
      <c r="V331" s="1">
        <v>9.2</v>
      </c>
      <c r="W331" s="1">
        <v>0.0</v>
      </c>
    </row>
    <row r="332" ht="15.75" customHeight="1">
      <c r="A332" s="1" t="s">
        <v>1535</v>
      </c>
      <c r="B332" s="1" t="s">
        <v>1536</v>
      </c>
      <c r="C332" s="1" t="s">
        <v>25</v>
      </c>
      <c r="D332" s="1">
        <v>3.815248317E9</v>
      </c>
      <c r="E332" s="3" t="s">
        <v>1537</v>
      </c>
      <c r="F332" s="3" t="s">
        <v>1538</v>
      </c>
      <c r="G332" s="1" t="s">
        <v>54</v>
      </c>
      <c r="H332" s="1" t="s">
        <v>29</v>
      </c>
      <c r="I332" s="1" t="s">
        <v>90</v>
      </c>
      <c r="J332" s="1" t="s">
        <v>75</v>
      </c>
      <c r="K332" s="1" t="b">
        <v>0</v>
      </c>
      <c r="L332" s="1" t="s">
        <v>233</v>
      </c>
      <c r="M332" s="1">
        <v>3.0</v>
      </c>
      <c r="N332" s="1">
        <v>8.0</v>
      </c>
      <c r="O332" s="1">
        <v>9.1</v>
      </c>
      <c r="P332" s="1">
        <v>9.0</v>
      </c>
      <c r="Q332" s="1">
        <v>9.4</v>
      </c>
      <c r="R332" s="1">
        <v>9.0</v>
      </c>
      <c r="S332" s="1">
        <v>9.5</v>
      </c>
      <c r="T332" s="1">
        <v>9.6</v>
      </c>
      <c r="U332" s="1">
        <v>8.6</v>
      </c>
      <c r="V332" s="1">
        <v>9.2</v>
      </c>
      <c r="W332" s="1">
        <v>0.0</v>
      </c>
    </row>
    <row r="333" ht="15.75" customHeight="1">
      <c r="A333" s="1" t="s">
        <v>1539</v>
      </c>
      <c r="B333" s="1" t="s">
        <v>1540</v>
      </c>
      <c r="C333" s="1" t="s">
        <v>25</v>
      </c>
      <c r="D333" s="1">
        <v>1.535167608E9</v>
      </c>
      <c r="E333" s="3" t="s">
        <v>1541</v>
      </c>
      <c r="F333" s="3" t="s">
        <v>1542</v>
      </c>
      <c r="G333" s="1" t="s">
        <v>153</v>
      </c>
      <c r="H333" s="1" t="s">
        <v>56</v>
      </c>
      <c r="I333" s="1" t="s">
        <v>159</v>
      </c>
      <c r="J333" s="1" t="s">
        <v>48</v>
      </c>
      <c r="K333" s="1" t="b">
        <v>1</v>
      </c>
      <c r="L333" s="1" t="s">
        <v>205</v>
      </c>
      <c r="M333" s="1">
        <v>3.0</v>
      </c>
      <c r="N333" s="1">
        <v>22.0</v>
      </c>
      <c r="O333" s="1">
        <v>9.6</v>
      </c>
      <c r="P333" s="1">
        <v>9.4</v>
      </c>
      <c r="Q333" s="1">
        <v>9.6</v>
      </c>
      <c r="R333" s="1">
        <v>7.0</v>
      </c>
      <c r="S333" s="1">
        <v>9.8</v>
      </c>
      <c r="T333" s="1">
        <v>9.8</v>
      </c>
      <c r="U333" s="1">
        <v>9.1</v>
      </c>
      <c r="V333" s="1">
        <v>9.2</v>
      </c>
      <c r="W333" s="1">
        <v>0.0</v>
      </c>
    </row>
    <row r="334" ht="15.75" customHeight="1">
      <c r="A334" s="1" t="s">
        <v>1543</v>
      </c>
      <c r="B334" s="1" t="s">
        <v>1544</v>
      </c>
      <c r="C334" s="1" t="s">
        <v>78</v>
      </c>
      <c r="D334" s="1">
        <v>3.133610072E9</v>
      </c>
      <c r="E334" s="3" t="s">
        <v>1545</v>
      </c>
      <c r="F334" s="3" t="s">
        <v>1546</v>
      </c>
      <c r="G334" s="1" t="s">
        <v>28</v>
      </c>
      <c r="H334" s="1" t="s">
        <v>29</v>
      </c>
      <c r="I334" s="1" t="s">
        <v>30</v>
      </c>
      <c r="J334" s="1" t="s">
        <v>48</v>
      </c>
      <c r="K334" s="1" t="b">
        <v>1</v>
      </c>
      <c r="L334" s="1" t="s">
        <v>210</v>
      </c>
      <c r="M334" s="1">
        <v>1.0</v>
      </c>
      <c r="N334" s="1">
        <v>7.0</v>
      </c>
      <c r="O334" s="1">
        <v>9.6</v>
      </c>
      <c r="P334" s="1">
        <v>9.7</v>
      </c>
      <c r="Q334" s="1">
        <v>9.6</v>
      </c>
      <c r="R334" s="1">
        <v>7.0</v>
      </c>
      <c r="S334" s="1">
        <v>9.7</v>
      </c>
      <c r="T334" s="1">
        <v>9.4</v>
      </c>
      <c r="U334" s="1">
        <v>9.1</v>
      </c>
      <c r="V334" s="1">
        <v>9.2</v>
      </c>
      <c r="W334" s="1">
        <v>0.0</v>
      </c>
    </row>
    <row r="335" ht="15.75" customHeight="1">
      <c r="A335" s="1" t="s">
        <v>1547</v>
      </c>
      <c r="B335" s="1" t="s">
        <v>1548</v>
      </c>
      <c r="C335" s="1" t="s">
        <v>25</v>
      </c>
      <c r="D335" s="1">
        <v>1.151636217E9</v>
      </c>
      <c r="E335" s="1" t="s">
        <v>1549</v>
      </c>
      <c r="F335" s="3" t="s">
        <v>1550</v>
      </c>
      <c r="G335" s="1" t="s">
        <v>54</v>
      </c>
      <c r="H335" s="1" t="s">
        <v>29</v>
      </c>
      <c r="I335" s="1" t="s">
        <v>292</v>
      </c>
      <c r="J335" s="1" t="s">
        <v>48</v>
      </c>
      <c r="K335" s="1" t="b">
        <v>0</v>
      </c>
      <c r="L335" s="1" t="s">
        <v>205</v>
      </c>
      <c r="M335" s="1">
        <v>2.0</v>
      </c>
      <c r="N335" s="1">
        <v>8.0</v>
      </c>
      <c r="O335" s="1">
        <v>9.5</v>
      </c>
      <c r="P335" s="1">
        <v>9.6</v>
      </c>
      <c r="Q335" s="1">
        <v>9.4</v>
      </c>
      <c r="R335" s="1">
        <v>9.0</v>
      </c>
      <c r="S335" s="1">
        <v>9.9</v>
      </c>
      <c r="T335" s="1">
        <v>8.9</v>
      </c>
      <c r="U335" s="1">
        <v>7.9</v>
      </c>
      <c r="V335" s="1">
        <v>9.2</v>
      </c>
      <c r="W335" s="1">
        <v>0.0</v>
      </c>
    </row>
    <row r="336" ht="15.75" customHeight="1">
      <c r="A336" s="1" t="s">
        <v>1551</v>
      </c>
      <c r="B336" s="1" t="s">
        <v>1552</v>
      </c>
      <c r="C336" s="1" t="s">
        <v>714</v>
      </c>
      <c r="D336" s="1">
        <v>5.9897243623E10</v>
      </c>
      <c r="E336" s="3" t="s">
        <v>1553</v>
      </c>
      <c r="F336" s="3" t="s">
        <v>1554</v>
      </c>
      <c r="G336" s="1" t="s">
        <v>422</v>
      </c>
      <c r="H336" s="1" t="s">
        <v>56</v>
      </c>
      <c r="I336" s="1" t="s">
        <v>398</v>
      </c>
      <c r="J336" s="1" t="s">
        <v>75</v>
      </c>
      <c r="K336" s="1" t="b">
        <v>1</v>
      </c>
      <c r="L336" s="1" t="s">
        <v>205</v>
      </c>
      <c r="M336" s="1">
        <v>2.0</v>
      </c>
      <c r="N336" s="1">
        <v>15.0</v>
      </c>
      <c r="O336" s="1">
        <v>9.5</v>
      </c>
      <c r="P336" s="1">
        <v>9.6</v>
      </c>
      <c r="Q336" s="1">
        <v>9.7</v>
      </c>
      <c r="R336" s="1">
        <v>9.0</v>
      </c>
      <c r="S336" s="1">
        <v>9.7</v>
      </c>
      <c r="T336" s="1">
        <v>8.9</v>
      </c>
      <c r="U336" s="1">
        <v>8.1</v>
      </c>
      <c r="V336" s="1">
        <v>9.2</v>
      </c>
      <c r="W336" s="1">
        <v>0.0</v>
      </c>
    </row>
    <row r="337" ht="15.75" customHeight="1">
      <c r="A337" s="1" t="s">
        <v>1555</v>
      </c>
      <c r="B337" s="1" t="s">
        <v>1556</v>
      </c>
      <c r="C337" s="1" t="s">
        <v>25</v>
      </c>
      <c r="D337" s="4">
        <v>5.41124E16</v>
      </c>
      <c r="E337" s="3" t="s">
        <v>1557</v>
      </c>
      <c r="F337" s="3" t="s">
        <v>1558</v>
      </c>
      <c r="G337" s="1" t="s">
        <v>28</v>
      </c>
      <c r="H337" s="1" t="s">
        <v>29</v>
      </c>
      <c r="I337" s="1" t="s">
        <v>30</v>
      </c>
      <c r="J337" s="1" t="s">
        <v>91</v>
      </c>
      <c r="K337" s="1" t="b">
        <v>1</v>
      </c>
      <c r="L337" s="1" t="s">
        <v>210</v>
      </c>
      <c r="M337" s="1">
        <v>1.0</v>
      </c>
      <c r="N337" s="1">
        <v>7.0</v>
      </c>
      <c r="O337" s="1">
        <v>9.6</v>
      </c>
      <c r="P337" s="1">
        <v>9.4</v>
      </c>
      <c r="Q337" s="1">
        <v>9.7</v>
      </c>
      <c r="R337" s="1">
        <v>9.0</v>
      </c>
      <c r="S337" s="1">
        <v>9.6</v>
      </c>
      <c r="T337" s="1">
        <v>8.7</v>
      </c>
      <c r="U337" s="1">
        <v>8.4</v>
      </c>
      <c r="V337" s="1">
        <v>9.2</v>
      </c>
      <c r="W337" s="1">
        <v>0.0</v>
      </c>
    </row>
    <row r="338" ht="15.75" customHeight="1">
      <c r="A338" s="1" t="s">
        <v>1559</v>
      </c>
      <c r="B338" s="1" t="s">
        <v>1560</v>
      </c>
      <c r="C338" s="1" t="s">
        <v>25</v>
      </c>
      <c r="D338" s="1">
        <v>2.235653229E9</v>
      </c>
      <c r="E338" s="3" t="s">
        <v>1561</v>
      </c>
      <c r="F338" s="3" t="s">
        <v>1562</v>
      </c>
      <c r="G338" s="1" t="s">
        <v>153</v>
      </c>
      <c r="H338" s="1" t="s">
        <v>56</v>
      </c>
      <c r="I338" s="1" t="s">
        <v>159</v>
      </c>
      <c r="J338" s="1" t="s">
        <v>48</v>
      </c>
      <c r="K338" s="1" t="b">
        <v>1</v>
      </c>
      <c r="L338" s="1" t="s">
        <v>233</v>
      </c>
      <c r="M338" s="1">
        <v>3.0</v>
      </c>
      <c r="N338" s="1">
        <v>31.0</v>
      </c>
      <c r="O338" s="1">
        <v>9.5</v>
      </c>
      <c r="P338" s="1">
        <v>9.4</v>
      </c>
      <c r="Q338" s="1">
        <v>9.6</v>
      </c>
      <c r="R338" s="1">
        <v>8.0</v>
      </c>
      <c r="S338" s="1">
        <v>9.4</v>
      </c>
      <c r="T338" s="1">
        <v>9.6</v>
      </c>
      <c r="U338" s="1">
        <v>9.0</v>
      </c>
      <c r="V338" s="1">
        <v>9.2</v>
      </c>
      <c r="W338" s="1">
        <v>2.0</v>
      </c>
    </row>
    <row r="339" ht="15.75" customHeight="1">
      <c r="A339" s="1" t="s">
        <v>1563</v>
      </c>
      <c r="B339" s="1" t="s">
        <v>1564</v>
      </c>
      <c r="C339" s="1" t="s">
        <v>25</v>
      </c>
      <c r="D339" s="1">
        <v>3.517730844E9</v>
      </c>
      <c r="E339" s="3" t="s">
        <v>1565</v>
      </c>
      <c r="F339" s="3" t="s">
        <v>1566</v>
      </c>
      <c r="G339" s="1" t="s">
        <v>73</v>
      </c>
      <c r="H339" s="1" t="s">
        <v>29</v>
      </c>
      <c r="I339" s="1" t="s">
        <v>1567</v>
      </c>
      <c r="J339" s="1" t="s">
        <v>91</v>
      </c>
      <c r="K339" s="1" t="b">
        <v>1</v>
      </c>
      <c r="L339" s="1" t="s">
        <v>205</v>
      </c>
      <c r="M339" s="1">
        <v>2.0</v>
      </c>
      <c r="N339" s="1">
        <v>11.0</v>
      </c>
      <c r="O339" s="1">
        <v>9.4</v>
      </c>
      <c r="P339" s="1">
        <v>9.5</v>
      </c>
      <c r="Q339" s="1">
        <v>9.5</v>
      </c>
      <c r="R339" s="1">
        <v>9.0</v>
      </c>
      <c r="S339" s="1">
        <v>9.4</v>
      </c>
      <c r="T339" s="1">
        <v>9.4</v>
      </c>
      <c r="U339" s="1">
        <v>8.2</v>
      </c>
      <c r="V339" s="1">
        <v>9.2</v>
      </c>
      <c r="W339" s="1">
        <v>0.0</v>
      </c>
    </row>
    <row r="340" ht="15.75" customHeight="1">
      <c r="A340" s="1" t="s">
        <v>1568</v>
      </c>
      <c r="B340" s="1" t="s">
        <v>1569</v>
      </c>
      <c r="C340" s="1" t="s">
        <v>590</v>
      </c>
      <c r="D340" s="4">
        <v>5.84127E16</v>
      </c>
      <c r="E340" s="3" t="s">
        <v>1570</v>
      </c>
      <c r="F340" s="3" t="s">
        <v>1571</v>
      </c>
      <c r="G340" s="1" t="s">
        <v>422</v>
      </c>
      <c r="H340" s="1" t="s">
        <v>29</v>
      </c>
      <c r="I340" s="1" t="s">
        <v>1572</v>
      </c>
      <c r="J340" s="1" t="s">
        <v>166</v>
      </c>
      <c r="K340" s="1" t="b">
        <v>1</v>
      </c>
      <c r="L340" s="1" t="s">
        <v>148</v>
      </c>
      <c r="M340" s="1">
        <v>3.0</v>
      </c>
      <c r="N340" s="1">
        <v>15.0</v>
      </c>
      <c r="O340" s="1">
        <v>9.5</v>
      </c>
      <c r="P340" s="1">
        <v>9.5</v>
      </c>
      <c r="Q340" s="1">
        <v>9.7</v>
      </c>
      <c r="R340" s="1">
        <v>9.0</v>
      </c>
      <c r="S340" s="1">
        <v>9.7</v>
      </c>
      <c r="T340" s="1">
        <v>8.7</v>
      </c>
      <c r="U340" s="1">
        <v>8.5</v>
      </c>
      <c r="V340" s="1">
        <v>9.2</v>
      </c>
      <c r="W340" s="1">
        <v>2.0</v>
      </c>
    </row>
    <row r="341" ht="15.75" customHeight="1">
      <c r="A341" s="1" t="s">
        <v>1573</v>
      </c>
      <c r="B341" s="1" t="s">
        <v>1574</v>
      </c>
      <c r="C341" s="1" t="s">
        <v>162</v>
      </c>
      <c r="D341" s="4">
        <v>5.41152E16</v>
      </c>
      <c r="E341" s="3" t="s">
        <v>1575</v>
      </c>
      <c r="F341" s="1" t="s">
        <v>443</v>
      </c>
      <c r="G341" s="1" t="s">
        <v>54</v>
      </c>
      <c r="H341" s="1" t="s">
        <v>82</v>
      </c>
      <c r="I341" s="1" t="s">
        <v>292</v>
      </c>
      <c r="J341" s="1" t="s">
        <v>91</v>
      </c>
      <c r="K341" s="1" t="b">
        <v>1</v>
      </c>
      <c r="L341" s="1" t="s">
        <v>233</v>
      </c>
      <c r="M341" s="1">
        <v>2.0</v>
      </c>
      <c r="N341" s="1">
        <v>17.0</v>
      </c>
      <c r="O341" s="1">
        <v>9.5</v>
      </c>
      <c r="P341" s="1">
        <v>9.2</v>
      </c>
      <c r="Q341" s="1">
        <v>9.1</v>
      </c>
      <c r="R341" s="1">
        <v>10.0</v>
      </c>
      <c r="S341" s="1">
        <v>9.2</v>
      </c>
      <c r="T341" s="1">
        <v>8.9</v>
      </c>
      <c r="U341" s="1">
        <v>8.5</v>
      </c>
      <c r="V341" s="1">
        <v>9.2</v>
      </c>
      <c r="W341" s="1">
        <v>4.0</v>
      </c>
    </row>
    <row r="342" ht="15.75" customHeight="1">
      <c r="A342" s="1" t="s">
        <v>1576</v>
      </c>
      <c r="B342" s="1" t="s">
        <v>1577</v>
      </c>
      <c r="C342" s="1" t="s">
        <v>25</v>
      </c>
      <c r="D342" s="1">
        <v>3.704797452E9</v>
      </c>
      <c r="E342" s="3" t="s">
        <v>1578</v>
      </c>
      <c r="F342" s="3" t="s">
        <v>1579</v>
      </c>
      <c r="G342" s="1" t="s">
        <v>28</v>
      </c>
      <c r="H342" s="1" t="s">
        <v>82</v>
      </c>
      <c r="I342" s="1" t="s">
        <v>30</v>
      </c>
      <c r="J342" s="1" t="s">
        <v>91</v>
      </c>
      <c r="K342" s="1" t="b">
        <v>1</v>
      </c>
      <c r="L342" s="1" t="s">
        <v>233</v>
      </c>
      <c r="M342" s="1">
        <v>2.0</v>
      </c>
      <c r="N342" s="1">
        <v>6.0</v>
      </c>
      <c r="O342" s="1">
        <v>9.2</v>
      </c>
      <c r="P342" s="1">
        <v>9.0</v>
      </c>
      <c r="Q342" s="1">
        <v>9.7</v>
      </c>
      <c r="R342" s="1">
        <v>8.0</v>
      </c>
      <c r="S342" s="1">
        <v>9.2</v>
      </c>
      <c r="T342" s="1">
        <v>10.0</v>
      </c>
      <c r="U342" s="1">
        <v>9.5</v>
      </c>
      <c r="V342" s="1">
        <v>9.2</v>
      </c>
      <c r="W342" s="1">
        <v>2.0</v>
      </c>
    </row>
    <row r="343" ht="15.75" customHeight="1">
      <c r="A343" s="1" t="s">
        <v>1580</v>
      </c>
      <c r="B343" s="1" t="s">
        <v>1581</v>
      </c>
      <c r="C343" s="1" t="s">
        <v>25</v>
      </c>
      <c r="D343" s="1">
        <v>3.512001541E9</v>
      </c>
      <c r="E343" s="3" t="s">
        <v>1582</v>
      </c>
      <c r="F343" s="3" t="s">
        <v>1583</v>
      </c>
      <c r="G343" s="1" t="s">
        <v>54</v>
      </c>
      <c r="H343" s="1" t="s">
        <v>29</v>
      </c>
      <c r="I343" s="1" t="s">
        <v>90</v>
      </c>
      <c r="J343" s="1" t="s">
        <v>48</v>
      </c>
      <c r="K343" s="1" t="b">
        <v>1</v>
      </c>
      <c r="L343" s="1" t="s">
        <v>223</v>
      </c>
      <c r="M343" s="1">
        <v>2.0</v>
      </c>
      <c r="N343" s="1">
        <v>9.0</v>
      </c>
      <c r="O343" s="1">
        <v>9.4</v>
      </c>
      <c r="P343" s="1">
        <v>9.4</v>
      </c>
      <c r="Q343" s="1">
        <v>9.2</v>
      </c>
      <c r="R343" s="1">
        <v>9.0</v>
      </c>
      <c r="S343" s="1">
        <v>9.4</v>
      </c>
      <c r="T343" s="1">
        <v>9.1</v>
      </c>
      <c r="U343" s="1">
        <v>8.9</v>
      </c>
      <c r="V343" s="1">
        <v>9.2</v>
      </c>
      <c r="W343" s="1">
        <v>0.0</v>
      </c>
    </row>
    <row r="344" ht="15.75" customHeight="1">
      <c r="A344" s="1" t="s">
        <v>1584</v>
      </c>
      <c r="B344" s="1" t="s">
        <v>1585</v>
      </c>
      <c r="C344" s="1" t="s">
        <v>25</v>
      </c>
      <c r="D344" s="1">
        <v>-689253.0</v>
      </c>
      <c r="E344" s="3" t="s">
        <v>1586</v>
      </c>
      <c r="F344" s="3" t="s">
        <v>1587</v>
      </c>
      <c r="G344" s="1" t="s">
        <v>28</v>
      </c>
      <c r="H344" s="1" t="s">
        <v>29</v>
      </c>
      <c r="I344" s="1" t="s">
        <v>30</v>
      </c>
      <c r="J344" s="1" t="s">
        <v>48</v>
      </c>
      <c r="K344" s="1" t="b">
        <v>1</v>
      </c>
      <c r="L344" s="1" t="s">
        <v>240</v>
      </c>
      <c r="M344" s="1">
        <v>1.0</v>
      </c>
      <c r="N344" s="1">
        <v>6.0</v>
      </c>
      <c r="O344" s="1">
        <v>9.5</v>
      </c>
      <c r="P344" s="1">
        <v>9.7</v>
      </c>
      <c r="Q344" s="1">
        <v>10.0</v>
      </c>
      <c r="R344" s="1">
        <v>7.0</v>
      </c>
      <c r="S344" s="1">
        <v>9.5</v>
      </c>
      <c r="T344" s="1">
        <v>9.8</v>
      </c>
      <c r="U344" s="1">
        <v>9.0</v>
      </c>
      <c r="V344" s="1">
        <v>9.2</v>
      </c>
      <c r="W344" s="1">
        <v>0.0</v>
      </c>
    </row>
    <row r="345" ht="15.75" customHeight="1">
      <c r="A345" s="1" t="s">
        <v>1588</v>
      </c>
      <c r="B345" s="1" t="s">
        <v>1589</v>
      </c>
      <c r="C345" s="1" t="s">
        <v>347</v>
      </c>
      <c r="D345" s="1">
        <v>5.6934410248E10</v>
      </c>
      <c r="E345" s="3" t="s">
        <v>1590</v>
      </c>
      <c r="F345" s="3" t="s">
        <v>1591</v>
      </c>
      <c r="G345" s="1" t="s">
        <v>54</v>
      </c>
      <c r="H345" s="1" t="s">
        <v>29</v>
      </c>
      <c r="I345" s="1" t="s">
        <v>292</v>
      </c>
      <c r="J345" s="1" t="s">
        <v>75</v>
      </c>
      <c r="K345" s="1" t="b">
        <v>1</v>
      </c>
      <c r="L345" s="1" t="s">
        <v>251</v>
      </c>
      <c r="M345" s="1">
        <v>2.0</v>
      </c>
      <c r="N345" s="1">
        <v>18.0</v>
      </c>
      <c r="O345" s="1">
        <v>9.5</v>
      </c>
      <c r="P345" s="1">
        <v>9.4</v>
      </c>
      <c r="Q345" s="1">
        <v>9.7</v>
      </c>
      <c r="R345" s="1">
        <v>7.0</v>
      </c>
      <c r="S345" s="1">
        <v>9.6</v>
      </c>
      <c r="T345" s="1">
        <v>9.7</v>
      </c>
      <c r="U345" s="1">
        <v>9.2</v>
      </c>
      <c r="V345" s="1">
        <v>9.2</v>
      </c>
      <c r="W345" s="1">
        <v>0.0</v>
      </c>
    </row>
    <row r="346" ht="15.75" customHeight="1">
      <c r="A346" s="1" t="s">
        <v>1592</v>
      </c>
      <c r="B346" s="1" t="s">
        <v>1593</v>
      </c>
      <c r="C346" s="1" t="s">
        <v>25</v>
      </c>
      <c r="D346" s="1">
        <v>3.512171939E9</v>
      </c>
      <c r="E346" s="3" t="s">
        <v>1594</v>
      </c>
      <c r="F346" s="3" t="s">
        <v>1595</v>
      </c>
      <c r="G346" s="1" t="s">
        <v>54</v>
      </c>
      <c r="H346" s="1" t="s">
        <v>55</v>
      </c>
      <c r="I346" s="1" t="s">
        <v>130</v>
      </c>
      <c r="J346" s="1" t="s">
        <v>48</v>
      </c>
      <c r="K346" s="1" t="b">
        <v>1</v>
      </c>
      <c r="L346" s="1" t="s">
        <v>251</v>
      </c>
      <c r="M346" s="1">
        <v>2.0</v>
      </c>
      <c r="N346" s="1">
        <v>21.0</v>
      </c>
      <c r="O346" s="1">
        <v>9.8</v>
      </c>
      <c r="P346" s="1">
        <v>9.7</v>
      </c>
      <c r="Q346" s="1">
        <v>9.8</v>
      </c>
      <c r="R346" s="1">
        <v>7.0</v>
      </c>
      <c r="S346" s="1">
        <v>9.7</v>
      </c>
      <c r="T346" s="1">
        <v>9.7</v>
      </c>
      <c r="U346" s="1">
        <v>8.9</v>
      </c>
      <c r="V346" s="1">
        <v>9.2</v>
      </c>
      <c r="W346" s="1">
        <v>0.0</v>
      </c>
    </row>
    <row r="347" ht="15.75" customHeight="1">
      <c r="A347" s="1" t="s">
        <v>1596</v>
      </c>
      <c r="B347" s="1" t="s">
        <v>1597</v>
      </c>
      <c r="C347" s="1" t="s">
        <v>25</v>
      </c>
      <c r="D347" s="1">
        <v>1.134570444E9</v>
      </c>
      <c r="E347" s="3" t="s">
        <v>1598</v>
      </c>
      <c r="F347" s="3" t="s">
        <v>1599</v>
      </c>
      <c r="G347" s="1" t="s">
        <v>54</v>
      </c>
      <c r="H347" s="1" t="s">
        <v>29</v>
      </c>
      <c r="I347" s="1" t="s">
        <v>292</v>
      </c>
      <c r="J347" s="1" t="s">
        <v>75</v>
      </c>
      <c r="K347" s="1" t="b">
        <v>1</v>
      </c>
      <c r="L347" s="1" t="s">
        <v>245</v>
      </c>
      <c r="M347" s="1">
        <v>1.0</v>
      </c>
      <c r="N347" s="1">
        <v>7.0</v>
      </c>
      <c r="O347" s="1">
        <v>9.7</v>
      </c>
      <c r="P347" s="1">
        <v>9.9</v>
      </c>
      <c r="Q347" s="1">
        <v>9.7</v>
      </c>
      <c r="R347" s="1">
        <v>7.0</v>
      </c>
      <c r="S347" s="1">
        <v>9.4</v>
      </c>
      <c r="T347" s="1">
        <v>9.9</v>
      </c>
      <c r="U347" s="1">
        <v>8.7</v>
      </c>
      <c r="V347" s="1">
        <v>9.2</v>
      </c>
      <c r="W347" s="1">
        <v>0.0</v>
      </c>
    </row>
    <row r="348" ht="15.75" customHeight="1">
      <c r="A348" s="1" t="s">
        <v>1600</v>
      </c>
      <c r="B348" s="1" t="s">
        <v>1601</v>
      </c>
      <c r="C348" s="1" t="s">
        <v>1602</v>
      </c>
      <c r="D348" s="4">
        <v>5.25614E16</v>
      </c>
      <c r="E348" s="3" t="s">
        <v>1603</v>
      </c>
      <c r="F348" s="3" t="s">
        <v>1604</v>
      </c>
      <c r="G348" s="1" t="s">
        <v>28</v>
      </c>
      <c r="H348" s="1" t="s">
        <v>29</v>
      </c>
      <c r="I348" s="1" t="s">
        <v>30</v>
      </c>
      <c r="J348" s="1" t="s">
        <v>166</v>
      </c>
      <c r="K348" s="1" t="b">
        <v>1</v>
      </c>
      <c r="L348" s="1" t="s">
        <v>148</v>
      </c>
      <c r="M348" s="1">
        <v>3.0</v>
      </c>
      <c r="N348" s="1">
        <v>14.0</v>
      </c>
      <c r="O348" s="1">
        <v>9.6</v>
      </c>
      <c r="P348" s="1">
        <v>9.6</v>
      </c>
      <c r="Q348" s="1">
        <v>9.6</v>
      </c>
      <c r="R348" s="1">
        <v>8.0</v>
      </c>
      <c r="S348" s="1">
        <v>9.8</v>
      </c>
      <c r="T348" s="1">
        <v>9.4</v>
      </c>
      <c r="U348" s="1">
        <v>8.6</v>
      </c>
      <c r="V348" s="1">
        <v>9.2</v>
      </c>
      <c r="W348" s="1">
        <v>2.0</v>
      </c>
    </row>
    <row r="349" ht="15.75" customHeight="1">
      <c r="A349" s="1" t="s">
        <v>1605</v>
      </c>
      <c r="B349" s="1" t="s">
        <v>1606</v>
      </c>
      <c r="C349" s="1" t="s">
        <v>25</v>
      </c>
      <c r="D349" s="1">
        <v>3.81500662E9</v>
      </c>
      <c r="E349" s="3" t="s">
        <v>1607</v>
      </c>
      <c r="F349" s="3" t="s">
        <v>1608</v>
      </c>
      <c r="G349" s="1" t="s">
        <v>54</v>
      </c>
      <c r="H349" s="1" t="s">
        <v>55</v>
      </c>
      <c r="I349" s="1" t="s">
        <v>130</v>
      </c>
      <c r="J349" s="1" t="s">
        <v>75</v>
      </c>
      <c r="K349" s="1" t="b">
        <v>1</v>
      </c>
      <c r="L349" s="1" t="s">
        <v>245</v>
      </c>
      <c r="M349" s="1">
        <v>1.0</v>
      </c>
      <c r="N349" s="1">
        <v>6.0</v>
      </c>
      <c r="O349" s="1">
        <v>9.7</v>
      </c>
      <c r="P349" s="1">
        <v>9.8</v>
      </c>
      <c r="Q349" s="1">
        <v>9.3</v>
      </c>
      <c r="R349" s="1">
        <v>7.0</v>
      </c>
      <c r="S349" s="1">
        <v>9.8</v>
      </c>
      <c r="T349" s="1">
        <v>9.3</v>
      </c>
      <c r="U349" s="1">
        <v>9.5</v>
      </c>
      <c r="V349" s="1">
        <v>9.2</v>
      </c>
      <c r="W349" s="1">
        <v>0.0</v>
      </c>
    </row>
    <row r="350" ht="15.75" customHeight="1">
      <c r="A350" s="1" t="s">
        <v>1609</v>
      </c>
      <c r="B350" s="1" t="s">
        <v>1610</v>
      </c>
      <c r="C350" s="1" t="s">
        <v>1611</v>
      </c>
      <c r="D350" s="1">
        <v>2.73691935E8</v>
      </c>
      <c r="E350" s="3" t="s">
        <v>1612</v>
      </c>
      <c r="F350" s="3" t="s">
        <v>1613</v>
      </c>
      <c r="G350" s="1" t="s">
        <v>28</v>
      </c>
      <c r="H350" s="1" t="s">
        <v>29</v>
      </c>
      <c r="I350" s="1" t="s">
        <v>30</v>
      </c>
      <c r="J350" s="1" t="s">
        <v>75</v>
      </c>
      <c r="K350" s="1" t="b">
        <v>1</v>
      </c>
      <c r="L350" s="1" t="s">
        <v>251</v>
      </c>
      <c r="M350" s="1">
        <v>2.0</v>
      </c>
      <c r="N350" s="1">
        <v>19.0</v>
      </c>
      <c r="O350" s="1">
        <v>9.5</v>
      </c>
      <c r="P350" s="1">
        <v>9.6</v>
      </c>
      <c r="Q350" s="1">
        <v>9.5</v>
      </c>
      <c r="R350" s="1">
        <v>9.0</v>
      </c>
      <c r="S350" s="1">
        <v>9.4</v>
      </c>
      <c r="T350" s="1">
        <v>9.4</v>
      </c>
      <c r="U350" s="1">
        <v>8.1</v>
      </c>
      <c r="V350" s="1">
        <v>9.2</v>
      </c>
      <c r="W350" s="1">
        <v>0.0</v>
      </c>
    </row>
    <row r="351" ht="15.75" customHeight="1">
      <c r="A351" s="1" t="s">
        <v>1614</v>
      </c>
      <c r="B351" s="1" t="s">
        <v>1615</v>
      </c>
      <c r="C351" s="1" t="s">
        <v>347</v>
      </c>
      <c r="D351" s="1">
        <v>5.6992556907E10</v>
      </c>
      <c r="E351" s="1" t="s">
        <v>443</v>
      </c>
      <c r="F351" s="3" t="s">
        <v>1616</v>
      </c>
      <c r="G351" s="1" t="s">
        <v>153</v>
      </c>
      <c r="H351" s="1" t="s">
        <v>450</v>
      </c>
      <c r="I351" s="1" t="s">
        <v>1617</v>
      </c>
      <c r="J351" s="1" t="s">
        <v>434</v>
      </c>
      <c r="K351" s="1" t="b">
        <v>1</v>
      </c>
      <c r="L351" s="1" t="s">
        <v>148</v>
      </c>
      <c r="M351" s="1">
        <v>3.0</v>
      </c>
      <c r="N351" s="1">
        <v>5.0</v>
      </c>
      <c r="O351" s="1">
        <v>9.8</v>
      </c>
      <c r="P351" s="1">
        <v>9.8</v>
      </c>
      <c r="Q351" s="1">
        <v>9.8</v>
      </c>
      <c r="R351" s="1">
        <v>6.0</v>
      </c>
      <c r="S351" s="1">
        <v>10.0</v>
      </c>
      <c r="T351" s="1">
        <v>10.0</v>
      </c>
      <c r="U351" s="1">
        <v>9.2</v>
      </c>
      <c r="V351" s="1">
        <v>9.2</v>
      </c>
      <c r="W351" s="1">
        <v>0.0</v>
      </c>
    </row>
    <row r="352" ht="15.75" customHeight="1">
      <c r="A352" s="1" t="s">
        <v>1618</v>
      </c>
      <c r="B352" s="1" t="s">
        <v>1619</v>
      </c>
      <c r="C352" s="1" t="s">
        <v>25</v>
      </c>
      <c r="D352" s="1">
        <v>1.123807219E9</v>
      </c>
      <c r="E352" s="3" t="s">
        <v>1620</v>
      </c>
      <c r="F352" s="3" t="s">
        <v>930</v>
      </c>
      <c r="G352" s="1" t="s">
        <v>340</v>
      </c>
      <c r="H352" s="1" t="s">
        <v>29</v>
      </c>
      <c r="I352" s="1" t="s">
        <v>90</v>
      </c>
      <c r="J352" s="1" t="s">
        <v>75</v>
      </c>
      <c r="K352" s="1" t="b">
        <v>1</v>
      </c>
      <c r="L352" s="1" t="s">
        <v>251</v>
      </c>
      <c r="M352" s="1">
        <v>2.0</v>
      </c>
      <c r="N352" s="1">
        <v>13.0</v>
      </c>
      <c r="O352" s="1">
        <v>9.7</v>
      </c>
      <c r="P352" s="1">
        <v>9.5</v>
      </c>
      <c r="Q352" s="1">
        <v>9.9</v>
      </c>
      <c r="R352" s="1">
        <v>8.0</v>
      </c>
      <c r="S352" s="1">
        <v>9.6</v>
      </c>
      <c r="T352" s="1">
        <v>9.5</v>
      </c>
      <c r="U352" s="1">
        <v>8.0</v>
      </c>
      <c r="V352" s="1">
        <v>9.2</v>
      </c>
      <c r="W352" s="1">
        <v>0.0</v>
      </c>
    </row>
    <row r="353" ht="15.75" customHeight="1">
      <c r="A353" s="1" t="s">
        <v>1621</v>
      </c>
      <c r="B353" s="1" t="s">
        <v>1622</v>
      </c>
      <c r="C353" s="1" t="s">
        <v>551</v>
      </c>
      <c r="D353" s="1">
        <v>5.1963313889E10</v>
      </c>
      <c r="E353" s="3" t="s">
        <v>1623</v>
      </c>
      <c r="F353" s="3" t="s">
        <v>1624</v>
      </c>
      <c r="G353" s="1" t="s">
        <v>422</v>
      </c>
      <c r="H353" s="1" t="s">
        <v>107</v>
      </c>
      <c r="I353" s="1" t="s">
        <v>1625</v>
      </c>
      <c r="J353" s="1" t="s">
        <v>147</v>
      </c>
      <c r="K353" s="1" t="b">
        <v>1</v>
      </c>
      <c r="L353" s="1" t="s">
        <v>148</v>
      </c>
      <c r="M353" s="1">
        <v>2.0</v>
      </c>
      <c r="N353" s="1">
        <v>5.0</v>
      </c>
      <c r="O353" s="1">
        <v>9.8</v>
      </c>
      <c r="P353" s="1">
        <v>9.8</v>
      </c>
      <c r="Q353" s="1">
        <v>9.8</v>
      </c>
      <c r="R353" s="1">
        <v>8.0</v>
      </c>
      <c r="S353" s="1">
        <v>9.8</v>
      </c>
      <c r="T353" s="1">
        <v>9.0</v>
      </c>
      <c r="U353" s="1">
        <v>8.4</v>
      </c>
      <c r="V353" s="1">
        <v>9.2</v>
      </c>
      <c r="W353" s="1">
        <v>0.0</v>
      </c>
    </row>
    <row r="354" ht="15.75" customHeight="1">
      <c r="A354" s="1" t="s">
        <v>1626</v>
      </c>
      <c r="B354" s="1" t="s">
        <v>1627</v>
      </c>
      <c r="C354" s="1" t="s">
        <v>25</v>
      </c>
      <c r="D354" s="4">
        <v>5.49116E17</v>
      </c>
      <c r="E354" s="3" t="s">
        <v>1628</v>
      </c>
      <c r="F354" s="1" t="s">
        <v>1629</v>
      </c>
      <c r="G354" s="1" t="s">
        <v>415</v>
      </c>
      <c r="H354" s="1" t="s">
        <v>450</v>
      </c>
      <c r="I354" s="1" t="s">
        <v>1630</v>
      </c>
      <c r="J354" s="1" t="s">
        <v>434</v>
      </c>
      <c r="K354" s="1" t="b">
        <v>1</v>
      </c>
      <c r="L354" s="1" t="s">
        <v>148</v>
      </c>
      <c r="M354" s="1">
        <v>2.0</v>
      </c>
      <c r="N354" s="1">
        <v>3.0</v>
      </c>
      <c r="O354" s="1">
        <v>10.0</v>
      </c>
      <c r="P354" s="1">
        <v>9.7</v>
      </c>
      <c r="Q354" s="1">
        <v>9.7</v>
      </c>
      <c r="R354" s="1">
        <v>7.0</v>
      </c>
      <c r="S354" s="1">
        <v>9.7</v>
      </c>
      <c r="T354" s="1">
        <v>10.0</v>
      </c>
      <c r="U354" s="1">
        <v>8.0</v>
      </c>
      <c r="V354" s="1">
        <v>9.2</v>
      </c>
      <c r="W354" s="1">
        <v>0.0</v>
      </c>
    </row>
    <row r="355" ht="15.75" customHeight="1">
      <c r="A355" s="1" t="s">
        <v>1631</v>
      </c>
      <c r="B355" s="1" t="s">
        <v>1632</v>
      </c>
      <c r="C355" s="1" t="s">
        <v>25</v>
      </c>
      <c r="D355" s="4">
        <v>5.41122E16</v>
      </c>
      <c r="E355" s="3" t="s">
        <v>1633</v>
      </c>
      <c r="F355" s="1" t="s">
        <v>1634</v>
      </c>
      <c r="G355" s="1" t="s">
        <v>153</v>
      </c>
      <c r="H355" s="1" t="s">
        <v>450</v>
      </c>
      <c r="I355" s="1" t="s">
        <v>1635</v>
      </c>
      <c r="J355" s="1" t="s">
        <v>172</v>
      </c>
      <c r="K355" s="1" t="b">
        <v>1</v>
      </c>
      <c r="L355" s="1" t="s">
        <v>148</v>
      </c>
      <c r="M355" s="1">
        <v>2.0</v>
      </c>
      <c r="N355" s="1">
        <v>12.0</v>
      </c>
      <c r="O355" s="1">
        <v>10.0</v>
      </c>
      <c r="P355" s="1">
        <v>9.9</v>
      </c>
      <c r="Q355" s="1">
        <v>9.9</v>
      </c>
      <c r="R355" s="1">
        <v>6.0</v>
      </c>
      <c r="S355" s="1">
        <v>9.9</v>
      </c>
      <c r="T355" s="1">
        <v>9.8</v>
      </c>
      <c r="U355" s="1">
        <v>8.8</v>
      </c>
      <c r="V355" s="1">
        <v>9.2</v>
      </c>
      <c r="W355" s="1">
        <v>0.0</v>
      </c>
    </row>
    <row r="356" ht="15.75" customHeight="1">
      <c r="A356" s="1" t="s">
        <v>1636</v>
      </c>
      <c r="B356" s="1" t="s">
        <v>1637</v>
      </c>
      <c r="C356" s="1" t="s">
        <v>78</v>
      </c>
      <c r="D356" s="1">
        <v>3.13622529E9</v>
      </c>
      <c r="E356" s="1" t="s">
        <v>1638</v>
      </c>
      <c r="F356" s="3" t="s">
        <v>1639</v>
      </c>
      <c r="G356" s="1" t="s">
        <v>422</v>
      </c>
      <c r="H356" s="1" t="s">
        <v>56</v>
      </c>
      <c r="I356" s="1" t="s">
        <v>1640</v>
      </c>
      <c r="J356" s="1" t="s">
        <v>91</v>
      </c>
      <c r="K356" s="1" t="b">
        <v>1</v>
      </c>
      <c r="L356" s="1" t="s">
        <v>183</v>
      </c>
      <c r="M356" s="1">
        <v>1.0</v>
      </c>
      <c r="N356" s="1">
        <v>3.0</v>
      </c>
      <c r="O356" s="1">
        <v>9.3</v>
      </c>
      <c r="P356" s="1">
        <v>9.3</v>
      </c>
      <c r="Q356" s="1">
        <v>8.7</v>
      </c>
      <c r="R356" s="1">
        <v>10.0</v>
      </c>
      <c r="S356" s="1">
        <v>9.3</v>
      </c>
      <c r="T356" s="1">
        <v>9.0</v>
      </c>
      <c r="U356" s="1">
        <v>8.7</v>
      </c>
      <c r="V356" s="1">
        <v>9.2</v>
      </c>
      <c r="W356" s="1">
        <v>1.0</v>
      </c>
    </row>
    <row r="357" ht="15.75" customHeight="1">
      <c r="A357" s="1" t="s">
        <v>1641</v>
      </c>
      <c r="B357" s="1" t="s">
        <v>1642</v>
      </c>
      <c r="C357" s="1" t="s">
        <v>87</v>
      </c>
      <c r="D357" s="4">
        <v>5.25522E16</v>
      </c>
      <c r="E357" s="3" t="s">
        <v>1643</v>
      </c>
      <c r="F357" s="3" t="s">
        <v>1644</v>
      </c>
      <c r="G357" s="1" t="s">
        <v>422</v>
      </c>
      <c r="H357" s="1" t="s">
        <v>56</v>
      </c>
      <c r="I357" s="1" t="s">
        <v>1645</v>
      </c>
      <c r="J357" s="1" t="s">
        <v>75</v>
      </c>
      <c r="K357" s="1" t="b">
        <v>1</v>
      </c>
      <c r="L357" s="1" t="s">
        <v>183</v>
      </c>
      <c r="M357" s="1">
        <v>1.0</v>
      </c>
      <c r="N357" s="1">
        <v>5.0</v>
      </c>
      <c r="O357" s="1">
        <v>9.0</v>
      </c>
      <c r="P357" s="1">
        <v>9.4</v>
      </c>
      <c r="Q357" s="1">
        <v>9.8</v>
      </c>
      <c r="R357" s="1">
        <v>10.0</v>
      </c>
      <c r="S357" s="1">
        <v>10.0</v>
      </c>
      <c r="T357" s="1">
        <v>8.0</v>
      </c>
      <c r="U357" s="1">
        <v>8.0</v>
      </c>
      <c r="V357" s="1">
        <v>9.2</v>
      </c>
      <c r="W357" s="1">
        <v>1.0</v>
      </c>
    </row>
    <row r="358" ht="15.75" customHeight="1">
      <c r="A358" s="1" t="s">
        <v>1646</v>
      </c>
      <c r="B358" s="1" t="s">
        <v>1647</v>
      </c>
      <c r="C358" s="1" t="s">
        <v>25</v>
      </c>
      <c r="D358" s="4">
        <v>5.49112E17</v>
      </c>
      <c r="E358" s="1" t="s">
        <v>1648</v>
      </c>
      <c r="F358" s="3" t="s">
        <v>1649</v>
      </c>
      <c r="G358" s="1" t="s">
        <v>177</v>
      </c>
      <c r="H358" s="1" t="s">
        <v>707</v>
      </c>
      <c r="I358" s="1" t="s">
        <v>56</v>
      </c>
      <c r="J358" s="1" t="s">
        <v>91</v>
      </c>
      <c r="K358" s="1" t="b">
        <v>1</v>
      </c>
      <c r="L358" s="1" t="s">
        <v>228</v>
      </c>
      <c r="M358" s="1">
        <v>3.0</v>
      </c>
      <c r="N358" s="1">
        <v>2.0</v>
      </c>
      <c r="O358" s="1">
        <v>10.0</v>
      </c>
      <c r="P358" s="1">
        <v>10.0</v>
      </c>
      <c r="Q358" s="1">
        <v>9.5</v>
      </c>
      <c r="R358" s="1">
        <v>5.0</v>
      </c>
      <c r="S358" s="1">
        <v>10.0</v>
      </c>
      <c r="T358" s="1">
        <v>10.0</v>
      </c>
      <c r="U358" s="1">
        <v>9.5</v>
      </c>
      <c r="V358" s="1">
        <v>9.1</v>
      </c>
      <c r="W358" s="1">
        <v>0.0</v>
      </c>
    </row>
    <row r="359" ht="15.75" customHeight="1">
      <c r="A359" s="1" t="s">
        <v>1650</v>
      </c>
      <c r="B359" s="1" t="s">
        <v>1651</v>
      </c>
      <c r="C359" s="1" t="s">
        <v>25</v>
      </c>
      <c r="D359" s="4">
        <v>5.49261E17</v>
      </c>
      <c r="E359" s="1" t="s">
        <v>1652</v>
      </c>
      <c r="F359" s="1" t="s">
        <v>1653</v>
      </c>
      <c r="G359" s="1" t="s">
        <v>817</v>
      </c>
      <c r="H359" s="1" t="s">
        <v>55</v>
      </c>
      <c r="I359" s="1" t="s">
        <v>130</v>
      </c>
      <c r="J359" s="1" t="s">
        <v>91</v>
      </c>
      <c r="K359" s="1" t="b">
        <v>0</v>
      </c>
      <c r="L359" s="1" t="s">
        <v>68</v>
      </c>
      <c r="M359" s="1">
        <v>6.0</v>
      </c>
      <c r="N359" s="1">
        <v>8.0</v>
      </c>
      <c r="O359" s="1">
        <v>9.0</v>
      </c>
      <c r="P359" s="1">
        <v>9.5</v>
      </c>
      <c r="Q359" s="1">
        <v>9.1</v>
      </c>
      <c r="R359" s="1">
        <v>8.0</v>
      </c>
      <c r="S359" s="1">
        <v>9.6</v>
      </c>
      <c r="T359" s="1">
        <v>9.8</v>
      </c>
      <c r="U359" s="1">
        <v>8.4</v>
      </c>
      <c r="V359" s="1">
        <v>9.1</v>
      </c>
      <c r="W359" s="1">
        <v>0.0</v>
      </c>
    </row>
    <row r="360" ht="15.75" customHeight="1">
      <c r="A360" s="1" t="s">
        <v>1654</v>
      </c>
      <c r="B360" s="1" t="s">
        <v>1655</v>
      </c>
      <c r="C360" s="1" t="s">
        <v>25</v>
      </c>
      <c r="D360" s="1">
        <v>3.87628862E8</v>
      </c>
      <c r="E360" s="3" t="s">
        <v>1656</v>
      </c>
      <c r="F360" s="3" t="s">
        <v>1657</v>
      </c>
      <c r="G360" s="1" t="s">
        <v>54</v>
      </c>
      <c r="H360" s="1" t="s">
        <v>55</v>
      </c>
      <c r="I360" s="1" t="s">
        <v>130</v>
      </c>
      <c r="J360" s="1" t="s">
        <v>75</v>
      </c>
      <c r="K360" s="1" t="b">
        <v>0</v>
      </c>
      <c r="L360" s="1" t="s">
        <v>97</v>
      </c>
      <c r="M360" s="1">
        <v>2.0</v>
      </c>
      <c r="N360" s="1">
        <v>1.0</v>
      </c>
      <c r="O360" s="1">
        <v>10.0</v>
      </c>
      <c r="P360" s="1">
        <v>10.0</v>
      </c>
      <c r="Q360" s="1">
        <v>10.0</v>
      </c>
      <c r="R360" s="1">
        <v>10.0</v>
      </c>
      <c r="S360" s="1">
        <v>10.0</v>
      </c>
      <c r="T360" s="1">
        <v>9.0</v>
      </c>
      <c r="U360" s="1">
        <v>5.0</v>
      </c>
      <c r="V360" s="1">
        <v>9.1</v>
      </c>
      <c r="W360" s="1">
        <v>0.0</v>
      </c>
    </row>
    <row r="361" ht="15.75" customHeight="1">
      <c r="A361" s="1" t="s">
        <v>1658</v>
      </c>
      <c r="B361" s="1" t="s">
        <v>1659</v>
      </c>
      <c r="C361" s="1" t="s">
        <v>25</v>
      </c>
      <c r="D361" s="1">
        <v>1.134395536E9</v>
      </c>
      <c r="E361" s="1" t="s">
        <v>1660</v>
      </c>
      <c r="F361" s="3" t="s">
        <v>1661</v>
      </c>
      <c r="G361" s="1" t="s">
        <v>38</v>
      </c>
      <c r="H361" s="1" t="s">
        <v>29</v>
      </c>
      <c r="I361" s="1" t="s">
        <v>61</v>
      </c>
      <c r="J361" s="1" t="s">
        <v>91</v>
      </c>
      <c r="K361" s="1" t="b">
        <v>0</v>
      </c>
      <c r="L361" s="1" t="s">
        <v>49</v>
      </c>
      <c r="M361" s="1">
        <v>3.0</v>
      </c>
      <c r="N361" s="1">
        <v>1.0</v>
      </c>
      <c r="O361" s="1">
        <v>9.0</v>
      </c>
      <c r="P361" s="1">
        <v>9.0</v>
      </c>
      <c r="Q361" s="1">
        <v>10.0</v>
      </c>
      <c r="R361" s="1">
        <v>10.0</v>
      </c>
      <c r="S361" s="1">
        <v>9.0</v>
      </c>
      <c r="T361" s="1">
        <v>10.0</v>
      </c>
      <c r="U361" s="1">
        <v>7.0</v>
      </c>
      <c r="V361" s="1">
        <v>9.1</v>
      </c>
      <c r="W361" s="1">
        <v>0.0</v>
      </c>
    </row>
    <row r="362" ht="15.75" customHeight="1">
      <c r="A362" s="1" t="s">
        <v>1662</v>
      </c>
      <c r="B362" s="1" t="s">
        <v>1663</v>
      </c>
      <c r="C362" s="1" t="s">
        <v>35</v>
      </c>
      <c r="D362" s="1">
        <v>9.72198713E8</v>
      </c>
      <c r="E362" s="3" t="s">
        <v>1664</v>
      </c>
      <c r="F362" s="3" t="s">
        <v>1665</v>
      </c>
      <c r="G362" s="1" t="s">
        <v>28</v>
      </c>
      <c r="H362" s="1" t="s">
        <v>29</v>
      </c>
      <c r="I362" s="1" t="s">
        <v>30</v>
      </c>
      <c r="J362" s="1" t="s">
        <v>31</v>
      </c>
      <c r="K362" s="1" t="b">
        <v>1</v>
      </c>
      <c r="L362" s="1" t="s">
        <v>41</v>
      </c>
      <c r="M362" s="1">
        <v>1.0</v>
      </c>
      <c r="N362" s="1">
        <v>4.0</v>
      </c>
      <c r="O362" s="1">
        <v>9.3</v>
      </c>
      <c r="P362" s="1">
        <v>9.3</v>
      </c>
      <c r="Q362" s="1">
        <v>9.5</v>
      </c>
      <c r="R362" s="1">
        <v>8.0</v>
      </c>
      <c r="S362" s="1">
        <v>9.5</v>
      </c>
      <c r="T362" s="1">
        <v>9.3</v>
      </c>
      <c r="U362" s="1">
        <v>9.0</v>
      </c>
      <c r="V362" s="1">
        <v>9.1</v>
      </c>
      <c r="W362" s="1">
        <v>0.0</v>
      </c>
    </row>
    <row r="363" ht="15.75" customHeight="1">
      <c r="A363" s="1" t="s">
        <v>1666</v>
      </c>
      <c r="B363" s="1" t="s">
        <v>1667</v>
      </c>
      <c r="C363" s="1" t="s">
        <v>1668</v>
      </c>
      <c r="D363" s="4">
        <v>5.548E15</v>
      </c>
      <c r="E363" s="3" t="s">
        <v>1669</v>
      </c>
      <c r="F363" s="3" t="s">
        <v>1670</v>
      </c>
      <c r="G363" s="1" t="s">
        <v>38</v>
      </c>
      <c r="H363" s="1" t="s">
        <v>29</v>
      </c>
      <c r="I363" s="1" t="s">
        <v>61</v>
      </c>
      <c r="J363" s="1" t="s">
        <v>48</v>
      </c>
      <c r="K363" s="1" t="b">
        <v>0</v>
      </c>
      <c r="L363" s="1" t="s">
        <v>49</v>
      </c>
      <c r="M363" s="1">
        <v>2.0</v>
      </c>
      <c r="N363" s="1">
        <v>6.0</v>
      </c>
      <c r="O363" s="1">
        <v>9.0</v>
      </c>
      <c r="P363" s="1">
        <v>9.0</v>
      </c>
      <c r="Q363" s="1">
        <v>9.0</v>
      </c>
      <c r="R363" s="1">
        <v>10.0</v>
      </c>
      <c r="S363" s="1">
        <v>9.3</v>
      </c>
      <c r="T363" s="1">
        <v>8.8</v>
      </c>
      <c r="U363" s="1">
        <v>8.7</v>
      </c>
      <c r="V363" s="1">
        <v>9.1</v>
      </c>
      <c r="W363" s="1">
        <v>0.0</v>
      </c>
    </row>
    <row r="364" ht="15.75" customHeight="1">
      <c r="A364" s="1" t="s">
        <v>1671</v>
      </c>
      <c r="B364" s="1" t="s">
        <v>1672</v>
      </c>
      <c r="C364" s="1" t="s">
        <v>78</v>
      </c>
      <c r="D364" s="1">
        <v>3.147974978E9</v>
      </c>
      <c r="E364" s="3" t="s">
        <v>1673</v>
      </c>
      <c r="F364" s="3" t="s">
        <v>1674</v>
      </c>
      <c r="G364" s="1" t="s">
        <v>817</v>
      </c>
      <c r="H364" s="1" t="s">
        <v>29</v>
      </c>
      <c r="I364" s="1" t="s">
        <v>61</v>
      </c>
      <c r="J364" s="1" t="s">
        <v>31</v>
      </c>
      <c r="K364" s="1" t="b">
        <v>0</v>
      </c>
      <c r="L364" s="1" t="s">
        <v>49</v>
      </c>
      <c r="M364" s="1">
        <v>2.0</v>
      </c>
      <c r="N364" s="1">
        <v>5.0</v>
      </c>
      <c r="O364" s="1">
        <v>9.8</v>
      </c>
      <c r="P364" s="1">
        <v>9.8</v>
      </c>
      <c r="Q364" s="1">
        <v>9.4</v>
      </c>
      <c r="R364" s="1">
        <v>6.0</v>
      </c>
      <c r="S364" s="1">
        <v>10.0</v>
      </c>
      <c r="T364" s="1">
        <v>9.4</v>
      </c>
      <c r="U364" s="1">
        <v>9.6</v>
      </c>
      <c r="V364" s="1">
        <v>9.1</v>
      </c>
      <c r="W364" s="1">
        <v>0.0</v>
      </c>
    </row>
    <row r="365" ht="15.75" customHeight="1">
      <c r="A365" s="1" t="s">
        <v>1675</v>
      </c>
      <c r="B365" s="1" t="s">
        <v>1676</v>
      </c>
      <c r="C365" s="1" t="s">
        <v>691</v>
      </c>
      <c r="D365" s="4">
        <v>5.84248E16</v>
      </c>
      <c r="E365" s="3" t="s">
        <v>1677</v>
      </c>
      <c r="F365" s="3" t="s">
        <v>1678</v>
      </c>
      <c r="G365" s="1" t="s">
        <v>38</v>
      </c>
      <c r="H365" s="1" t="s">
        <v>29</v>
      </c>
      <c r="I365" s="1" t="s">
        <v>61</v>
      </c>
      <c r="J365" s="1" t="s">
        <v>48</v>
      </c>
      <c r="K365" s="1" t="b">
        <v>1</v>
      </c>
      <c r="L365" s="1" t="s">
        <v>1478</v>
      </c>
      <c r="M365" s="1">
        <v>1.0</v>
      </c>
      <c r="N365" s="1">
        <v>2.0</v>
      </c>
      <c r="O365" s="1">
        <v>9.5</v>
      </c>
      <c r="P365" s="1">
        <v>10.0</v>
      </c>
      <c r="Q365" s="1">
        <v>9.5</v>
      </c>
      <c r="R365" s="1">
        <v>5.0</v>
      </c>
      <c r="S365" s="1">
        <v>10.0</v>
      </c>
      <c r="T365" s="1">
        <v>10.0</v>
      </c>
      <c r="U365" s="1">
        <v>9.5</v>
      </c>
      <c r="V365" s="1">
        <v>9.1</v>
      </c>
      <c r="W365" s="1">
        <v>0.0</v>
      </c>
    </row>
    <row r="366" ht="15.75" customHeight="1">
      <c r="A366" s="1" t="s">
        <v>1679</v>
      </c>
      <c r="B366" s="1" t="s">
        <v>1680</v>
      </c>
      <c r="C366" s="1" t="s">
        <v>25</v>
      </c>
      <c r="D366" s="1">
        <v>2.915661656E9</v>
      </c>
      <c r="E366" s="1" t="s">
        <v>1681</v>
      </c>
      <c r="F366" s="3" t="s">
        <v>1682</v>
      </c>
      <c r="G366" s="1" t="s">
        <v>153</v>
      </c>
      <c r="H366" s="1" t="s">
        <v>56</v>
      </c>
      <c r="I366" s="1" t="s">
        <v>1683</v>
      </c>
      <c r="J366" s="1" t="s">
        <v>48</v>
      </c>
      <c r="K366" s="1" t="b">
        <v>1</v>
      </c>
      <c r="L366" s="1" t="s">
        <v>68</v>
      </c>
      <c r="M366" s="1">
        <v>2.0</v>
      </c>
      <c r="N366" s="1">
        <v>4.0</v>
      </c>
      <c r="O366" s="1">
        <v>9.0</v>
      </c>
      <c r="P366" s="1">
        <v>9.5</v>
      </c>
      <c r="Q366" s="1">
        <v>9.3</v>
      </c>
      <c r="R366" s="1">
        <v>8.0</v>
      </c>
      <c r="S366" s="1">
        <v>9.8</v>
      </c>
      <c r="T366" s="1">
        <v>9.3</v>
      </c>
      <c r="U366" s="1">
        <v>8.5</v>
      </c>
      <c r="V366" s="1">
        <v>9.1</v>
      </c>
      <c r="W366" s="1">
        <v>0.0</v>
      </c>
    </row>
    <row r="367" ht="15.75" customHeight="1">
      <c r="A367" s="1" t="s">
        <v>1684</v>
      </c>
      <c r="B367" s="1" t="s">
        <v>1685</v>
      </c>
      <c r="C367" s="1" t="s">
        <v>25</v>
      </c>
      <c r="D367" s="1">
        <v>3.777632203E9</v>
      </c>
      <c r="E367" s="1" t="s">
        <v>1686</v>
      </c>
      <c r="F367" s="3" t="s">
        <v>1687</v>
      </c>
      <c r="G367" s="1" t="s">
        <v>38</v>
      </c>
      <c r="H367" s="1" t="s">
        <v>29</v>
      </c>
      <c r="I367" s="1" t="s">
        <v>47</v>
      </c>
      <c r="J367" s="1" t="s">
        <v>75</v>
      </c>
      <c r="K367" s="1" t="b">
        <v>0</v>
      </c>
      <c r="L367" s="1" t="s">
        <v>97</v>
      </c>
      <c r="M367" s="1">
        <v>1.0</v>
      </c>
      <c r="N367" s="1">
        <v>1.0</v>
      </c>
      <c r="O367" s="1">
        <v>9.0</v>
      </c>
      <c r="P367" s="1">
        <v>9.0</v>
      </c>
      <c r="Q367" s="1">
        <v>9.0</v>
      </c>
      <c r="R367" s="1">
        <v>10.0</v>
      </c>
      <c r="S367" s="1">
        <v>9.0</v>
      </c>
      <c r="T367" s="1">
        <v>9.0</v>
      </c>
      <c r="U367" s="1">
        <v>9.0</v>
      </c>
      <c r="V367" s="1">
        <v>9.1</v>
      </c>
      <c r="W367" s="1">
        <v>0.0</v>
      </c>
    </row>
    <row r="368" ht="15.75" customHeight="1">
      <c r="A368" s="1" t="s">
        <v>1688</v>
      </c>
      <c r="B368" s="1" t="s">
        <v>1689</v>
      </c>
      <c r="C368" s="1" t="s">
        <v>25</v>
      </c>
      <c r="D368" s="1">
        <v>5.1902444261E10</v>
      </c>
      <c r="E368" s="3" t="s">
        <v>1690</v>
      </c>
      <c r="F368" s="3" t="s">
        <v>1691</v>
      </c>
      <c r="G368" s="1" t="s">
        <v>28</v>
      </c>
      <c r="H368" s="1" t="s">
        <v>29</v>
      </c>
      <c r="I368" s="1" t="s">
        <v>30</v>
      </c>
      <c r="J368" s="1" t="s">
        <v>75</v>
      </c>
      <c r="K368" s="1" t="b">
        <v>1</v>
      </c>
      <c r="L368" s="1" t="s">
        <v>97</v>
      </c>
      <c r="M368" s="1">
        <v>1.0</v>
      </c>
      <c r="N368" s="1">
        <v>1.0</v>
      </c>
      <c r="O368" s="1">
        <v>9.0</v>
      </c>
      <c r="P368" s="1">
        <v>9.0</v>
      </c>
      <c r="Q368" s="1">
        <v>9.0</v>
      </c>
      <c r="R368" s="1">
        <v>10.0</v>
      </c>
      <c r="S368" s="1">
        <v>9.0</v>
      </c>
      <c r="T368" s="1">
        <v>9.0</v>
      </c>
      <c r="U368" s="1">
        <v>9.0</v>
      </c>
      <c r="V368" s="1">
        <v>9.1</v>
      </c>
      <c r="W368" s="1">
        <v>0.0</v>
      </c>
    </row>
    <row r="369" ht="15.75" customHeight="1">
      <c r="A369" s="1" t="s">
        <v>1692</v>
      </c>
      <c r="B369" s="1" t="s">
        <v>1693</v>
      </c>
      <c r="C369" s="1" t="s">
        <v>25</v>
      </c>
      <c r="D369" s="1">
        <v>3.794787545E9</v>
      </c>
      <c r="E369" s="3" t="s">
        <v>1694</v>
      </c>
      <c r="F369" s="3" t="s">
        <v>1695</v>
      </c>
      <c r="G369" s="1" t="s">
        <v>171</v>
      </c>
      <c r="H369" s="1" t="s">
        <v>29</v>
      </c>
      <c r="I369" s="1" t="s">
        <v>30</v>
      </c>
      <c r="J369" s="1" t="s">
        <v>91</v>
      </c>
      <c r="K369" s="1" t="b">
        <v>0</v>
      </c>
      <c r="L369" s="1" t="s">
        <v>92</v>
      </c>
      <c r="M369" s="1">
        <v>4.0</v>
      </c>
      <c r="N369" s="1">
        <v>11.0</v>
      </c>
      <c r="O369" s="1">
        <v>9.5</v>
      </c>
      <c r="P369" s="1">
        <v>9.5</v>
      </c>
      <c r="Q369" s="1">
        <v>9.5</v>
      </c>
      <c r="R369" s="1">
        <v>8.0</v>
      </c>
      <c r="S369" s="1">
        <v>8.9</v>
      </c>
      <c r="T369" s="1">
        <v>9.4</v>
      </c>
      <c r="U369" s="1">
        <v>9.2</v>
      </c>
      <c r="V369" s="1">
        <v>9.1</v>
      </c>
      <c r="W369" s="1">
        <v>2.0</v>
      </c>
    </row>
    <row r="370" ht="15.75" customHeight="1">
      <c r="A370" s="1" t="s">
        <v>1696</v>
      </c>
      <c r="B370" s="1" t="s">
        <v>1697</v>
      </c>
      <c r="C370" s="1" t="s">
        <v>25</v>
      </c>
      <c r="D370" s="1">
        <v>1.149899492E9</v>
      </c>
      <c r="E370" s="1" t="s">
        <v>1698</v>
      </c>
      <c r="F370" s="3" t="s">
        <v>1699</v>
      </c>
      <c r="G370" s="1" t="s">
        <v>38</v>
      </c>
      <c r="H370" s="1" t="s">
        <v>29</v>
      </c>
      <c r="I370" s="1" t="s">
        <v>47</v>
      </c>
      <c r="J370" s="1" t="s">
        <v>91</v>
      </c>
      <c r="K370" s="1" t="b">
        <v>1</v>
      </c>
      <c r="L370" s="1" t="s">
        <v>97</v>
      </c>
      <c r="M370" s="1">
        <v>1.0</v>
      </c>
      <c r="N370" s="1">
        <v>4.0</v>
      </c>
      <c r="O370" s="1">
        <v>9.0</v>
      </c>
      <c r="P370" s="1">
        <v>8.8</v>
      </c>
      <c r="Q370" s="1">
        <v>9.3</v>
      </c>
      <c r="R370" s="1">
        <v>10.0</v>
      </c>
      <c r="S370" s="1">
        <v>8.3</v>
      </c>
      <c r="T370" s="1">
        <v>9.5</v>
      </c>
      <c r="U370" s="1">
        <v>8.8</v>
      </c>
      <c r="V370" s="1">
        <v>9.1</v>
      </c>
      <c r="W370" s="1">
        <v>0.0</v>
      </c>
    </row>
    <row r="371" ht="15.75" customHeight="1">
      <c r="A371" s="1" t="s">
        <v>1700</v>
      </c>
      <c r="B371" s="1" t="s">
        <v>1701</v>
      </c>
      <c r="C371" s="1" t="s">
        <v>25</v>
      </c>
      <c r="D371" s="1">
        <v>1.16549077E9</v>
      </c>
      <c r="E371" s="3" t="s">
        <v>1702</v>
      </c>
      <c r="F371" s="3" t="s">
        <v>1703</v>
      </c>
      <c r="G371" s="1" t="s">
        <v>28</v>
      </c>
      <c r="H371" s="1" t="s">
        <v>29</v>
      </c>
      <c r="I371" s="1" t="s">
        <v>428</v>
      </c>
      <c r="J371" s="1" t="s">
        <v>75</v>
      </c>
      <c r="K371" s="1" t="b">
        <v>1</v>
      </c>
      <c r="L371" s="1" t="s">
        <v>97</v>
      </c>
      <c r="M371" s="1">
        <v>1.0</v>
      </c>
      <c r="N371" s="1">
        <v>6.0</v>
      </c>
      <c r="O371" s="1">
        <v>9.3</v>
      </c>
      <c r="P371" s="1">
        <v>9.5</v>
      </c>
      <c r="Q371" s="1">
        <v>9.7</v>
      </c>
      <c r="R371" s="1">
        <v>8.0</v>
      </c>
      <c r="S371" s="1">
        <v>9.2</v>
      </c>
      <c r="T371" s="1">
        <v>9.7</v>
      </c>
      <c r="U371" s="1">
        <v>8.0</v>
      </c>
      <c r="V371" s="1">
        <v>9.1</v>
      </c>
      <c r="W371" s="1">
        <v>0.0</v>
      </c>
    </row>
    <row r="372" ht="15.75" customHeight="1">
      <c r="A372" s="1" t="s">
        <v>1704</v>
      </c>
      <c r="B372" s="1" t="s">
        <v>1705</v>
      </c>
      <c r="C372" s="1" t="s">
        <v>25</v>
      </c>
      <c r="D372" s="4">
        <v>5.49352E17</v>
      </c>
      <c r="E372" s="1" t="s">
        <v>1706</v>
      </c>
      <c r="F372" s="3" t="s">
        <v>1707</v>
      </c>
      <c r="G372" s="1" t="s">
        <v>153</v>
      </c>
      <c r="H372" s="1" t="s">
        <v>56</v>
      </c>
      <c r="I372" s="1" t="s">
        <v>1708</v>
      </c>
      <c r="J372" s="1" t="s">
        <v>75</v>
      </c>
      <c r="K372" s="1" t="b">
        <v>0</v>
      </c>
      <c r="L372" s="1" t="s">
        <v>84</v>
      </c>
      <c r="M372" s="1">
        <v>2.0</v>
      </c>
      <c r="N372" s="1">
        <v>4.0</v>
      </c>
      <c r="O372" s="1">
        <v>9.8</v>
      </c>
      <c r="P372" s="1">
        <v>9.8</v>
      </c>
      <c r="Q372" s="1">
        <v>9.8</v>
      </c>
      <c r="R372" s="1">
        <v>5.0</v>
      </c>
      <c r="S372" s="1">
        <v>9.8</v>
      </c>
      <c r="T372" s="1">
        <v>10.0</v>
      </c>
      <c r="U372" s="1">
        <v>9.3</v>
      </c>
      <c r="V372" s="1">
        <v>9.1</v>
      </c>
      <c r="W372" s="1">
        <v>0.0</v>
      </c>
    </row>
    <row r="373" ht="15.75" customHeight="1">
      <c r="A373" s="1" t="s">
        <v>1709</v>
      </c>
      <c r="B373" s="1" t="s">
        <v>1710</v>
      </c>
      <c r="C373" s="1" t="s">
        <v>25</v>
      </c>
      <c r="D373" s="4">
        <v>5.49352E17</v>
      </c>
      <c r="E373" s="3" t="s">
        <v>1711</v>
      </c>
      <c r="F373" s="3" t="s">
        <v>1712</v>
      </c>
      <c r="G373" s="1" t="s">
        <v>28</v>
      </c>
      <c r="H373" s="1" t="s">
        <v>29</v>
      </c>
      <c r="I373" s="1" t="s">
        <v>30</v>
      </c>
      <c r="J373" s="1" t="s">
        <v>166</v>
      </c>
      <c r="K373" s="1" t="b">
        <v>1</v>
      </c>
      <c r="L373" s="1" t="s">
        <v>148</v>
      </c>
      <c r="M373" s="1">
        <v>3.0</v>
      </c>
      <c r="N373" s="1">
        <v>4.0</v>
      </c>
      <c r="O373" s="1">
        <v>9.5</v>
      </c>
      <c r="P373" s="1">
        <v>9.0</v>
      </c>
      <c r="Q373" s="1">
        <v>9.3</v>
      </c>
      <c r="R373" s="1">
        <v>8.0</v>
      </c>
      <c r="S373" s="1">
        <v>10.0</v>
      </c>
      <c r="T373" s="1">
        <v>9.3</v>
      </c>
      <c r="U373" s="1">
        <v>8.8</v>
      </c>
      <c r="V373" s="1">
        <v>9.1</v>
      </c>
      <c r="W373" s="1">
        <v>0.0</v>
      </c>
    </row>
    <row r="374" ht="15.75" customHeight="1">
      <c r="A374" s="1" t="s">
        <v>1713</v>
      </c>
      <c r="B374" s="1" t="s">
        <v>1714</v>
      </c>
      <c r="C374" s="1" t="s">
        <v>25</v>
      </c>
      <c r="D374" s="1" t="str">
        <f>+54 2234229791</f>
        <v>#ERROR!</v>
      </c>
      <c r="E374" s="1" t="s">
        <v>1715</v>
      </c>
      <c r="F374" s="3" t="s">
        <v>1716</v>
      </c>
      <c r="G374" s="1" t="s">
        <v>38</v>
      </c>
      <c r="H374" s="1" t="s">
        <v>29</v>
      </c>
      <c r="I374" s="1" t="s">
        <v>47</v>
      </c>
      <c r="J374" s="1" t="s">
        <v>75</v>
      </c>
      <c r="K374" s="1" t="b">
        <v>1</v>
      </c>
      <c r="L374" s="1" t="s">
        <v>113</v>
      </c>
      <c r="M374" s="1">
        <v>1.0</v>
      </c>
      <c r="N374" s="1">
        <v>4.0</v>
      </c>
      <c r="O374" s="1">
        <v>9.5</v>
      </c>
      <c r="P374" s="1">
        <v>8.8</v>
      </c>
      <c r="Q374" s="1">
        <v>9.5</v>
      </c>
      <c r="R374" s="1">
        <v>8.0</v>
      </c>
      <c r="S374" s="1">
        <v>9.3</v>
      </c>
      <c r="T374" s="1">
        <v>9.3</v>
      </c>
      <c r="U374" s="1">
        <v>9.0</v>
      </c>
      <c r="V374" s="1">
        <v>9.1</v>
      </c>
      <c r="W374" s="1">
        <v>0.0</v>
      </c>
    </row>
    <row r="375" ht="15.75" customHeight="1">
      <c r="A375" s="1" t="s">
        <v>1717</v>
      </c>
      <c r="B375" s="1" t="s">
        <v>1718</v>
      </c>
      <c r="C375" s="1" t="s">
        <v>25</v>
      </c>
      <c r="D375" s="1">
        <v>3.874818579E9</v>
      </c>
      <c r="E375" s="3" t="s">
        <v>1719</v>
      </c>
      <c r="F375" s="3" t="s">
        <v>1720</v>
      </c>
      <c r="G375" s="1" t="s">
        <v>38</v>
      </c>
      <c r="H375" s="1" t="s">
        <v>55</v>
      </c>
      <c r="I375" s="1" t="s">
        <v>130</v>
      </c>
      <c r="J375" s="1" t="s">
        <v>48</v>
      </c>
      <c r="K375" s="1" t="b">
        <v>1</v>
      </c>
      <c r="L375" s="1" t="s">
        <v>113</v>
      </c>
      <c r="M375" s="1">
        <v>1.0</v>
      </c>
      <c r="N375" s="1">
        <v>2.0</v>
      </c>
      <c r="O375" s="1">
        <v>9.5</v>
      </c>
      <c r="P375" s="1">
        <v>9.5</v>
      </c>
      <c r="Q375" s="1">
        <v>10.0</v>
      </c>
      <c r="R375" s="1">
        <v>5.0</v>
      </c>
      <c r="S375" s="1">
        <v>10.0</v>
      </c>
      <c r="T375" s="1">
        <v>10.0</v>
      </c>
      <c r="U375" s="1">
        <v>10.0</v>
      </c>
      <c r="V375" s="1">
        <v>9.1</v>
      </c>
      <c r="W375" s="1">
        <v>0.0</v>
      </c>
    </row>
    <row r="376" ht="15.75" customHeight="1">
      <c r="A376" s="1" t="s">
        <v>1721</v>
      </c>
      <c r="B376" s="1" t="s">
        <v>1722</v>
      </c>
      <c r="C376" s="1" t="s">
        <v>347</v>
      </c>
      <c r="D376" s="1">
        <v>5.6981628522E10</v>
      </c>
      <c r="E376" s="3" t="s">
        <v>1723</v>
      </c>
      <c r="F376" s="3" t="s">
        <v>1724</v>
      </c>
      <c r="G376" s="1" t="s">
        <v>28</v>
      </c>
      <c r="H376" s="1" t="s">
        <v>29</v>
      </c>
      <c r="I376" s="1" t="s">
        <v>30</v>
      </c>
      <c r="J376" s="1" t="s">
        <v>48</v>
      </c>
      <c r="K376" s="1" t="b">
        <v>1</v>
      </c>
      <c r="L376" s="1" t="s">
        <v>84</v>
      </c>
      <c r="M376" s="1">
        <v>2.0</v>
      </c>
      <c r="N376" s="1">
        <v>2.0</v>
      </c>
      <c r="O376" s="1">
        <v>8.5</v>
      </c>
      <c r="P376" s="1">
        <v>9.0</v>
      </c>
      <c r="Q376" s="1">
        <v>9.5</v>
      </c>
      <c r="R376" s="1">
        <v>10.0</v>
      </c>
      <c r="S376" s="1">
        <v>9.5</v>
      </c>
      <c r="T376" s="1">
        <v>9.5</v>
      </c>
      <c r="U376" s="1">
        <v>7.5</v>
      </c>
      <c r="V376" s="1">
        <v>9.1</v>
      </c>
      <c r="W376" s="1">
        <v>0.0</v>
      </c>
    </row>
    <row r="377" ht="15.75" customHeight="1">
      <c r="A377" s="1" t="s">
        <v>1725</v>
      </c>
      <c r="B377" s="1" t="s">
        <v>1726</v>
      </c>
      <c r="C377" s="1" t="s">
        <v>78</v>
      </c>
      <c r="D377" s="1">
        <v>3.024570425E9</v>
      </c>
      <c r="E377" s="1" t="s">
        <v>1727</v>
      </c>
      <c r="F377" s="3" t="s">
        <v>1728</v>
      </c>
      <c r="G377" s="1" t="s">
        <v>1729</v>
      </c>
      <c r="H377" s="1" t="s">
        <v>29</v>
      </c>
      <c r="I377" s="1" t="s">
        <v>47</v>
      </c>
      <c r="J377" s="1" t="s">
        <v>48</v>
      </c>
      <c r="K377" s="1" t="b">
        <v>0</v>
      </c>
      <c r="L377" s="1" t="s">
        <v>84</v>
      </c>
      <c r="M377" s="1">
        <v>2.0</v>
      </c>
      <c r="N377" s="1">
        <v>3.0</v>
      </c>
      <c r="O377" s="1">
        <v>9.0</v>
      </c>
      <c r="P377" s="1">
        <v>8.7</v>
      </c>
      <c r="Q377" s="1">
        <v>9.7</v>
      </c>
      <c r="R377" s="1">
        <v>7.0</v>
      </c>
      <c r="S377" s="1">
        <v>10.0</v>
      </c>
      <c r="T377" s="1">
        <v>10.0</v>
      </c>
      <c r="U377" s="1">
        <v>9.3</v>
      </c>
      <c r="V377" s="1">
        <v>9.1</v>
      </c>
      <c r="W377" s="1">
        <v>0.0</v>
      </c>
    </row>
    <row r="378" ht="15.75" customHeight="1">
      <c r="A378" s="1" t="s">
        <v>1730</v>
      </c>
      <c r="B378" s="1" t="s">
        <v>1731</v>
      </c>
      <c r="C378" s="1" t="s">
        <v>1458</v>
      </c>
      <c r="D378" s="1">
        <v>3.4623358871E10</v>
      </c>
      <c r="E378" s="3" t="s">
        <v>1732</v>
      </c>
      <c r="F378" s="3" t="s">
        <v>1733</v>
      </c>
      <c r="G378" s="1" t="s">
        <v>1734</v>
      </c>
      <c r="H378" s="1" t="s">
        <v>29</v>
      </c>
      <c r="I378" s="1" t="s">
        <v>1735</v>
      </c>
      <c r="J378" s="1" t="s">
        <v>147</v>
      </c>
      <c r="K378" s="1" t="b">
        <v>1</v>
      </c>
      <c r="L378" s="1" t="s">
        <v>148</v>
      </c>
      <c r="M378" s="1">
        <v>6.0</v>
      </c>
      <c r="N378" s="1">
        <v>32.0</v>
      </c>
      <c r="O378" s="1">
        <v>9.6</v>
      </c>
      <c r="P378" s="1">
        <v>9.4</v>
      </c>
      <c r="Q378" s="1">
        <v>9.4</v>
      </c>
      <c r="R378" s="1">
        <v>7.0</v>
      </c>
      <c r="S378" s="1">
        <v>9.6</v>
      </c>
      <c r="T378" s="1">
        <v>9.4</v>
      </c>
      <c r="U378" s="1">
        <v>9.0</v>
      </c>
      <c r="V378" s="1">
        <v>9.1</v>
      </c>
      <c r="W378" s="1">
        <v>2.0</v>
      </c>
    </row>
    <row r="379" ht="15.75" customHeight="1">
      <c r="A379" s="1" t="s">
        <v>1736</v>
      </c>
      <c r="B379" s="1" t="s">
        <v>1737</v>
      </c>
      <c r="C379" s="1" t="s">
        <v>714</v>
      </c>
      <c r="D379" s="1">
        <v>5.9898403477E10</v>
      </c>
      <c r="E379" s="3" t="s">
        <v>1738</v>
      </c>
      <c r="F379" s="3" t="s">
        <v>1739</v>
      </c>
      <c r="G379" s="1" t="s">
        <v>1740</v>
      </c>
      <c r="H379" s="1" t="s">
        <v>56</v>
      </c>
      <c r="I379" s="1" t="s">
        <v>1741</v>
      </c>
      <c r="J379" s="1" t="s">
        <v>75</v>
      </c>
      <c r="K379" s="1" t="b">
        <v>1</v>
      </c>
      <c r="L379" s="1" t="s">
        <v>92</v>
      </c>
      <c r="M379" s="1">
        <v>3.0</v>
      </c>
      <c r="N379" s="1">
        <v>14.0</v>
      </c>
      <c r="O379" s="1">
        <v>9.4</v>
      </c>
      <c r="P379" s="1">
        <v>9.4</v>
      </c>
      <c r="Q379" s="1">
        <v>9.1</v>
      </c>
      <c r="R379" s="1">
        <v>9.0</v>
      </c>
      <c r="S379" s="1">
        <v>9.6</v>
      </c>
      <c r="T379" s="1">
        <v>8.7</v>
      </c>
      <c r="U379" s="1">
        <v>8.4</v>
      </c>
      <c r="V379" s="1">
        <v>9.1</v>
      </c>
      <c r="W379" s="1">
        <v>3.0</v>
      </c>
    </row>
    <row r="380" ht="15.75" customHeight="1">
      <c r="A380" s="1" t="s">
        <v>1742</v>
      </c>
      <c r="B380" s="1" t="s">
        <v>1743</v>
      </c>
      <c r="C380" s="1" t="s">
        <v>25</v>
      </c>
      <c r="D380" s="1">
        <v>2.914070019E9</v>
      </c>
      <c r="E380" s="3" t="s">
        <v>1744</v>
      </c>
      <c r="F380" s="3" t="s">
        <v>1745</v>
      </c>
      <c r="G380" s="1" t="s">
        <v>340</v>
      </c>
      <c r="H380" s="1" t="s">
        <v>29</v>
      </c>
      <c r="I380" s="1" t="s">
        <v>30</v>
      </c>
      <c r="J380" s="1" t="s">
        <v>91</v>
      </c>
      <c r="K380" s="1" t="b">
        <v>0</v>
      </c>
      <c r="L380" s="1" t="s">
        <v>205</v>
      </c>
      <c r="M380" s="1">
        <v>4.0</v>
      </c>
      <c r="N380" s="1">
        <v>21.0</v>
      </c>
      <c r="O380" s="1">
        <v>9.3</v>
      </c>
      <c r="P380" s="1">
        <v>9.2</v>
      </c>
      <c r="Q380" s="1">
        <v>9.6</v>
      </c>
      <c r="R380" s="1">
        <v>8.0</v>
      </c>
      <c r="S380" s="1">
        <v>9.4</v>
      </c>
      <c r="T380" s="1">
        <v>9.3</v>
      </c>
      <c r="U380" s="1">
        <v>9.0</v>
      </c>
      <c r="V380" s="1">
        <v>9.1</v>
      </c>
      <c r="W380" s="1">
        <v>0.0</v>
      </c>
    </row>
    <row r="381" ht="15.75" customHeight="1">
      <c r="A381" s="1" t="s">
        <v>1746</v>
      </c>
      <c r="B381" s="1" t="s">
        <v>1747</v>
      </c>
      <c r="C381" s="1" t="s">
        <v>25</v>
      </c>
      <c r="D381" s="1">
        <v>3.413540307E9</v>
      </c>
      <c r="E381" s="1" t="s">
        <v>1748</v>
      </c>
      <c r="F381" s="3" t="s">
        <v>1749</v>
      </c>
      <c r="G381" s="1" t="s">
        <v>28</v>
      </c>
      <c r="H381" s="1" t="s">
        <v>29</v>
      </c>
      <c r="I381" s="1" t="s">
        <v>30</v>
      </c>
      <c r="J381" s="1" t="s">
        <v>48</v>
      </c>
      <c r="K381" s="1" t="b">
        <v>1</v>
      </c>
      <c r="L381" s="1" t="s">
        <v>92</v>
      </c>
      <c r="M381" s="1">
        <v>3.0</v>
      </c>
      <c r="N381" s="1">
        <v>18.0</v>
      </c>
      <c r="O381" s="1">
        <v>9.3</v>
      </c>
      <c r="P381" s="1">
        <v>9.2</v>
      </c>
      <c r="Q381" s="1">
        <v>9.6</v>
      </c>
      <c r="R381" s="1">
        <v>9.0</v>
      </c>
      <c r="S381" s="1">
        <v>9.3</v>
      </c>
      <c r="T381" s="1">
        <v>9.1</v>
      </c>
      <c r="U381" s="1">
        <v>8.2</v>
      </c>
      <c r="V381" s="1">
        <v>9.1</v>
      </c>
      <c r="W381" s="1">
        <v>2.0</v>
      </c>
    </row>
    <row r="382" ht="15.75" customHeight="1">
      <c r="A382" s="1" t="s">
        <v>1750</v>
      </c>
      <c r="B382" s="1" t="s">
        <v>1751</v>
      </c>
      <c r="C382" s="1" t="s">
        <v>25</v>
      </c>
      <c r="D382" s="1">
        <v>3.425473314E9</v>
      </c>
      <c r="E382" s="1" t="s">
        <v>1752</v>
      </c>
      <c r="F382" s="3" t="s">
        <v>1753</v>
      </c>
      <c r="G382" s="1" t="s">
        <v>1754</v>
      </c>
      <c r="H382" s="1" t="s">
        <v>29</v>
      </c>
      <c r="I382" s="1" t="s">
        <v>292</v>
      </c>
      <c r="J382" s="1" t="s">
        <v>75</v>
      </c>
      <c r="K382" s="1" t="b">
        <v>0</v>
      </c>
      <c r="L382" s="1" t="s">
        <v>190</v>
      </c>
      <c r="M382" s="1">
        <v>4.0</v>
      </c>
      <c r="N382" s="1">
        <v>5.0</v>
      </c>
      <c r="O382" s="1">
        <v>10.0</v>
      </c>
      <c r="P382" s="1">
        <v>9.2</v>
      </c>
      <c r="Q382" s="1">
        <v>9.6</v>
      </c>
      <c r="R382" s="1">
        <v>6.0</v>
      </c>
      <c r="S382" s="1">
        <v>9.6</v>
      </c>
      <c r="T382" s="1">
        <v>9.6</v>
      </c>
      <c r="U382" s="1">
        <v>9.6</v>
      </c>
      <c r="V382" s="1">
        <v>9.1</v>
      </c>
      <c r="W382" s="1">
        <v>3.0</v>
      </c>
    </row>
    <row r="383" ht="15.75" customHeight="1">
      <c r="A383" s="1" t="s">
        <v>1755</v>
      </c>
      <c r="B383" s="1" t="s">
        <v>1756</v>
      </c>
      <c r="C383" s="1" t="s">
        <v>25</v>
      </c>
      <c r="D383" s="4">
        <v>5.49112E17</v>
      </c>
      <c r="E383" s="1" t="s">
        <v>1757</v>
      </c>
      <c r="F383" s="3" t="s">
        <v>1758</v>
      </c>
      <c r="G383" s="1" t="s">
        <v>28</v>
      </c>
      <c r="H383" s="1" t="s">
        <v>29</v>
      </c>
      <c r="I383" s="1" t="s">
        <v>30</v>
      </c>
      <c r="J383" s="1" t="s">
        <v>75</v>
      </c>
      <c r="K383" s="1" t="b">
        <v>0</v>
      </c>
      <c r="L383" s="1" t="s">
        <v>92</v>
      </c>
      <c r="M383" s="1">
        <v>2.0</v>
      </c>
      <c r="N383" s="1">
        <v>7.0</v>
      </c>
      <c r="O383" s="1">
        <v>9.6</v>
      </c>
      <c r="P383" s="1">
        <v>9.4</v>
      </c>
      <c r="Q383" s="1">
        <v>9.1</v>
      </c>
      <c r="R383" s="1">
        <v>9.0</v>
      </c>
      <c r="S383" s="1">
        <v>9.9</v>
      </c>
      <c r="T383" s="1">
        <v>8.6</v>
      </c>
      <c r="U383" s="1">
        <v>7.9</v>
      </c>
      <c r="V383" s="1">
        <v>9.1</v>
      </c>
      <c r="W383" s="1">
        <v>0.0</v>
      </c>
    </row>
    <row r="384" ht="15.75" customHeight="1">
      <c r="A384" s="1" t="s">
        <v>1759</v>
      </c>
      <c r="B384" s="1" t="s">
        <v>1760</v>
      </c>
      <c r="C384" s="1" t="s">
        <v>25</v>
      </c>
      <c r="D384" s="4">
        <v>5.43513E16</v>
      </c>
      <c r="E384" s="3" t="s">
        <v>1761</v>
      </c>
      <c r="F384" s="3" t="s">
        <v>1762</v>
      </c>
      <c r="G384" s="1" t="s">
        <v>153</v>
      </c>
      <c r="H384" s="1" t="s">
        <v>238</v>
      </c>
      <c r="I384" s="1" t="s">
        <v>159</v>
      </c>
      <c r="J384" s="1" t="s">
        <v>75</v>
      </c>
      <c r="K384" s="1" t="b">
        <v>1</v>
      </c>
      <c r="L384" s="1" t="s">
        <v>131</v>
      </c>
      <c r="M384" s="1">
        <v>1.0</v>
      </c>
      <c r="N384" s="1">
        <v>7.0</v>
      </c>
      <c r="O384" s="1">
        <v>9.7</v>
      </c>
      <c r="P384" s="1">
        <v>9.4</v>
      </c>
      <c r="Q384" s="1">
        <v>9.7</v>
      </c>
      <c r="R384" s="1">
        <v>6.0</v>
      </c>
      <c r="S384" s="1">
        <v>10.0</v>
      </c>
      <c r="T384" s="1">
        <v>9.7</v>
      </c>
      <c r="U384" s="1">
        <v>8.9</v>
      </c>
      <c r="V384" s="1">
        <v>9.1</v>
      </c>
      <c r="W384" s="1">
        <v>0.0</v>
      </c>
    </row>
    <row r="385" ht="15.75" customHeight="1">
      <c r="A385" s="1" t="s">
        <v>1763</v>
      </c>
      <c r="B385" s="1" t="s">
        <v>1764</v>
      </c>
      <c r="C385" s="1" t="s">
        <v>78</v>
      </c>
      <c r="D385" s="1">
        <v>3.112429428E9</v>
      </c>
      <c r="E385" s="3" t="s">
        <v>1765</v>
      </c>
      <c r="F385" s="3" t="s">
        <v>1766</v>
      </c>
      <c r="G385" s="1" t="s">
        <v>28</v>
      </c>
      <c r="H385" s="1" t="s">
        <v>29</v>
      </c>
      <c r="I385" s="1" t="s">
        <v>30</v>
      </c>
      <c r="J385" s="1" t="s">
        <v>75</v>
      </c>
      <c r="K385" s="1" t="b">
        <v>1</v>
      </c>
      <c r="L385" s="1" t="s">
        <v>131</v>
      </c>
      <c r="M385" s="1">
        <v>1.0</v>
      </c>
      <c r="N385" s="1">
        <v>2.0</v>
      </c>
      <c r="O385" s="1">
        <v>9.5</v>
      </c>
      <c r="P385" s="1">
        <v>9.5</v>
      </c>
      <c r="Q385" s="1">
        <v>7.5</v>
      </c>
      <c r="R385" s="1">
        <v>10.0</v>
      </c>
      <c r="S385" s="1">
        <v>10.0</v>
      </c>
      <c r="T385" s="1">
        <v>9.0</v>
      </c>
      <c r="U385" s="1">
        <v>8.0</v>
      </c>
      <c r="V385" s="1">
        <v>9.1</v>
      </c>
      <c r="W385" s="1">
        <v>0.0</v>
      </c>
    </row>
    <row r="386" ht="15.75" customHeight="1">
      <c r="A386" s="1" t="s">
        <v>1767</v>
      </c>
      <c r="B386" s="1" t="s">
        <v>1768</v>
      </c>
      <c r="C386" s="1" t="s">
        <v>25</v>
      </c>
      <c r="D386" s="1">
        <v>3.413937066E9</v>
      </c>
      <c r="E386" s="3" t="s">
        <v>1769</v>
      </c>
      <c r="F386" s="3" t="s">
        <v>1770</v>
      </c>
      <c r="G386" s="1" t="s">
        <v>28</v>
      </c>
      <c r="H386" s="1" t="s">
        <v>29</v>
      </c>
      <c r="I386" s="1" t="s">
        <v>30</v>
      </c>
      <c r="J386" s="1" t="s">
        <v>75</v>
      </c>
      <c r="K386" s="1" t="b">
        <v>0</v>
      </c>
      <c r="L386" s="1" t="s">
        <v>299</v>
      </c>
      <c r="M386" s="1">
        <v>2.0</v>
      </c>
      <c r="N386" s="1">
        <v>2.0</v>
      </c>
      <c r="O386" s="1">
        <v>10.0</v>
      </c>
      <c r="P386" s="1">
        <v>10.0</v>
      </c>
      <c r="Q386" s="1">
        <v>10.0</v>
      </c>
      <c r="R386" s="1">
        <v>5.0</v>
      </c>
      <c r="S386" s="1">
        <v>10.0</v>
      </c>
      <c r="T386" s="1">
        <v>10.0</v>
      </c>
      <c r="U386" s="1">
        <v>9.0</v>
      </c>
      <c r="V386" s="1">
        <v>9.1</v>
      </c>
      <c r="W386" s="1">
        <v>0.0</v>
      </c>
    </row>
    <row r="387" ht="15.75" customHeight="1">
      <c r="A387" s="1" t="s">
        <v>1771</v>
      </c>
      <c r="B387" s="1" t="s">
        <v>1772</v>
      </c>
      <c r="C387" s="1" t="s">
        <v>1234</v>
      </c>
      <c r="D387" s="4">
        <v>5.84145E16</v>
      </c>
      <c r="E387" s="1" t="s">
        <v>443</v>
      </c>
      <c r="F387" s="3" t="s">
        <v>1773</v>
      </c>
      <c r="G387" s="1" t="s">
        <v>81</v>
      </c>
      <c r="H387" s="1" t="s">
        <v>55</v>
      </c>
      <c r="I387" s="1" t="s">
        <v>130</v>
      </c>
      <c r="J387" s="1" t="s">
        <v>48</v>
      </c>
      <c r="K387" s="1" t="b">
        <v>0</v>
      </c>
      <c r="L387" s="1" t="s">
        <v>251</v>
      </c>
      <c r="M387" s="1">
        <v>4.0</v>
      </c>
      <c r="N387" s="1">
        <v>14.0</v>
      </c>
      <c r="O387" s="1">
        <v>9.2</v>
      </c>
      <c r="P387" s="1">
        <v>9.1</v>
      </c>
      <c r="Q387" s="1">
        <v>9.3</v>
      </c>
      <c r="R387" s="1">
        <v>9.0</v>
      </c>
      <c r="S387" s="1">
        <v>9.4</v>
      </c>
      <c r="T387" s="1">
        <v>9.3</v>
      </c>
      <c r="U387" s="1">
        <v>8.1</v>
      </c>
      <c r="V387" s="1">
        <v>9.1</v>
      </c>
      <c r="W387" s="1">
        <v>0.0</v>
      </c>
    </row>
    <row r="388" ht="15.75" customHeight="1">
      <c r="A388" s="1" t="s">
        <v>1774</v>
      </c>
      <c r="B388" s="1" t="s">
        <v>1775</v>
      </c>
      <c r="C388" s="1" t="s">
        <v>35</v>
      </c>
      <c r="D388" s="1">
        <v>9.30428602E8</v>
      </c>
      <c r="E388" s="3" t="s">
        <v>1776</v>
      </c>
      <c r="F388" s="3" t="s">
        <v>1777</v>
      </c>
      <c r="G388" s="1" t="s">
        <v>28</v>
      </c>
      <c r="H388" s="1" t="s">
        <v>29</v>
      </c>
      <c r="I388" s="1" t="s">
        <v>30</v>
      </c>
      <c r="J388" s="1" t="s">
        <v>75</v>
      </c>
      <c r="K388" s="1" t="b">
        <v>1</v>
      </c>
      <c r="L388" s="1" t="s">
        <v>293</v>
      </c>
      <c r="M388" s="1">
        <v>3.0</v>
      </c>
      <c r="N388" s="1">
        <v>24.0</v>
      </c>
      <c r="O388" s="1">
        <v>9.5</v>
      </c>
      <c r="P388" s="1">
        <v>9.4</v>
      </c>
      <c r="Q388" s="1">
        <v>9.6</v>
      </c>
      <c r="R388" s="1">
        <v>8.0</v>
      </c>
      <c r="S388" s="1">
        <v>9.7</v>
      </c>
      <c r="T388" s="1">
        <v>9.4</v>
      </c>
      <c r="U388" s="1">
        <v>8.4</v>
      </c>
      <c r="V388" s="1">
        <v>9.1</v>
      </c>
      <c r="W388" s="1">
        <v>0.0</v>
      </c>
    </row>
    <row r="389" ht="15.75" customHeight="1">
      <c r="A389" s="1" t="s">
        <v>1778</v>
      </c>
      <c r="B389" s="1" t="s">
        <v>1779</v>
      </c>
      <c r="C389" s="1" t="s">
        <v>25</v>
      </c>
      <c r="D389" s="1">
        <v>1.15115049E9</v>
      </c>
      <c r="E389" s="3" t="s">
        <v>1780</v>
      </c>
      <c r="F389" s="3" t="s">
        <v>1781</v>
      </c>
      <c r="G389" s="1" t="s">
        <v>81</v>
      </c>
      <c r="H389" s="1" t="s">
        <v>29</v>
      </c>
      <c r="I389" s="1" t="s">
        <v>292</v>
      </c>
      <c r="J389" s="1" t="s">
        <v>75</v>
      </c>
      <c r="K389" s="1" t="b">
        <v>1</v>
      </c>
      <c r="L389" s="1" t="s">
        <v>92</v>
      </c>
      <c r="M389" s="1">
        <v>2.0</v>
      </c>
      <c r="N389" s="1">
        <v>16.0</v>
      </c>
      <c r="O389" s="1">
        <v>9.6</v>
      </c>
      <c r="P389" s="1">
        <v>9.6</v>
      </c>
      <c r="Q389" s="1">
        <v>9.7</v>
      </c>
      <c r="R389" s="1">
        <v>9.0</v>
      </c>
      <c r="S389" s="1">
        <v>9.7</v>
      </c>
      <c r="T389" s="1">
        <v>8.5</v>
      </c>
      <c r="U389" s="1">
        <v>7.6</v>
      </c>
      <c r="V389" s="1">
        <v>9.1</v>
      </c>
      <c r="W389" s="1">
        <v>0.0</v>
      </c>
    </row>
    <row r="390" ht="15.75" customHeight="1">
      <c r="A390" s="1" t="s">
        <v>1782</v>
      </c>
      <c r="B390" s="1" t="s">
        <v>1783</v>
      </c>
      <c r="C390" s="1" t="s">
        <v>25</v>
      </c>
      <c r="D390" s="1">
        <v>1.159117241E9</v>
      </c>
      <c r="E390" s="3" t="s">
        <v>1784</v>
      </c>
      <c r="F390" s="3" t="s">
        <v>1785</v>
      </c>
      <c r="G390" s="1" t="s">
        <v>54</v>
      </c>
      <c r="H390" s="1" t="s">
        <v>55</v>
      </c>
      <c r="I390" s="1" t="s">
        <v>130</v>
      </c>
      <c r="J390" s="1" t="s">
        <v>48</v>
      </c>
      <c r="K390" s="1" t="b">
        <v>1</v>
      </c>
      <c r="L390" s="1" t="s">
        <v>299</v>
      </c>
      <c r="M390" s="1">
        <v>1.0</v>
      </c>
      <c r="N390" s="1">
        <v>5.0</v>
      </c>
      <c r="O390" s="1">
        <v>8.8</v>
      </c>
      <c r="P390" s="1">
        <v>8.8</v>
      </c>
      <c r="Q390" s="1">
        <v>9.0</v>
      </c>
      <c r="R390" s="1">
        <v>10.0</v>
      </c>
      <c r="S390" s="1">
        <v>9.4</v>
      </c>
      <c r="T390" s="1">
        <v>9.6</v>
      </c>
      <c r="U390" s="1">
        <v>8.4</v>
      </c>
      <c r="V390" s="1">
        <v>9.1</v>
      </c>
      <c r="W390" s="1">
        <v>0.0</v>
      </c>
    </row>
    <row r="391" ht="15.75" customHeight="1">
      <c r="A391" s="1" t="s">
        <v>1786</v>
      </c>
      <c r="B391" s="1" t="s">
        <v>1787</v>
      </c>
      <c r="C391" s="1" t="s">
        <v>25</v>
      </c>
      <c r="D391" s="1">
        <v>2.80431111E9</v>
      </c>
      <c r="E391" s="3" t="s">
        <v>1788</v>
      </c>
      <c r="F391" s="3" t="s">
        <v>1789</v>
      </c>
      <c r="G391" s="1" t="s">
        <v>153</v>
      </c>
      <c r="H391" s="1" t="s">
        <v>56</v>
      </c>
      <c r="I391" s="1" t="s">
        <v>1790</v>
      </c>
      <c r="J391" s="1" t="s">
        <v>91</v>
      </c>
      <c r="K391" s="1" t="b">
        <v>0</v>
      </c>
      <c r="L391" s="1" t="s">
        <v>190</v>
      </c>
      <c r="M391" s="1">
        <v>2.0</v>
      </c>
      <c r="N391" s="1">
        <v>5.0</v>
      </c>
      <c r="O391" s="1">
        <v>9.4</v>
      </c>
      <c r="P391" s="1">
        <v>9.6</v>
      </c>
      <c r="Q391" s="1">
        <v>9.8</v>
      </c>
      <c r="R391" s="1">
        <v>8.0</v>
      </c>
      <c r="S391" s="1">
        <v>9.4</v>
      </c>
      <c r="T391" s="1">
        <v>9.4</v>
      </c>
      <c r="U391" s="1">
        <v>7.8</v>
      </c>
      <c r="V391" s="1">
        <v>9.1</v>
      </c>
      <c r="W391" s="1">
        <v>0.0</v>
      </c>
    </row>
    <row r="392" ht="15.75" customHeight="1">
      <c r="A392" s="1" t="s">
        <v>1791</v>
      </c>
      <c r="B392" s="1" t="s">
        <v>1792</v>
      </c>
      <c r="C392" s="1" t="s">
        <v>25</v>
      </c>
      <c r="D392" s="4">
        <v>5.41159E16</v>
      </c>
      <c r="E392" s="3" t="s">
        <v>1793</v>
      </c>
      <c r="F392" s="3" t="s">
        <v>1794</v>
      </c>
      <c r="G392" s="1" t="s">
        <v>28</v>
      </c>
      <c r="H392" s="1" t="s">
        <v>82</v>
      </c>
      <c r="I392" s="1" t="s">
        <v>304</v>
      </c>
      <c r="J392" s="1" t="s">
        <v>48</v>
      </c>
      <c r="K392" s="1" t="b">
        <v>1</v>
      </c>
      <c r="L392" s="1" t="s">
        <v>190</v>
      </c>
      <c r="M392" s="1">
        <v>2.0</v>
      </c>
      <c r="N392" s="1">
        <v>12.0</v>
      </c>
      <c r="O392" s="1">
        <v>9.7</v>
      </c>
      <c r="P392" s="1">
        <v>9.4</v>
      </c>
      <c r="Q392" s="1">
        <v>9.6</v>
      </c>
      <c r="R392" s="1">
        <v>8.0</v>
      </c>
      <c r="S392" s="1">
        <v>9.5</v>
      </c>
      <c r="T392" s="1">
        <v>9.3</v>
      </c>
      <c r="U392" s="1">
        <v>8.4</v>
      </c>
      <c r="V392" s="1">
        <v>9.1</v>
      </c>
      <c r="W392" s="1">
        <v>0.0</v>
      </c>
    </row>
    <row r="393" ht="15.75" customHeight="1">
      <c r="A393" s="1" t="s">
        <v>1795</v>
      </c>
      <c r="B393" s="1" t="s">
        <v>1796</v>
      </c>
      <c r="C393" s="1" t="s">
        <v>25</v>
      </c>
      <c r="D393" s="1">
        <v>3.624932863E9</v>
      </c>
      <c r="E393" s="3" t="s">
        <v>1797</v>
      </c>
      <c r="F393" s="3" t="s">
        <v>1798</v>
      </c>
      <c r="G393" s="1" t="s">
        <v>28</v>
      </c>
      <c r="H393" s="1" t="s">
        <v>82</v>
      </c>
      <c r="I393" s="1" t="s">
        <v>30</v>
      </c>
      <c r="J393" s="1" t="s">
        <v>75</v>
      </c>
      <c r="K393" s="1" t="b">
        <v>1</v>
      </c>
      <c r="L393" s="1" t="s">
        <v>190</v>
      </c>
      <c r="M393" s="1">
        <v>2.0</v>
      </c>
      <c r="N393" s="1">
        <v>10.0</v>
      </c>
      <c r="O393" s="1">
        <v>9.7</v>
      </c>
      <c r="P393" s="1">
        <v>9.5</v>
      </c>
      <c r="Q393" s="1">
        <v>9.5</v>
      </c>
      <c r="R393" s="1">
        <v>7.0</v>
      </c>
      <c r="S393" s="1">
        <v>9.6</v>
      </c>
      <c r="T393" s="1">
        <v>9.6</v>
      </c>
      <c r="U393" s="1">
        <v>8.8</v>
      </c>
      <c r="V393" s="1">
        <v>9.1</v>
      </c>
      <c r="W393" s="1">
        <v>0.0</v>
      </c>
    </row>
    <row r="394" ht="15.75" customHeight="1">
      <c r="A394" s="1" t="s">
        <v>1799</v>
      </c>
      <c r="B394" s="1" t="s">
        <v>1800</v>
      </c>
      <c r="C394" s="1" t="s">
        <v>25</v>
      </c>
      <c r="D394" s="4">
        <v>5.49113E17</v>
      </c>
      <c r="E394" s="3" t="s">
        <v>1801</v>
      </c>
      <c r="F394" s="3" t="s">
        <v>1802</v>
      </c>
      <c r="G394" s="1" t="s">
        <v>153</v>
      </c>
      <c r="H394" s="1" t="s">
        <v>238</v>
      </c>
      <c r="I394" s="1" t="s">
        <v>159</v>
      </c>
      <c r="J394" s="1" t="s">
        <v>48</v>
      </c>
      <c r="K394" s="1" t="b">
        <v>0</v>
      </c>
      <c r="L394" s="1" t="s">
        <v>293</v>
      </c>
      <c r="M394" s="1">
        <v>3.0</v>
      </c>
      <c r="N394" s="1">
        <v>10.0</v>
      </c>
      <c r="O394" s="1">
        <v>9.7</v>
      </c>
      <c r="P394" s="1">
        <v>9.6</v>
      </c>
      <c r="Q394" s="1">
        <v>9.6</v>
      </c>
      <c r="R394" s="1">
        <v>7.0</v>
      </c>
      <c r="S394" s="1">
        <v>9.8</v>
      </c>
      <c r="T394" s="1">
        <v>9.5</v>
      </c>
      <c r="U394" s="1">
        <v>8.6</v>
      </c>
      <c r="V394" s="1">
        <v>9.1</v>
      </c>
      <c r="W394" s="1">
        <v>0.0</v>
      </c>
    </row>
    <row r="395" ht="15.75" customHeight="1">
      <c r="A395" s="1" t="s">
        <v>1803</v>
      </c>
      <c r="B395" s="1" t="s">
        <v>1804</v>
      </c>
      <c r="C395" s="1" t="s">
        <v>25</v>
      </c>
      <c r="D395" s="1">
        <v>3.777558796E9</v>
      </c>
      <c r="E395" s="3" t="s">
        <v>1805</v>
      </c>
      <c r="F395" s="3" t="s">
        <v>1806</v>
      </c>
      <c r="G395" s="1" t="s">
        <v>28</v>
      </c>
      <c r="H395" s="1" t="s">
        <v>29</v>
      </c>
      <c r="I395" s="1" t="s">
        <v>30</v>
      </c>
      <c r="J395" s="1" t="s">
        <v>48</v>
      </c>
      <c r="K395" s="1" t="b">
        <v>1</v>
      </c>
      <c r="L395" s="1" t="s">
        <v>299</v>
      </c>
      <c r="M395" s="1">
        <v>1.0</v>
      </c>
      <c r="N395" s="1">
        <v>2.0</v>
      </c>
      <c r="O395" s="1">
        <v>9.0</v>
      </c>
      <c r="P395" s="1">
        <v>9.0</v>
      </c>
      <c r="Q395" s="1">
        <v>8.5</v>
      </c>
      <c r="R395" s="1">
        <v>10.0</v>
      </c>
      <c r="S395" s="1">
        <v>9.0</v>
      </c>
      <c r="T395" s="1">
        <v>9.0</v>
      </c>
      <c r="U395" s="1">
        <v>9.0</v>
      </c>
      <c r="V395" s="1">
        <v>9.1</v>
      </c>
      <c r="W395" s="1">
        <v>0.0</v>
      </c>
    </row>
    <row r="396" ht="15.75" customHeight="1">
      <c r="A396" s="1" t="s">
        <v>1807</v>
      </c>
      <c r="B396" s="1" t="s">
        <v>1808</v>
      </c>
      <c r="C396" s="1" t="s">
        <v>25</v>
      </c>
      <c r="D396" s="1" t="s">
        <v>1809</v>
      </c>
      <c r="E396" s="1" t="s">
        <v>1810</v>
      </c>
      <c r="F396" s="3" t="s">
        <v>1811</v>
      </c>
      <c r="G396" s="1" t="s">
        <v>28</v>
      </c>
      <c r="H396" s="1" t="s">
        <v>82</v>
      </c>
      <c r="I396" s="1" t="s">
        <v>298</v>
      </c>
      <c r="J396" s="1" t="s">
        <v>48</v>
      </c>
      <c r="K396" s="1" t="b">
        <v>1</v>
      </c>
      <c r="L396" s="1" t="s">
        <v>293</v>
      </c>
      <c r="M396" s="1">
        <v>2.0</v>
      </c>
      <c r="N396" s="1">
        <v>10.0</v>
      </c>
      <c r="O396" s="1">
        <v>9.6</v>
      </c>
      <c r="P396" s="1">
        <v>9.6</v>
      </c>
      <c r="Q396" s="1">
        <v>9.6</v>
      </c>
      <c r="R396" s="1">
        <v>8.0</v>
      </c>
      <c r="S396" s="1">
        <v>9.6</v>
      </c>
      <c r="T396" s="1">
        <v>8.9</v>
      </c>
      <c r="U396" s="1">
        <v>8.3</v>
      </c>
      <c r="V396" s="1">
        <v>9.1</v>
      </c>
      <c r="W396" s="1">
        <v>2.0</v>
      </c>
    </row>
    <row r="397" ht="15.75" customHeight="1">
      <c r="A397" s="1" t="s">
        <v>1812</v>
      </c>
      <c r="B397" s="1" t="s">
        <v>1813</v>
      </c>
      <c r="C397" s="1" t="s">
        <v>25</v>
      </c>
      <c r="D397" s="4">
        <v>5.49373E17</v>
      </c>
      <c r="E397" s="3" t="s">
        <v>1814</v>
      </c>
      <c r="F397" s="3" t="s">
        <v>1815</v>
      </c>
      <c r="G397" s="1" t="s">
        <v>926</v>
      </c>
      <c r="H397" s="1" t="s">
        <v>82</v>
      </c>
      <c r="I397" s="1" t="s">
        <v>30</v>
      </c>
      <c r="J397" s="1" t="s">
        <v>172</v>
      </c>
      <c r="K397" s="1" t="b">
        <v>1</v>
      </c>
      <c r="L397" s="1" t="s">
        <v>148</v>
      </c>
      <c r="M397" s="1">
        <v>3.0</v>
      </c>
      <c r="N397" s="1">
        <v>20.0</v>
      </c>
      <c r="O397" s="1">
        <v>9.5</v>
      </c>
      <c r="P397" s="1">
        <v>9.6</v>
      </c>
      <c r="Q397" s="1">
        <v>9.4</v>
      </c>
      <c r="R397" s="1">
        <v>9.0</v>
      </c>
      <c r="S397" s="1">
        <v>9.5</v>
      </c>
      <c r="T397" s="1">
        <v>8.8</v>
      </c>
      <c r="U397" s="1">
        <v>8.0</v>
      </c>
      <c r="V397" s="1">
        <v>9.1</v>
      </c>
      <c r="W397" s="1">
        <v>0.0</v>
      </c>
    </row>
    <row r="398" ht="15.75" customHeight="1">
      <c r="A398" s="1" t="s">
        <v>1816</v>
      </c>
      <c r="B398" s="1" t="s">
        <v>1817</v>
      </c>
      <c r="C398" s="1" t="s">
        <v>25</v>
      </c>
      <c r="D398" s="1">
        <v>1.167369257E9</v>
      </c>
      <c r="E398" s="3" t="s">
        <v>1818</v>
      </c>
      <c r="F398" s="3" t="s">
        <v>1819</v>
      </c>
      <c r="G398" s="1" t="s">
        <v>28</v>
      </c>
      <c r="H398" s="1" t="s">
        <v>29</v>
      </c>
      <c r="I398" s="1" t="s">
        <v>30</v>
      </c>
      <c r="J398" s="1" t="s">
        <v>75</v>
      </c>
      <c r="K398" s="1" t="b">
        <v>0</v>
      </c>
      <c r="L398" s="1" t="s">
        <v>196</v>
      </c>
      <c r="M398" s="1">
        <v>1.0</v>
      </c>
      <c r="N398" s="1">
        <v>6.0</v>
      </c>
      <c r="O398" s="1">
        <v>9.3</v>
      </c>
      <c r="P398" s="1">
        <v>9.7</v>
      </c>
      <c r="Q398" s="1">
        <v>9.8</v>
      </c>
      <c r="R398" s="1">
        <v>7.0</v>
      </c>
      <c r="S398" s="1">
        <v>9.3</v>
      </c>
      <c r="T398" s="1">
        <v>9.7</v>
      </c>
      <c r="U398" s="1">
        <v>9.2</v>
      </c>
      <c r="V398" s="1">
        <v>9.1</v>
      </c>
      <c r="W398" s="1">
        <v>0.0</v>
      </c>
    </row>
    <row r="399" ht="15.75" customHeight="1">
      <c r="A399" s="1" t="s">
        <v>1820</v>
      </c>
      <c r="B399" s="1" t="s">
        <v>1821</v>
      </c>
      <c r="C399" s="1" t="s">
        <v>87</v>
      </c>
      <c r="D399" s="4">
        <v>5.25555E16</v>
      </c>
      <c r="E399" s="3" t="s">
        <v>1822</v>
      </c>
      <c r="F399" s="3" t="s">
        <v>1823</v>
      </c>
      <c r="G399" s="1" t="s">
        <v>54</v>
      </c>
      <c r="H399" s="1" t="s">
        <v>82</v>
      </c>
      <c r="I399" s="1" t="s">
        <v>83</v>
      </c>
      <c r="J399" s="1" t="s">
        <v>48</v>
      </c>
      <c r="K399" s="1" t="b">
        <v>0</v>
      </c>
      <c r="L399" s="1" t="s">
        <v>233</v>
      </c>
      <c r="M399" s="1">
        <v>4.0</v>
      </c>
      <c r="N399" s="1">
        <v>15.0</v>
      </c>
      <c r="O399" s="1">
        <v>9.7</v>
      </c>
      <c r="P399" s="1">
        <v>9.5</v>
      </c>
      <c r="Q399" s="1">
        <v>9.4</v>
      </c>
      <c r="R399" s="1">
        <v>7.0</v>
      </c>
      <c r="S399" s="1">
        <v>9.8</v>
      </c>
      <c r="T399" s="1">
        <v>9.3</v>
      </c>
      <c r="U399" s="1">
        <v>8.9</v>
      </c>
      <c r="V399" s="1">
        <v>9.1</v>
      </c>
      <c r="W399" s="1">
        <v>0.0</v>
      </c>
    </row>
    <row r="400" ht="15.75" customHeight="1">
      <c r="A400" s="1" t="s">
        <v>1824</v>
      </c>
      <c r="B400" s="1" t="s">
        <v>1825</v>
      </c>
      <c r="C400" s="1" t="s">
        <v>25</v>
      </c>
      <c r="D400" s="1">
        <v>2.216565661E9</v>
      </c>
      <c r="E400" s="3" t="s">
        <v>1826</v>
      </c>
      <c r="F400" s="3" t="s">
        <v>1827</v>
      </c>
      <c r="G400" s="1" t="s">
        <v>28</v>
      </c>
      <c r="H400" s="1" t="s">
        <v>29</v>
      </c>
      <c r="I400" s="1" t="s">
        <v>30</v>
      </c>
      <c r="J400" s="1" t="s">
        <v>75</v>
      </c>
      <c r="K400" s="1" t="b">
        <v>1</v>
      </c>
      <c r="L400" s="1" t="s">
        <v>210</v>
      </c>
      <c r="M400" s="1">
        <v>1.0</v>
      </c>
      <c r="N400" s="1">
        <v>4.0</v>
      </c>
      <c r="O400" s="1">
        <v>9.8</v>
      </c>
      <c r="P400" s="1">
        <v>9.5</v>
      </c>
      <c r="Q400" s="1">
        <v>9.8</v>
      </c>
      <c r="R400" s="1">
        <v>5.0</v>
      </c>
      <c r="S400" s="1">
        <v>9.8</v>
      </c>
      <c r="T400" s="1">
        <v>9.8</v>
      </c>
      <c r="U400" s="1">
        <v>9.8</v>
      </c>
      <c r="V400" s="1">
        <v>9.1</v>
      </c>
      <c r="W400" s="1">
        <v>0.0</v>
      </c>
    </row>
    <row r="401" ht="15.75" customHeight="1">
      <c r="A401" s="1" t="s">
        <v>1828</v>
      </c>
      <c r="B401" s="1" t="s">
        <v>1829</v>
      </c>
      <c r="C401" s="1" t="s">
        <v>25</v>
      </c>
      <c r="D401" s="1">
        <v>1.130852106E9</v>
      </c>
      <c r="E401" s="3" t="s">
        <v>1830</v>
      </c>
      <c r="F401" s="3" t="s">
        <v>1831</v>
      </c>
      <c r="G401" s="1" t="s">
        <v>145</v>
      </c>
      <c r="H401" s="1" t="s">
        <v>56</v>
      </c>
      <c r="I401" s="1" t="s">
        <v>1832</v>
      </c>
      <c r="J401" s="1" t="s">
        <v>48</v>
      </c>
      <c r="K401" s="1" t="b">
        <v>1</v>
      </c>
      <c r="L401" s="1" t="s">
        <v>233</v>
      </c>
      <c r="M401" s="1">
        <v>3.0</v>
      </c>
      <c r="N401" s="1">
        <v>14.0</v>
      </c>
      <c r="O401" s="1">
        <v>9.1</v>
      </c>
      <c r="P401" s="1">
        <v>9.1</v>
      </c>
      <c r="Q401" s="1">
        <v>9.3</v>
      </c>
      <c r="R401" s="1">
        <v>9.0</v>
      </c>
      <c r="S401" s="1">
        <v>9.3</v>
      </c>
      <c r="T401" s="1">
        <v>9.2</v>
      </c>
      <c r="U401" s="1">
        <v>8.4</v>
      </c>
      <c r="V401" s="1">
        <v>9.1</v>
      </c>
      <c r="W401" s="1">
        <v>4.0</v>
      </c>
    </row>
    <row r="402" ht="15.75" customHeight="1">
      <c r="A402" s="1" t="s">
        <v>1833</v>
      </c>
      <c r="B402" s="1" t="s">
        <v>1834</v>
      </c>
      <c r="C402" s="1" t="s">
        <v>78</v>
      </c>
      <c r="D402" s="1">
        <v>3.22714623E9</v>
      </c>
      <c r="E402" s="3" t="s">
        <v>1835</v>
      </c>
      <c r="F402" s="3" t="s">
        <v>1835</v>
      </c>
      <c r="G402" s="1" t="s">
        <v>28</v>
      </c>
      <c r="H402" s="1" t="s">
        <v>29</v>
      </c>
      <c r="I402" s="1" t="s">
        <v>30</v>
      </c>
      <c r="J402" s="1" t="s">
        <v>75</v>
      </c>
      <c r="K402" s="1" t="b">
        <v>1</v>
      </c>
      <c r="L402" s="1" t="s">
        <v>210</v>
      </c>
      <c r="M402" s="1">
        <v>1.0</v>
      </c>
      <c r="N402" s="1">
        <v>3.0</v>
      </c>
      <c r="O402" s="1">
        <v>9.3</v>
      </c>
      <c r="P402" s="1">
        <v>9.3</v>
      </c>
      <c r="Q402" s="1">
        <v>9.3</v>
      </c>
      <c r="R402" s="1">
        <v>7.0</v>
      </c>
      <c r="S402" s="1">
        <v>10.0</v>
      </c>
      <c r="T402" s="1">
        <v>9.3</v>
      </c>
      <c r="U402" s="1">
        <v>9.3</v>
      </c>
      <c r="V402" s="1">
        <v>9.1</v>
      </c>
      <c r="W402" s="1">
        <v>0.0</v>
      </c>
    </row>
    <row r="403" ht="15.75" customHeight="1">
      <c r="A403" s="1" t="s">
        <v>1836</v>
      </c>
      <c r="B403" s="1" t="s">
        <v>1837</v>
      </c>
      <c r="C403" s="1" t="s">
        <v>87</v>
      </c>
      <c r="D403" s="1">
        <v>5.53270121E9</v>
      </c>
      <c r="E403" s="3" t="s">
        <v>1838</v>
      </c>
      <c r="F403" s="3" t="s">
        <v>1839</v>
      </c>
      <c r="G403" s="1" t="s">
        <v>153</v>
      </c>
      <c r="H403" s="1" t="s">
        <v>56</v>
      </c>
      <c r="I403" s="1" t="s">
        <v>1064</v>
      </c>
      <c r="J403" s="1" t="s">
        <v>91</v>
      </c>
      <c r="K403" s="1" t="b">
        <v>0</v>
      </c>
      <c r="L403" s="1" t="s">
        <v>205</v>
      </c>
      <c r="M403" s="1">
        <v>2.0</v>
      </c>
      <c r="N403" s="1">
        <v>11.0</v>
      </c>
      <c r="O403" s="1">
        <v>9.1</v>
      </c>
      <c r="P403" s="1">
        <v>9.1</v>
      </c>
      <c r="Q403" s="1">
        <v>9.2</v>
      </c>
      <c r="R403" s="1">
        <v>9.0</v>
      </c>
      <c r="S403" s="1">
        <v>9.2</v>
      </c>
      <c r="T403" s="1">
        <v>9.0</v>
      </c>
      <c r="U403" s="1">
        <v>8.9</v>
      </c>
      <c r="V403" s="1">
        <v>9.1</v>
      </c>
      <c r="W403" s="1">
        <v>2.0</v>
      </c>
    </row>
    <row r="404" ht="15.75" customHeight="1">
      <c r="A404" s="1" t="s">
        <v>1840</v>
      </c>
      <c r="B404" s="1" t="s">
        <v>1841</v>
      </c>
      <c r="C404" s="1" t="s">
        <v>87</v>
      </c>
      <c r="D404" s="1">
        <v>5.545102425E9</v>
      </c>
      <c r="E404" s="3" t="s">
        <v>1842</v>
      </c>
      <c r="F404" s="1" t="s">
        <v>1843</v>
      </c>
      <c r="G404" s="1" t="s">
        <v>153</v>
      </c>
      <c r="H404" s="1" t="s">
        <v>56</v>
      </c>
      <c r="I404" s="1" t="s">
        <v>1844</v>
      </c>
      <c r="J404" s="1" t="s">
        <v>48</v>
      </c>
      <c r="K404" s="1" t="b">
        <v>1</v>
      </c>
      <c r="L404" s="1" t="s">
        <v>233</v>
      </c>
      <c r="M404" s="1">
        <v>2.0</v>
      </c>
      <c r="N404" s="1">
        <v>15.0</v>
      </c>
      <c r="O404" s="1">
        <v>9.7</v>
      </c>
      <c r="P404" s="1">
        <v>9.5</v>
      </c>
      <c r="Q404" s="1">
        <v>9.7</v>
      </c>
      <c r="R404" s="1">
        <v>8.0</v>
      </c>
      <c r="S404" s="1">
        <v>9.7</v>
      </c>
      <c r="T404" s="1">
        <v>9.5</v>
      </c>
      <c r="U404" s="1">
        <v>7.9</v>
      </c>
      <c r="V404" s="1">
        <v>9.1</v>
      </c>
      <c r="W404" s="1">
        <v>0.0</v>
      </c>
    </row>
    <row r="405" ht="15.75" customHeight="1">
      <c r="A405" s="1" t="s">
        <v>1845</v>
      </c>
      <c r="B405" s="1" t="s">
        <v>1846</v>
      </c>
      <c r="C405" s="1" t="s">
        <v>25</v>
      </c>
      <c r="D405" s="1">
        <v>1.157026651E9</v>
      </c>
      <c r="E405" s="1" t="s">
        <v>1847</v>
      </c>
      <c r="F405" s="3" t="s">
        <v>1848</v>
      </c>
      <c r="G405" s="1" t="s">
        <v>28</v>
      </c>
      <c r="H405" s="1" t="s">
        <v>29</v>
      </c>
      <c r="I405" s="1" t="s">
        <v>30</v>
      </c>
      <c r="J405" s="1" t="s">
        <v>75</v>
      </c>
      <c r="K405" s="1" t="b">
        <v>1</v>
      </c>
      <c r="L405" s="1" t="s">
        <v>228</v>
      </c>
      <c r="M405" s="1">
        <v>1.0</v>
      </c>
      <c r="N405" s="1">
        <v>5.0</v>
      </c>
      <c r="O405" s="1">
        <v>9.4</v>
      </c>
      <c r="P405" s="1">
        <v>9.6</v>
      </c>
      <c r="Q405" s="1">
        <v>9.8</v>
      </c>
      <c r="R405" s="1">
        <v>8.0</v>
      </c>
      <c r="S405" s="1">
        <v>9.2</v>
      </c>
      <c r="T405" s="1">
        <v>9.8</v>
      </c>
      <c r="U405" s="1">
        <v>8.0</v>
      </c>
      <c r="V405" s="1">
        <v>9.1</v>
      </c>
      <c r="W405" s="1">
        <v>0.0</v>
      </c>
    </row>
    <row r="406" ht="15.75" customHeight="1">
      <c r="A406" s="1" t="s">
        <v>1849</v>
      </c>
      <c r="B406" s="1" t="s">
        <v>1850</v>
      </c>
      <c r="C406" s="1" t="s">
        <v>25</v>
      </c>
      <c r="D406" s="4">
        <v>5.41169E16</v>
      </c>
      <c r="E406" s="3" t="s">
        <v>1851</v>
      </c>
      <c r="F406" s="3" t="s">
        <v>1852</v>
      </c>
      <c r="G406" s="1" t="s">
        <v>54</v>
      </c>
      <c r="H406" s="1" t="s">
        <v>260</v>
      </c>
      <c r="I406" s="1" t="s">
        <v>261</v>
      </c>
      <c r="J406" s="1" t="s">
        <v>166</v>
      </c>
      <c r="K406" s="1" t="b">
        <v>1</v>
      </c>
      <c r="L406" s="1" t="s">
        <v>148</v>
      </c>
      <c r="M406" s="1">
        <v>4.0</v>
      </c>
      <c r="N406" s="1">
        <v>4.0</v>
      </c>
      <c r="O406" s="1">
        <v>9.5</v>
      </c>
      <c r="P406" s="1">
        <v>9.0</v>
      </c>
      <c r="Q406" s="1">
        <v>9.3</v>
      </c>
      <c r="R406" s="1">
        <v>8.0</v>
      </c>
      <c r="S406" s="1">
        <v>9.3</v>
      </c>
      <c r="T406" s="1">
        <v>9.3</v>
      </c>
      <c r="U406" s="1">
        <v>9.5</v>
      </c>
      <c r="V406" s="1">
        <v>9.1</v>
      </c>
      <c r="W406" s="1">
        <v>0.0</v>
      </c>
    </row>
    <row r="407" ht="45.75" customHeight="1">
      <c r="A407" s="1" t="s">
        <v>1853</v>
      </c>
      <c r="B407" s="1" t="s">
        <v>1854</v>
      </c>
      <c r="C407" s="1" t="s">
        <v>25</v>
      </c>
      <c r="D407" s="4">
        <v>5.41138E16</v>
      </c>
      <c r="E407" s="3" t="s">
        <v>1855</v>
      </c>
      <c r="F407" s="1" t="s">
        <v>1856</v>
      </c>
      <c r="G407" s="1" t="s">
        <v>28</v>
      </c>
      <c r="H407" s="1" t="s">
        <v>29</v>
      </c>
      <c r="I407" s="1" t="s">
        <v>30</v>
      </c>
      <c r="J407" s="1" t="s">
        <v>75</v>
      </c>
      <c r="K407" s="1" t="b">
        <v>0</v>
      </c>
      <c r="L407" s="1" t="s">
        <v>228</v>
      </c>
      <c r="M407" s="1">
        <v>1.0</v>
      </c>
      <c r="N407" s="1">
        <v>1.0</v>
      </c>
      <c r="O407" s="1">
        <v>9.0</v>
      </c>
      <c r="P407" s="1">
        <v>9.0</v>
      </c>
      <c r="Q407" s="1">
        <v>9.0</v>
      </c>
      <c r="R407" s="1">
        <v>10.0</v>
      </c>
      <c r="S407" s="1">
        <v>9.0</v>
      </c>
      <c r="T407" s="1">
        <v>9.0</v>
      </c>
      <c r="U407" s="1">
        <v>9.0</v>
      </c>
      <c r="V407" s="1">
        <v>9.1</v>
      </c>
      <c r="W407" s="1">
        <v>0.0</v>
      </c>
    </row>
    <row r="408" ht="15.75" customHeight="1">
      <c r="A408" s="1" t="s">
        <v>1857</v>
      </c>
      <c r="B408" s="1" t="s">
        <v>1858</v>
      </c>
      <c r="C408" s="1" t="s">
        <v>25</v>
      </c>
      <c r="D408" s="1">
        <v>3.571578425E9</v>
      </c>
      <c r="E408" s="1" t="s">
        <v>1859</v>
      </c>
      <c r="F408" s="3" t="s">
        <v>1860</v>
      </c>
      <c r="G408" s="1" t="s">
        <v>54</v>
      </c>
      <c r="H408" s="1" t="s">
        <v>82</v>
      </c>
      <c r="I408" s="1" t="s">
        <v>83</v>
      </c>
      <c r="J408" s="1" t="s">
        <v>75</v>
      </c>
      <c r="K408" s="1" t="b">
        <v>1</v>
      </c>
      <c r="L408" s="1" t="s">
        <v>228</v>
      </c>
      <c r="M408" s="1">
        <v>1.0</v>
      </c>
      <c r="N408" s="1">
        <v>6.0</v>
      </c>
      <c r="O408" s="1">
        <v>9.0</v>
      </c>
      <c r="P408" s="1">
        <v>9.2</v>
      </c>
      <c r="Q408" s="1">
        <v>9.7</v>
      </c>
      <c r="R408" s="1">
        <v>8.0</v>
      </c>
      <c r="S408" s="1">
        <v>8.8</v>
      </c>
      <c r="T408" s="1">
        <v>10.0</v>
      </c>
      <c r="U408" s="1">
        <v>8.8</v>
      </c>
      <c r="V408" s="1">
        <v>9.1</v>
      </c>
      <c r="W408" s="1">
        <v>0.0</v>
      </c>
    </row>
    <row r="409" ht="15.75" customHeight="1">
      <c r="A409" s="1" t="s">
        <v>1861</v>
      </c>
      <c r="B409" s="1" t="s">
        <v>1862</v>
      </c>
      <c r="C409" s="1" t="s">
        <v>25</v>
      </c>
      <c r="D409" s="4">
        <v>5.49351E17</v>
      </c>
      <c r="E409" s="3" t="s">
        <v>1863</v>
      </c>
      <c r="F409" s="3" t="s">
        <v>1864</v>
      </c>
      <c r="G409" s="1" t="s">
        <v>54</v>
      </c>
      <c r="H409" s="1" t="s">
        <v>55</v>
      </c>
      <c r="I409" s="1" t="s">
        <v>130</v>
      </c>
      <c r="J409" s="1" t="s">
        <v>48</v>
      </c>
      <c r="K409" s="1" t="b">
        <v>0</v>
      </c>
      <c r="L409" s="1" t="s">
        <v>251</v>
      </c>
      <c r="M409" s="1">
        <v>3.0</v>
      </c>
      <c r="N409" s="1">
        <v>2.0</v>
      </c>
      <c r="O409" s="1">
        <v>9.0</v>
      </c>
      <c r="P409" s="1">
        <v>9.0</v>
      </c>
      <c r="Q409" s="1">
        <v>9.0</v>
      </c>
      <c r="R409" s="1">
        <v>10.0</v>
      </c>
      <c r="S409" s="1">
        <v>9.0</v>
      </c>
      <c r="T409" s="1">
        <v>9.0</v>
      </c>
      <c r="U409" s="1">
        <v>9.0</v>
      </c>
      <c r="V409" s="1">
        <v>9.1</v>
      </c>
      <c r="W409" s="1">
        <v>0.0</v>
      </c>
    </row>
    <row r="410" ht="15.75" customHeight="1">
      <c r="A410" s="1" t="s">
        <v>1865</v>
      </c>
      <c r="B410" s="1" t="s">
        <v>1866</v>
      </c>
      <c r="C410" s="1" t="s">
        <v>25</v>
      </c>
      <c r="D410" s="1">
        <v>1.124052653E9</v>
      </c>
      <c r="E410" s="3" t="s">
        <v>1867</v>
      </c>
      <c r="F410" s="3" t="s">
        <v>1868</v>
      </c>
      <c r="G410" s="1" t="s">
        <v>153</v>
      </c>
      <c r="H410" s="1" t="s">
        <v>56</v>
      </c>
      <c r="I410" s="1" t="s">
        <v>1064</v>
      </c>
      <c r="J410" s="1" t="s">
        <v>91</v>
      </c>
      <c r="K410" s="1" t="b">
        <v>1</v>
      </c>
      <c r="L410" s="1" t="s">
        <v>228</v>
      </c>
      <c r="M410" s="1">
        <v>1.0</v>
      </c>
      <c r="N410" s="1">
        <v>7.0</v>
      </c>
      <c r="O410" s="1">
        <v>9.4</v>
      </c>
      <c r="P410" s="1">
        <v>9.6</v>
      </c>
      <c r="Q410" s="1">
        <v>9.3</v>
      </c>
      <c r="R410" s="1">
        <v>9.0</v>
      </c>
      <c r="S410" s="1">
        <v>9.4</v>
      </c>
      <c r="T410" s="1">
        <v>8.7</v>
      </c>
      <c r="U410" s="1">
        <v>8.3</v>
      </c>
      <c r="V410" s="1">
        <v>9.1</v>
      </c>
      <c r="W410" s="1">
        <v>2.0</v>
      </c>
    </row>
    <row r="411" ht="15.75" customHeight="1">
      <c r="A411" s="1" t="s">
        <v>1869</v>
      </c>
      <c r="B411" s="1" t="s">
        <v>1870</v>
      </c>
      <c r="C411" s="1" t="s">
        <v>25</v>
      </c>
      <c r="D411" s="4">
        <v>5.49112E17</v>
      </c>
      <c r="E411" s="1" t="s">
        <v>1871</v>
      </c>
      <c r="F411" s="3" t="s">
        <v>1872</v>
      </c>
      <c r="G411" s="1" t="s">
        <v>28</v>
      </c>
      <c r="H411" s="1" t="s">
        <v>29</v>
      </c>
      <c r="I411" s="1" t="s">
        <v>30</v>
      </c>
      <c r="J411" s="1" t="s">
        <v>75</v>
      </c>
      <c r="K411" s="1" t="b">
        <v>1</v>
      </c>
      <c r="L411" s="1" t="s">
        <v>228</v>
      </c>
      <c r="M411" s="1">
        <v>1.0</v>
      </c>
      <c r="N411" s="1">
        <v>4.0</v>
      </c>
      <c r="O411" s="1">
        <v>9.8</v>
      </c>
      <c r="P411" s="1">
        <v>9.8</v>
      </c>
      <c r="Q411" s="1">
        <v>9.5</v>
      </c>
      <c r="R411" s="1">
        <v>10.0</v>
      </c>
      <c r="S411" s="1">
        <v>8.3</v>
      </c>
      <c r="T411" s="1">
        <v>8.8</v>
      </c>
      <c r="U411" s="1">
        <v>7.5</v>
      </c>
      <c r="V411" s="1">
        <v>9.1</v>
      </c>
      <c r="W411" s="1">
        <v>0.0</v>
      </c>
    </row>
    <row r="412" ht="15.75" customHeight="1">
      <c r="A412" s="1" t="s">
        <v>1873</v>
      </c>
      <c r="B412" s="1" t="s">
        <v>1874</v>
      </c>
      <c r="C412" s="1" t="s">
        <v>347</v>
      </c>
      <c r="D412" s="1">
        <v>5.6933544532E10</v>
      </c>
      <c r="E412" s="3" t="s">
        <v>1875</v>
      </c>
      <c r="F412" s="3" t="s">
        <v>1876</v>
      </c>
      <c r="G412" s="1" t="s">
        <v>54</v>
      </c>
      <c r="H412" s="1" t="s">
        <v>29</v>
      </c>
      <c r="I412" s="1" t="s">
        <v>90</v>
      </c>
      <c r="J412" s="1" t="s">
        <v>91</v>
      </c>
      <c r="K412" s="1" t="b">
        <v>1</v>
      </c>
      <c r="L412" s="1" t="s">
        <v>223</v>
      </c>
      <c r="M412" s="1">
        <v>2.0</v>
      </c>
      <c r="N412" s="1">
        <v>12.0</v>
      </c>
      <c r="O412" s="1">
        <v>9.3</v>
      </c>
      <c r="P412" s="1">
        <v>9.6</v>
      </c>
      <c r="Q412" s="1">
        <v>9.4</v>
      </c>
      <c r="R412" s="1">
        <v>9.0</v>
      </c>
      <c r="S412" s="1">
        <v>9.5</v>
      </c>
      <c r="T412" s="1">
        <v>9.5</v>
      </c>
      <c r="U412" s="1">
        <v>7.7</v>
      </c>
      <c r="V412" s="1">
        <v>9.1</v>
      </c>
      <c r="W412" s="1">
        <v>0.0</v>
      </c>
    </row>
    <row r="413" ht="15.75" customHeight="1">
      <c r="A413" s="1" t="s">
        <v>1877</v>
      </c>
      <c r="B413" s="1" t="s">
        <v>1878</v>
      </c>
      <c r="C413" s="1" t="s">
        <v>25</v>
      </c>
      <c r="D413" s="1">
        <v>1.13478185E9</v>
      </c>
      <c r="E413" s="3" t="s">
        <v>1879</v>
      </c>
      <c r="F413" s="3" t="s">
        <v>375</v>
      </c>
      <c r="G413" s="1" t="s">
        <v>28</v>
      </c>
      <c r="H413" s="1" t="s">
        <v>29</v>
      </c>
      <c r="I413" s="1" t="s">
        <v>30</v>
      </c>
      <c r="J413" s="1" t="s">
        <v>75</v>
      </c>
      <c r="K413" s="1" t="b">
        <v>1</v>
      </c>
      <c r="L413" s="1" t="s">
        <v>240</v>
      </c>
      <c r="M413" s="1">
        <v>1.0</v>
      </c>
      <c r="N413" s="1">
        <v>10.0</v>
      </c>
      <c r="O413" s="1">
        <v>9.6</v>
      </c>
      <c r="P413" s="1">
        <v>9.4</v>
      </c>
      <c r="Q413" s="1">
        <v>9.5</v>
      </c>
      <c r="R413" s="1">
        <v>8.0</v>
      </c>
      <c r="S413" s="1">
        <v>9.7</v>
      </c>
      <c r="T413" s="1">
        <v>9.5</v>
      </c>
      <c r="U413" s="1">
        <v>8.2</v>
      </c>
      <c r="V413" s="1">
        <v>9.1</v>
      </c>
      <c r="W413" s="1">
        <v>2.0</v>
      </c>
    </row>
    <row r="414" ht="15.75" customHeight="1">
      <c r="A414" s="1" t="s">
        <v>1880</v>
      </c>
      <c r="B414" s="1" t="s">
        <v>1881</v>
      </c>
      <c r="C414" s="1" t="s">
        <v>25</v>
      </c>
      <c r="D414" s="1">
        <v>1.134374265E9</v>
      </c>
      <c r="E414" s="3" t="s">
        <v>1882</v>
      </c>
      <c r="F414" s="3" t="s">
        <v>1883</v>
      </c>
      <c r="G414" s="1" t="s">
        <v>153</v>
      </c>
      <c r="H414" s="1" t="s">
        <v>56</v>
      </c>
      <c r="I414" s="1" t="s">
        <v>159</v>
      </c>
      <c r="J414" s="1" t="s">
        <v>91</v>
      </c>
      <c r="K414" s="1" t="b">
        <v>1</v>
      </c>
      <c r="L414" s="1" t="s">
        <v>223</v>
      </c>
      <c r="M414" s="1">
        <v>2.0</v>
      </c>
      <c r="N414" s="1">
        <v>11.0</v>
      </c>
      <c r="O414" s="1">
        <v>9.6</v>
      </c>
      <c r="P414" s="1">
        <v>9.5</v>
      </c>
      <c r="Q414" s="1">
        <v>9.7</v>
      </c>
      <c r="R414" s="1">
        <v>7.0</v>
      </c>
      <c r="S414" s="1">
        <v>9.3</v>
      </c>
      <c r="T414" s="1">
        <v>9.7</v>
      </c>
      <c r="U414" s="1">
        <v>8.6</v>
      </c>
      <c r="V414" s="1">
        <v>9.1</v>
      </c>
      <c r="W414" s="1">
        <v>0.0</v>
      </c>
    </row>
    <row r="415" ht="15.75" customHeight="1">
      <c r="A415" s="1" t="s">
        <v>1884</v>
      </c>
      <c r="B415" s="1" t="s">
        <v>1885</v>
      </c>
      <c r="C415" s="1" t="s">
        <v>25</v>
      </c>
      <c r="D415" s="4">
        <v>5.49117E17</v>
      </c>
      <c r="E415" s="3" t="s">
        <v>1886</v>
      </c>
      <c r="F415" s="3" t="s">
        <v>1887</v>
      </c>
      <c r="G415" s="1" t="s">
        <v>153</v>
      </c>
      <c r="H415" s="1" t="s">
        <v>56</v>
      </c>
      <c r="I415" s="1" t="s">
        <v>1888</v>
      </c>
      <c r="J415" s="1" t="s">
        <v>48</v>
      </c>
      <c r="K415" s="1" t="b">
        <v>1</v>
      </c>
      <c r="L415" s="1" t="s">
        <v>223</v>
      </c>
      <c r="M415" s="1">
        <v>2.0</v>
      </c>
      <c r="N415" s="1">
        <v>11.0</v>
      </c>
      <c r="O415" s="1">
        <v>9.5</v>
      </c>
      <c r="P415" s="1">
        <v>9.4</v>
      </c>
      <c r="Q415" s="1">
        <v>9.6</v>
      </c>
      <c r="R415" s="1">
        <v>8.0</v>
      </c>
      <c r="S415" s="1">
        <v>9.3</v>
      </c>
      <c r="T415" s="1">
        <v>9.5</v>
      </c>
      <c r="U415" s="1">
        <v>8.2</v>
      </c>
      <c r="V415" s="1">
        <v>9.1</v>
      </c>
      <c r="W415" s="1">
        <v>0.0</v>
      </c>
    </row>
    <row r="416" ht="15.75" customHeight="1">
      <c r="A416" s="1" t="s">
        <v>1889</v>
      </c>
      <c r="B416" s="1" t="s">
        <v>1890</v>
      </c>
      <c r="C416" s="1" t="s">
        <v>78</v>
      </c>
      <c r="D416" s="4">
        <v>5.73156E16</v>
      </c>
      <c r="E416" s="3" t="s">
        <v>1891</v>
      </c>
      <c r="F416" s="3" t="s">
        <v>1892</v>
      </c>
      <c r="G416" s="1" t="s">
        <v>28</v>
      </c>
      <c r="H416" s="1" t="s">
        <v>29</v>
      </c>
      <c r="I416" s="1" t="s">
        <v>30</v>
      </c>
      <c r="J416" s="1" t="s">
        <v>48</v>
      </c>
      <c r="K416" s="1" t="b">
        <v>1</v>
      </c>
      <c r="L416" s="1" t="s">
        <v>245</v>
      </c>
      <c r="M416" s="1">
        <v>1.0</v>
      </c>
      <c r="N416" s="1">
        <v>6.0</v>
      </c>
      <c r="O416" s="1">
        <v>8.7</v>
      </c>
      <c r="P416" s="1">
        <v>9.3</v>
      </c>
      <c r="Q416" s="1">
        <v>9.2</v>
      </c>
      <c r="R416" s="1">
        <v>8.0</v>
      </c>
      <c r="S416" s="1">
        <v>9.8</v>
      </c>
      <c r="T416" s="1">
        <v>9.5</v>
      </c>
      <c r="U416" s="1">
        <v>9.2</v>
      </c>
      <c r="V416" s="1">
        <v>9.1</v>
      </c>
      <c r="W416" s="1">
        <v>0.0</v>
      </c>
    </row>
    <row r="417" ht="15.75" customHeight="1">
      <c r="A417" s="1" t="s">
        <v>1893</v>
      </c>
      <c r="B417" s="1" t="s">
        <v>1894</v>
      </c>
      <c r="C417" s="1" t="s">
        <v>25</v>
      </c>
      <c r="D417" s="4">
        <v>5.43516E16</v>
      </c>
      <c r="F417" s="3" t="s">
        <v>1895</v>
      </c>
      <c r="G417" s="1" t="s">
        <v>54</v>
      </c>
      <c r="H417" s="1" t="s">
        <v>29</v>
      </c>
      <c r="I417" s="1" t="s">
        <v>90</v>
      </c>
      <c r="J417" s="1" t="s">
        <v>166</v>
      </c>
      <c r="K417" s="1" t="b">
        <v>1</v>
      </c>
      <c r="L417" s="1" t="s">
        <v>148</v>
      </c>
      <c r="M417" s="1">
        <v>3.0</v>
      </c>
      <c r="N417" s="1">
        <v>14.0</v>
      </c>
      <c r="O417" s="1">
        <v>9.8</v>
      </c>
      <c r="P417" s="1">
        <v>9.8</v>
      </c>
      <c r="Q417" s="1">
        <v>9.8</v>
      </c>
      <c r="R417" s="1">
        <v>6.0</v>
      </c>
      <c r="S417" s="1">
        <v>10.0</v>
      </c>
      <c r="T417" s="1">
        <v>9.6</v>
      </c>
      <c r="U417" s="1">
        <v>8.6</v>
      </c>
      <c r="V417" s="1">
        <v>9.1</v>
      </c>
      <c r="W417" s="1">
        <v>0.0</v>
      </c>
    </row>
    <row r="418" ht="15.75" customHeight="1">
      <c r="A418" s="1" t="s">
        <v>1896</v>
      </c>
      <c r="B418" s="1" t="s">
        <v>1897</v>
      </c>
      <c r="C418" s="1" t="s">
        <v>25</v>
      </c>
      <c r="D418" s="4">
        <v>5.41171E16</v>
      </c>
      <c r="E418" s="3" t="s">
        <v>1898</v>
      </c>
      <c r="F418" s="3" t="s">
        <v>1899</v>
      </c>
      <c r="G418" s="1" t="s">
        <v>54</v>
      </c>
      <c r="H418" s="1" t="s">
        <v>55</v>
      </c>
      <c r="I418" s="1" t="s">
        <v>130</v>
      </c>
      <c r="J418" s="1" t="s">
        <v>172</v>
      </c>
      <c r="K418" s="1" t="b">
        <v>1</v>
      </c>
      <c r="L418" s="1" t="s">
        <v>148</v>
      </c>
      <c r="M418" s="1">
        <v>3.0</v>
      </c>
      <c r="N418" s="1">
        <v>16.0</v>
      </c>
      <c r="O418" s="1">
        <v>9.4</v>
      </c>
      <c r="P418" s="1">
        <v>9.5</v>
      </c>
      <c r="Q418" s="1">
        <v>9.4</v>
      </c>
      <c r="R418" s="1">
        <v>8.0</v>
      </c>
      <c r="S418" s="1">
        <v>9.7</v>
      </c>
      <c r="T418" s="1">
        <v>8.9</v>
      </c>
      <c r="U418" s="1">
        <v>8.6</v>
      </c>
      <c r="V418" s="1">
        <v>9.1</v>
      </c>
      <c r="W418" s="1">
        <v>0.0</v>
      </c>
    </row>
    <row r="419" ht="15.75" customHeight="1">
      <c r="A419" s="1" t="s">
        <v>1900</v>
      </c>
      <c r="B419" s="1" t="s">
        <v>1901</v>
      </c>
      <c r="C419" s="1" t="s">
        <v>25</v>
      </c>
      <c r="D419" s="4">
        <v>5.41122E16</v>
      </c>
      <c r="E419" s="3" t="s">
        <v>1902</v>
      </c>
      <c r="F419" s="3" t="s">
        <v>1903</v>
      </c>
      <c r="G419" s="1" t="s">
        <v>153</v>
      </c>
      <c r="H419" s="1" t="s">
        <v>29</v>
      </c>
      <c r="I419" s="1" t="s">
        <v>1904</v>
      </c>
      <c r="J419" s="1" t="s">
        <v>166</v>
      </c>
      <c r="K419" s="1" t="b">
        <v>1</v>
      </c>
      <c r="L419" s="1" t="s">
        <v>148</v>
      </c>
      <c r="M419" s="1">
        <v>2.0</v>
      </c>
      <c r="N419" s="1">
        <v>4.0</v>
      </c>
      <c r="O419" s="1">
        <v>9.0</v>
      </c>
      <c r="P419" s="1">
        <v>9.3</v>
      </c>
      <c r="Q419" s="1">
        <v>9.5</v>
      </c>
      <c r="R419" s="1">
        <v>8.0</v>
      </c>
      <c r="S419" s="1">
        <v>9.3</v>
      </c>
      <c r="T419" s="1">
        <v>9.5</v>
      </c>
      <c r="U419" s="1">
        <v>9.3</v>
      </c>
      <c r="V419" s="1">
        <v>9.1</v>
      </c>
      <c r="W419" s="1">
        <v>0.0</v>
      </c>
    </row>
    <row r="420" ht="15.75" customHeight="1">
      <c r="A420" s="1" t="s">
        <v>1905</v>
      </c>
      <c r="B420" s="1" t="s">
        <v>1906</v>
      </c>
      <c r="C420" s="1" t="s">
        <v>25</v>
      </c>
      <c r="D420" s="1">
        <v>3.865348167E9</v>
      </c>
      <c r="E420" s="3" t="s">
        <v>1907</v>
      </c>
      <c r="F420" s="3" t="s">
        <v>1908</v>
      </c>
      <c r="G420" s="1" t="s">
        <v>54</v>
      </c>
      <c r="H420" s="1" t="s">
        <v>55</v>
      </c>
      <c r="I420" s="1" t="s">
        <v>130</v>
      </c>
      <c r="J420" s="1" t="s">
        <v>75</v>
      </c>
      <c r="K420" s="1" t="b">
        <v>1</v>
      </c>
      <c r="L420" s="1" t="s">
        <v>245</v>
      </c>
      <c r="M420" s="1">
        <v>1.0</v>
      </c>
      <c r="N420" s="1">
        <v>4.0</v>
      </c>
      <c r="O420" s="1">
        <v>10.0</v>
      </c>
      <c r="P420" s="1">
        <v>10.0</v>
      </c>
      <c r="Q420" s="1">
        <v>10.0</v>
      </c>
      <c r="R420" s="1">
        <v>5.0</v>
      </c>
      <c r="S420" s="1">
        <v>10.0</v>
      </c>
      <c r="T420" s="1">
        <v>9.3</v>
      </c>
      <c r="U420" s="1">
        <v>9.5</v>
      </c>
      <c r="V420" s="1">
        <v>9.1</v>
      </c>
      <c r="W420" s="1">
        <v>0.0</v>
      </c>
    </row>
    <row r="421" ht="15.75" customHeight="1">
      <c r="A421" s="1" t="s">
        <v>1909</v>
      </c>
      <c r="B421" s="1" t="s">
        <v>1910</v>
      </c>
      <c r="C421" s="1" t="s">
        <v>25</v>
      </c>
      <c r="D421" s="4">
        <v>5.42994E16</v>
      </c>
      <c r="E421" s="3" t="s">
        <v>1911</v>
      </c>
      <c r="F421" s="3" t="s">
        <v>1912</v>
      </c>
      <c r="G421" s="1" t="s">
        <v>28</v>
      </c>
      <c r="H421" s="1" t="s">
        <v>29</v>
      </c>
      <c r="I421" s="1" t="s">
        <v>30</v>
      </c>
      <c r="J421" s="1" t="s">
        <v>172</v>
      </c>
      <c r="K421" s="1" t="b">
        <v>1</v>
      </c>
      <c r="L421" s="1" t="s">
        <v>148</v>
      </c>
      <c r="M421" s="1">
        <v>3.0</v>
      </c>
      <c r="N421" s="1">
        <v>17.0</v>
      </c>
      <c r="O421" s="1">
        <v>9.3</v>
      </c>
      <c r="P421" s="1">
        <v>9.3</v>
      </c>
      <c r="Q421" s="1">
        <v>9.5</v>
      </c>
      <c r="R421" s="1">
        <v>9.0</v>
      </c>
      <c r="S421" s="1">
        <v>9.7</v>
      </c>
      <c r="T421" s="1">
        <v>9.0</v>
      </c>
      <c r="U421" s="1">
        <v>7.6</v>
      </c>
      <c r="V421" s="1">
        <v>9.1</v>
      </c>
      <c r="W421" s="1">
        <v>2.0</v>
      </c>
    </row>
    <row r="422" ht="15.75" customHeight="1">
      <c r="A422" s="1" t="s">
        <v>1913</v>
      </c>
      <c r="B422" s="1" t="s">
        <v>1914</v>
      </c>
      <c r="C422" s="1" t="s">
        <v>100</v>
      </c>
      <c r="D422" s="1">
        <v>6.37443254E8</v>
      </c>
      <c r="E422" s="1" t="s">
        <v>1915</v>
      </c>
      <c r="F422" s="3" t="s">
        <v>1916</v>
      </c>
      <c r="G422" s="1" t="s">
        <v>54</v>
      </c>
      <c r="H422" s="1" t="s">
        <v>238</v>
      </c>
      <c r="I422" s="1" t="s">
        <v>239</v>
      </c>
      <c r="J422" s="1" t="s">
        <v>91</v>
      </c>
      <c r="K422" s="1" t="b">
        <v>0</v>
      </c>
      <c r="L422" s="1" t="s">
        <v>251</v>
      </c>
      <c r="M422" s="1">
        <v>2.0</v>
      </c>
      <c r="N422" s="1">
        <v>2.0</v>
      </c>
      <c r="O422" s="1">
        <v>9.0</v>
      </c>
      <c r="P422" s="1">
        <v>9.0</v>
      </c>
      <c r="Q422" s="1">
        <v>10.0</v>
      </c>
      <c r="R422" s="1">
        <v>10.0</v>
      </c>
      <c r="S422" s="1">
        <v>8.0</v>
      </c>
      <c r="T422" s="1">
        <v>9.5</v>
      </c>
      <c r="U422" s="1">
        <v>8.0</v>
      </c>
      <c r="V422" s="1">
        <v>9.1</v>
      </c>
      <c r="W422" s="1">
        <v>0.0</v>
      </c>
    </row>
    <row r="423" ht="15.75" customHeight="1">
      <c r="A423" s="1" t="s">
        <v>1917</v>
      </c>
      <c r="B423" s="1" t="s">
        <v>1918</v>
      </c>
      <c r="C423" s="1" t="s">
        <v>78</v>
      </c>
      <c r="D423" s="1">
        <v>3.134423083E9</v>
      </c>
      <c r="E423" s="1" t="s">
        <v>1919</v>
      </c>
      <c r="F423" s="1" t="s">
        <v>1919</v>
      </c>
      <c r="G423" s="1" t="s">
        <v>54</v>
      </c>
      <c r="H423" s="1" t="s">
        <v>260</v>
      </c>
      <c r="I423" s="1" t="s">
        <v>261</v>
      </c>
      <c r="J423" s="1" t="s">
        <v>75</v>
      </c>
      <c r="K423" s="1" t="b">
        <v>1</v>
      </c>
      <c r="L423" s="1" t="s">
        <v>245</v>
      </c>
      <c r="M423" s="1">
        <v>1.0</v>
      </c>
      <c r="N423" s="1">
        <v>7.0</v>
      </c>
      <c r="O423" s="1">
        <v>9.6</v>
      </c>
      <c r="P423" s="1">
        <v>9.3</v>
      </c>
      <c r="Q423" s="1">
        <v>9.7</v>
      </c>
      <c r="R423" s="1">
        <v>9.0</v>
      </c>
      <c r="S423" s="1">
        <v>9.7</v>
      </c>
      <c r="T423" s="1">
        <v>9.1</v>
      </c>
      <c r="U423" s="1">
        <v>7.6</v>
      </c>
      <c r="V423" s="1">
        <v>9.1</v>
      </c>
      <c r="W423" s="1">
        <v>0.0</v>
      </c>
    </row>
    <row r="424" ht="15.75" customHeight="1">
      <c r="A424" s="1" t="s">
        <v>1920</v>
      </c>
      <c r="B424" s="1" t="s">
        <v>1921</v>
      </c>
      <c r="C424" s="1" t="s">
        <v>25</v>
      </c>
      <c r="D424" s="1">
        <v>2.944905177E9</v>
      </c>
      <c r="E424" s="1" t="s">
        <v>1922</v>
      </c>
      <c r="F424" s="3" t="s">
        <v>1923</v>
      </c>
      <c r="G424" s="1" t="s">
        <v>54</v>
      </c>
      <c r="H424" s="1" t="s">
        <v>29</v>
      </c>
      <c r="I424" s="1" t="s">
        <v>292</v>
      </c>
      <c r="J424" s="1" t="s">
        <v>75</v>
      </c>
      <c r="K424" s="1" t="b">
        <v>1</v>
      </c>
      <c r="L424" s="1" t="s">
        <v>251</v>
      </c>
      <c r="M424" s="1">
        <v>2.0</v>
      </c>
      <c r="N424" s="1">
        <v>17.0</v>
      </c>
      <c r="O424" s="1">
        <v>9.6</v>
      </c>
      <c r="P424" s="1">
        <v>9.6</v>
      </c>
      <c r="Q424" s="1">
        <v>9.9</v>
      </c>
      <c r="R424" s="1">
        <v>8.0</v>
      </c>
      <c r="S424" s="1">
        <v>9.8</v>
      </c>
      <c r="T424" s="1">
        <v>9.4</v>
      </c>
      <c r="U424" s="1">
        <v>7.5</v>
      </c>
      <c r="V424" s="1">
        <v>9.1</v>
      </c>
      <c r="W424" s="1">
        <v>0.0</v>
      </c>
    </row>
    <row r="425" ht="15.75" customHeight="1">
      <c r="A425" s="1" t="s">
        <v>1924</v>
      </c>
      <c r="B425" s="1" t="s">
        <v>1925</v>
      </c>
      <c r="C425" s="1" t="s">
        <v>25</v>
      </c>
      <c r="D425" s="4">
        <v>5.49112E17</v>
      </c>
      <c r="E425" s="3" t="s">
        <v>1926</v>
      </c>
      <c r="F425" s="3" t="s">
        <v>1927</v>
      </c>
      <c r="G425" s="1" t="s">
        <v>415</v>
      </c>
      <c r="H425" s="1" t="s">
        <v>260</v>
      </c>
      <c r="I425" s="1" t="s">
        <v>1928</v>
      </c>
      <c r="J425" s="1" t="s">
        <v>434</v>
      </c>
      <c r="K425" s="1" t="b">
        <v>1</v>
      </c>
      <c r="L425" s="1" t="s">
        <v>148</v>
      </c>
      <c r="M425" s="1">
        <v>2.0</v>
      </c>
      <c r="N425" s="1">
        <v>12.0</v>
      </c>
      <c r="O425" s="1">
        <v>9.4</v>
      </c>
      <c r="P425" s="1">
        <v>9.3</v>
      </c>
      <c r="Q425" s="1">
        <v>9.6</v>
      </c>
      <c r="R425" s="1">
        <v>9.0</v>
      </c>
      <c r="S425" s="1">
        <v>9.7</v>
      </c>
      <c r="T425" s="1">
        <v>9.0</v>
      </c>
      <c r="U425" s="1">
        <v>7.8</v>
      </c>
      <c r="V425" s="1">
        <v>9.1</v>
      </c>
      <c r="W425" s="1">
        <v>0.0</v>
      </c>
    </row>
    <row r="426" ht="15.75" customHeight="1">
      <c r="A426" s="1" t="s">
        <v>1929</v>
      </c>
      <c r="B426" s="1" t="s">
        <v>1930</v>
      </c>
      <c r="C426" s="1" t="s">
        <v>25</v>
      </c>
      <c r="D426" s="1">
        <v>3.584900239E9</v>
      </c>
      <c r="E426" s="3" t="s">
        <v>1931</v>
      </c>
      <c r="F426" s="3" t="s">
        <v>1932</v>
      </c>
      <c r="G426" s="1" t="s">
        <v>334</v>
      </c>
      <c r="H426" s="1" t="s">
        <v>56</v>
      </c>
      <c r="I426" s="1" t="s">
        <v>108</v>
      </c>
      <c r="J426" s="1" t="s">
        <v>48</v>
      </c>
      <c r="K426" s="1" t="b">
        <v>1</v>
      </c>
      <c r="L426" s="1" t="s">
        <v>183</v>
      </c>
      <c r="M426" s="1">
        <v>1.0</v>
      </c>
      <c r="N426" s="1">
        <v>2.0</v>
      </c>
      <c r="O426" s="1">
        <v>9.5</v>
      </c>
      <c r="P426" s="1">
        <v>9.0</v>
      </c>
      <c r="Q426" s="1">
        <v>9.0</v>
      </c>
      <c r="R426" s="1">
        <v>10.0</v>
      </c>
      <c r="S426" s="1">
        <v>9.5</v>
      </c>
      <c r="T426" s="1">
        <v>8.5</v>
      </c>
      <c r="U426" s="1">
        <v>8.5</v>
      </c>
      <c r="V426" s="1">
        <v>9.1</v>
      </c>
      <c r="W426" s="1">
        <v>0.0</v>
      </c>
    </row>
    <row r="427" ht="15.75" customHeight="1">
      <c r="A427" s="1" t="s">
        <v>1933</v>
      </c>
      <c r="B427" s="1" t="s">
        <v>1934</v>
      </c>
      <c r="C427" s="1" t="s">
        <v>25</v>
      </c>
      <c r="D427" s="1">
        <v>2.213629287E9</v>
      </c>
      <c r="E427" s="3" t="s">
        <v>1935</v>
      </c>
      <c r="F427" s="3" t="s">
        <v>1936</v>
      </c>
      <c r="G427" s="1" t="s">
        <v>28</v>
      </c>
      <c r="H427" s="1" t="s">
        <v>29</v>
      </c>
      <c r="I427" s="1" t="s">
        <v>30</v>
      </c>
      <c r="J427" s="1" t="s">
        <v>91</v>
      </c>
      <c r="K427" s="1" t="b">
        <v>1</v>
      </c>
      <c r="L427" s="1" t="s">
        <v>183</v>
      </c>
      <c r="M427" s="1">
        <v>1.0</v>
      </c>
      <c r="N427" s="1">
        <v>9.0</v>
      </c>
      <c r="O427" s="1">
        <v>9.7</v>
      </c>
      <c r="P427" s="1">
        <v>9.8</v>
      </c>
      <c r="Q427" s="1">
        <v>9.8</v>
      </c>
      <c r="R427" s="1">
        <v>6.0</v>
      </c>
      <c r="S427" s="1">
        <v>9.9</v>
      </c>
      <c r="T427" s="1">
        <v>9.3</v>
      </c>
      <c r="U427" s="1">
        <v>9.0</v>
      </c>
      <c r="V427" s="1">
        <v>9.1</v>
      </c>
      <c r="W427" s="1">
        <v>0.0</v>
      </c>
    </row>
    <row r="428" ht="15.75" customHeight="1">
      <c r="A428" s="1" t="s">
        <v>1937</v>
      </c>
      <c r="B428" s="1" t="s">
        <v>1938</v>
      </c>
      <c r="C428" s="1" t="s">
        <v>824</v>
      </c>
      <c r="D428" s="1">
        <v>5.69548169E10</v>
      </c>
      <c r="E428" s="3" t="s">
        <v>1939</v>
      </c>
      <c r="F428" s="1" t="s">
        <v>443</v>
      </c>
      <c r="G428" s="1" t="s">
        <v>28</v>
      </c>
      <c r="H428" s="1" t="s">
        <v>29</v>
      </c>
      <c r="I428" s="1" t="s">
        <v>298</v>
      </c>
      <c r="J428" s="1" t="s">
        <v>172</v>
      </c>
      <c r="K428" s="1" t="b">
        <v>1</v>
      </c>
      <c r="L428" s="1" t="s">
        <v>148</v>
      </c>
      <c r="M428" s="1">
        <v>2.0</v>
      </c>
      <c r="N428" s="1">
        <v>7.0</v>
      </c>
      <c r="O428" s="1">
        <v>9.9</v>
      </c>
      <c r="P428" s="1">
        <v>9.7</v>
      </c>
      <c r="Q428" s="1">
        <v>9.4</v>
      </c>
      <c r="R428" s="1">
        <v>7.0</v>
      </c>
      <c r="S428" s="1">
        <v>9.9</v>
      </c>
      <c r="T428" s="1">
        <v>9.3</v>
      </c>
      <c r="U428" s="1">
        <v>8.7</v>
      </c>
      <c r="V428" s="1">
        <v>9.1</v>
      </c>
      <c r="W428" s="1">
        <v>0.0</v>
      </c>
    </row>
    <row r="429" ht="15.75" customHeight="1">
      <c r="A429" s="1" t="s">
        <v>1940</v>
      </c>
      <c r="B429" s="1" t="s">
        <v>1941</v>
      </c>
      <c r="C429" s="1" t="s">
        <v>78</v>
      </c>
      <c r="D429" s="4">
        <v>5.73125E16</v>
      </c>
      <c r="E429" s="3" t="s">
        <v>1942</v>
      </c>
      <c r="F429" s="3" t="s">
        <v>1943</v>
      </c>
      <c r="G429" s="1" t="s">
        <v>640</v>
      </c>
      <c r="H429" s="1" t="s">
        <v>29</v>
      </c>
      <c r="I429" s="1" t="s">
        <v>1944</v>
      </c>
      <c r="J429" s="1" t="s">
        <v>172</v>
      </c>
      <c r="K429" s="1" t="b">
        <v>1</v>
      </c>
      <c r="L429" s="1" t="s">
        <v>148</v>
      </c>
      <c r="M429" s="1">
        <v>2.0</v>
      </c>
      <c r="N429" s="1">
        <v>5.0</v>
      </c>
      <c r="O429" s="1">
        <v>10.0</v>
      </c>
      <c r="P429" s="1">
        <v>10.0</v>
      </c>
      <c r="Q429" s="1">
        <v>10.0</v>
      </c>
      <c r="R429" s="1">
        <v>6.0</v>
      </c>
      <c r="S429" s="1">
        <v>10.0</v>
      </c>
      <c r="T429" s="1">
        <v>9.0</v>
      </c>
      <c r="U429" s="1">
        <v>8.8</v>
      </c>
      <c r="V429" s="1">
        <v>9.1</v>
      </c>
      <c r="W429" s="1">
        <v>0.0</v>
      </c>
    </row>
    <row r="430" ht="15.75" customHeight="1">
      <c r="A430" s="1" t="s">
        <v>1945</v>
      </c>
      <c r="B430" s="1" t="s">
        <v>1946</v>
      </c>
      <c r="C430" s="1" t="s">
        <v>25</v>
      </c>
      <c r="D430" s="4">
        <v>5.43518E16</v>
      </c>
      <c r="E430" s="3" t="s">
        <v>1947</v>
      </c>
      <c r="F430" s="3" t="s">
        <v>1948</v>
      </c>
      <c r="G430" s="1" t="s">
        <v>28</v>
      </c>
      <c r="H430" s="1" t="s">
        <v>29</v>
      </c>
      <c r="I430" s="1" t="s">
        <v>30</v>
      </c>
      <c r="J430" s="1" t="s">
        <v>166</v>
      </c>
      <c r="K430" s="1" t="b">
        <v>1</v>
      </c>
      <c r="L430" s="1" t="s">
        <v>1949</v>
      </c>
      <c r="M430" s="1">
        <v>2.0</v>
      </c>
      <c r="N430" s="1">
        <v>6.0</v>
      </c>
      <c r="O430" s="1">
        <v>9.5</v>
      </c>
      <c r="P430" s="1">
        <v>9.5</v>
      </c>
      <c r="Q430" s="1">
        <v>9.5</v>
      </c>
      <c r="R430" s="1">
        <v>8.0</v>
      </c>
      <c r="S430" s="1">
        <v>9.2</v>
      </c>
      <c r="T430" s="1">
        <v>9.5</v>
      </c>
      <c r="U430" s="1">
        <v>8.8</v>
      </c>
      <c r="V430" s="1">
        <v>9.1</v>
      </c>
      <c r="W430" s="1">
        <v>0.0</v>
      </c>
    </row>
    <row r="431" ht="15.75" customHeight="1">
      <c r="A431" s="1" t="s">
        <v>1950</v>
      </c>
      <c r="B431" s="1" t="s">
        <v>1951</v>
      </c>
      <c r="C431" s="1" t="s">
        <v>25</v>
      </c>
      <c r="D431" s="1">
        <v>2.615785638E9</v>
      </c>
      <c r="E431" s="3" t="s">
        <v>1952</v>
      </c>
      <c r="F431" s="3" t="s">
        <v>1953</v>
      </c>
      <c r="G431" s="1" t="s">
        <v>28</v>
      </c>
      <c r="H431" s="1" t="s">
        <v>29</v>
      </c>
      <c r="I431" s="1" t="s">
        <v>30</v>
      </c>
      <c r="J431" s="1" t="s">
        <v>48</v>
      </c>
      <c r="K431" s="1" t="b">
        <v>1</v>
      </c>
      <c r="L431" s="1" t="s">
        <v>183</v>
      </c>
      <c r="M431" s="1">
        <v>1.0</v>
      </c>
      <c r="N431" s="1">
        <v>7.0</v>
      </c>
      <c r="O431" s="1">
        <v>9.6</v>
      </c>
      <c r="P431" s="1">
        <v>9.4</v>
      </c>
      <c r="Q431" s="1">
        <v>9.9</v>
      </c>
      <c r="R431" s="1">
        <v>7.0</v>
      </c>
      <c r="S431" s="1">
        <v>9.7</v>
      </c>
      <c r="T431" s="1">
        <v>9.7</v>
      </c>
      <c r="U431" s="1">
        <v>8.4</v>
      </c>
      <c r="V431" s="1">
        <v>9.1</v>
      </c>
      <c r="W431" s="1">
        <v>0.0</v>
      </c>
    </row>
    <row r="432" ht="15.75" customHeight="1">
      <c r="A432" s="1" t="s">
        <v>1954</v>
      </c>
      <c r="B432" s="1" t="s">
        <v>1955</v>
      </c>
      <c r="C432" s="1" t="s">
        <v>78</v>
      </c>
      <c r="D432" s="1">
        <v>3.176787316E9</v>
      </c>
      <c r="E432" s="3" t="s">
        <v>1956</v>
      </c>
      <c r="F432" s="3" t="s">
        <v>1957</v>
      </c>
      <c r="G432" s="1" t="s">
        <v>54</v>
      </c>
      <c r="H432" s="1" t="s">
        <v>107</v>
      </c>
      <c r="I432" s="1" t="s">
        <v>108</v>
      </c>
      <c r="J432" s="1" t="s">
        <v>75</v>
      </c>
      <c r="K432" s="1" t="b">
        <v>1</v>
      </c>
      <c r="L432" s="1" t="s">
        <v>183</v>
      </c>
      <c r="M432" s="1">
        <v>1.0</v>
      </c>
      <c r="N432" s="1">
        <v>3.0</v>
      </c>
      <c r="O432" s="1">
        <v>9.7</v>
      </c>
      <c r="P432" s="1">
        <v>9.0</v>
      </c>
      <c r="Q432" s="1">
        <v>9.0</v>
      </c>
      <c r="R432" s="1">
        <v>10.0</v>
      </c>
      <c r="S432" s="1">
        <v>9.0</v>
      </c>
      <c r="T432" s="1">
        <v>8.7</v>
      </c>
      <c r="U432" s="1">
        <v>8.0</v>
      </c>
      <c r="V432" s="1">
        <v>9.1</v>
      </c>
      <c r="W432" s="1">
        <v>2.0</v>
      </c>
    </row>
    <row r="433" ht="15.75" customHeight="1">
      <c r="A433" s="1" t="s">
        <v>1958</v>
      </c>
      <c r="B433" s="1" t="s">
        <v>1959</v>
      </c>
      <c r="C433" s="1" t="s">
        <v>25</v>
      </c>
      <c r="D433" s="4">
        <v>5.43514E16</v>
      </c>
      <c r="E433" s="3" t="s">
        <v>1960</v>
      </c>
      <c r="F433" s="3" t="s">
        <v>1961</v>
      </c>
      <c r="G433" s="1" t="s">
        <v>54</v>
      </c>
      <c r="H433" s="1" t="s">
        <v>29</v>
      </c>
      <c r="I433" s="1" t="s">
        <v>90</v>
      </c>
      <c r="J433" s="1" t="s">
        <v>75</v>
      </c>
      <c r="K433" s="1" t="b">
        <v>1</v>
      </c>
      <c r="L433" s="1" t="s">
        <v>183</v>
      </c>
      <c r="M433" s="1">
        <v>1.0</v>
      </c>
      <c r="N433" s="1">
        <v>6.0</v>
      </c>
      <c r="O433" s="1">
        <v>9.2</v>
      </c>
      <c r="P433" s="1">
        <v>9.2</v>
      </c>
      <c r="Q433" s="1">
        <v>9.2</v>
      </c>
      <c r="R433" s="1">
        <v>10.0</v>
      </c>
      <c r="S433" s="1">
        <v>9.5</v>
      </c>
      <c r="T433" s="1">
        <v>8.3</v>
      </c>
      <c r="U433" s="1">
        <v>8.3</v>
      </c>
      <c r="V433" s="1">
        <v>9.1</v>
      </c>
      <c r="W433" s="1">
        <v>0.0</v>
      </c>
    </row>
    <row r="434" ht="15.75" customHeight="1">
      <c r="A434" s="1" t="s">
        <v>1962</v>
      </c>
      <c r="B434" s="1" t="s">
        <v>1963</v>
      </c>
      <c r="C434" s="1" t="s">
        <v>78</v>
      </c>
      <c r="D434" s="4">
        <v>5.73105E16</v>
      </c>
      <c r="E434" s="3" t="s">
        <v>1964</v>
      </c>
      <c r="F434" s="3" t="s">
        <v>1965</v>
      </c>
      <c r="G434" s="1" t="s">
        <v>54</v>
      </c>
      <c r="H434" s="1" t="s">
        <v>29</v>
      </c>
      <c r="I434" s="1" t="s">
        <v>90</v>
      </c>
      <c r="J434" s="1" t="s">
        <v>172</v>
      </c>
      <c r="K434" s="1" t="b">
        <v>1</v>
      </c>
      <c r="L434" s="1" t="s">
        <v>148</v>
      </c>
      <c r="M434" s="1">
        <v>2.0</v>
      </c>
      <c r="N434" s="1">
        <v>3.0</v>
      </c>
      <c r="O434" s="1">
        <v>9.7</v>
      </c>
      <c r="P434" s="1">
        <v>9.3</v>
      </c>
      <c r="Q434" s="1">
        <v>10.0</v>
      </c>
      <c r="R434" s="1">
        <v>7.0</v>
      </c>
      <c r="S434" s="1">
        <v>10.0</v>
      </c>
      <c r="T434" s="1">
        <v>9.7</v>
      </c>
      <c r="U434" s="1">
        <v>8.3</v>
      </c>
      <c r="V434" s="1">
        <v>9.1</v>
      </c>
      <c r="W434" s="1">
        <v>2.0</v>
      </c>
    </row>
    <row r="435" ht="15.75" customHeight="1">
      <c r="A435" s="1" t="s">
        <v>1966</v>
      </c>
      <c r="B435" s="1" t="s">
        <v>1967</v>
      </c>
      <c r="C435" s="1" t="s">
        <v>25</v>
      </c>
      <c r="D435" s="1">
        <v>1.162166639E9</v>
      </c>
      <c r="E435" s="1" t="s">
        <v>1968</v>
      </c>
      <c r="F435" s="3" t="s">
        <v>1969</v>
      </c>
      <c r="G435" s="1" t="s">
        <v>1729</v>
      </c>
      <c r="H435" s="1" t="s">
        <v>82</v>
      </c>
      <c r="I435" s="1" t="s">
        <v>61</v>
      </c>
      <c r="J435" s="1" t="s">
        <v>48</v>
      </c>
      <c r="K435" s="1" t="b">
        <v>1</v>
      </c>
      <c r="L435" s="1" t="s">
        <v>68</v>
      </c>
      <c r="M435" s="1">
        <v>4.0</v>
      </c>
      <c r="N435" s="1">
        <v>14.0</v>
      </c>
      <c r="O435" s="1">
        <v>9.6</v>
      </c>
      <c r="P435" s="1">
        <v>9.4</v>
      </c>
      <c r="Q435" s="1">
        <v>9.7</v>
      </c>
      <c r="R435" s="1">
        <v>6.0</v>
      </c>
      <c r="S435" s="1">
        <v>9.4</v>
      </c>
      <c r="T435" s="1">
        <v>9.4</v>
      </c>
      <c r="U435" s="1">
        <v>9.3</v>
      </c>
      <c r="V435" s="1">
        <v>9.0</v>
      </c>
      <c r="W435" s="1">
        <v>0.0</v>
      </c>
    </row>
    <row r="436" ht="15.75" customHeight="1">
      <c r="A436" s="1" t="s">
        <v>1970</v>
      </c>
      <c r="B436" s="1" t="s">
        <v>1971</v>
      </c>
      <c r="C436" s="1" t="s">
        <v>78</v>
      </c>
      <c r="D436" s="1">
        <v>3.135905541E9</v>
      </c>
      <c r="E436" s="3" t="s">
        <v>1972</v>
      </c>
      <c r="F436" s="3" t="s">
        <v>1973</v>
      </c>
      <c r="G436" s="1" t="s">
        <v>1729</v>
      </c>
      <c r="H436" s="1" t="s">
        <v>29</v>
      </c>
      <c r="I436" s="1" t="s">
        <v>61</v>
      </c>
      <c r="J436" s="1" t="s">
        <v>75</v>
      </c>
      <c r="K436" s="1" t="b">
        <v>0</v>
      </c>
      <c r="L436" s="1" t="s">
        <v>278</v>
      </c>
      <c r="M436" s="1">
        <v>3.0</v>
      </c>
      <c r="N436" s="1">
        <v>6.0</v>
      </c>
      <c r="O436" s="1">
        <v>9.2</v>
      </c>
      <c r="P436" s="1">
        <v>9.3</v>
      </c>
      <c r="Q436" s="1">
        <v>9.2</v>
      </c>
      <c r="R436" s="1">
        <v>7.0</v>
      </c>
      <c r="S436" s="1">
        <v>9.7</v>
      </c>
      <c r="T436" s="1">
        <v>9.2</v>
      </c>
      <c r="U436" s="1">
        <v>9.2</v>
      </c>
      <c r="V436" s="1">
        <v>9.0</v>
      </c>
      <c r="W436" s="1">
        <v>0.0</v>
      </c>
    </row>
    <row r="437" ht="15.75" customHeight="1">
      <c r="A437" s="1" t="s">
        <v>1974</v>
      </c>
      <c r="B437" s="1" t="s">
        <v>1975</v>
      </c>
      <c r="C437" s="1" t="s">
        <v>25</v>
      </c>
      <c r="D437" s="1">
        <v>1.162000025E9</v>
      </c>
      <c r="E437" s="1" t="s">
        <v>1976</v>
      </c>
      <c r="F437" s="3" t="s">
        <v>1977</v>
      </c>
      <c r="G437" s="1" t="s">
        <v>1978</v>
      </c>
      <c r="H437" s="1" t="s">
        <v>29</v>
      </c>
      <c r="I437" s="1" t="s">
        <v>61</v>
      </c>
      <c r="J437" s="1" t="s">
        <v>48</v>
      </c>
      <c r="K437" s="1" t="b">
        <v>1</v>
      </c>
      <c r="L437" s="1" t="s">
        <v>49</v>
      </c>
      <c r="M437" s="1">
        <v>2.0</v>
      </c>
      <c r="N437" s="1">
        <v>7.0</v>
      </c>
      <c r="O437" s="1">
        <v>9.6</v>
      </c>
      <c r="P437" s="1">
        <v>9.4</v>
      </c>
      <c r="Q437" s="1">
        <v>9.6</v>
      </c>
      <c r="R437" s="1">
        <v>7.0</v>
      </c>
      <c r="S437" s="1">
        <v>9.6</v>
      </c>
      <c r="T437" s="1">
        <v>9.0</v>
      </c>
      <c r="U437" s="1">
        <v>9.1</v>
      </c>
      <c r="V437" s="1">
        <v>9.0</v>
      </c>
      <c r="W437" s="1">
        <v>0.0</v>
      </c>
    </row>
    <row r="438" ht="15.75" customHeight="1">
      <c r="A438" s="1" t="s">
        <v>1979</v>
      </c>
      <c r="B438" s="1" t="s">
        <v>1980</v>
      </c>
      <c r="C438" s="1" t="s">
        <v>419</v>
      </c>
      <c r="D438" s="1">
        <v>9.295093196E9</v>
      </c>
      <c r="E438" s="1" t="s">
        <v>1981</v>
      </c>
      <c r="F438" s="3" t="s">
        <v>1982</v>
      </c>
      <c r="G438" s="1" t="s">
        <v>54</v>
      </c>
      <c r="H438" s="1" t="s">
        <v>238</v>
      </c>
      <c r="I438" s="1" t="s">
        <v>239</v>
      </c>
      <c r="J438" s="1" t="s">
        <v>91</v>
      </c>
      <c r="K438" s="1" t="b">
        <v>1</v>
      </c>
      <c r="L438" s="1" t="s">
        <v>97</v>
      </c>
      <c r="M438" s="1">
        <v>1.0</v>
      </c>
      <c r="N438" s="1">
        <v>1.0</v>
      </c>
      <c r="O438" s="1">
        <v>9.0</v>
      </c>
      <c r="P438" s="1">
        <v>8.0</v>
      </c>
      <c r="Q438" s="1">
        <v>8.0</v>
      </c>
      <c r="R438" s="1">
        <v>10.0</v>
      </c>
      <c r="S438" s="1">
        <v>9.0</v>
      </c>
      <c r="T438" s="1">
        <v>10.0</v>
      </c>
      <c r="U438" s="1">
        <v>9.0</v>
      </c>
      <c r="V438" s="1">
        <v>9.0</v>
      </c>
      <c r="W438" s="1">
        <v>0.0</v>
      </c>
    </row>
    <row r="439" ht="15.75" customHeight="1">
      <c r="A439" s="1" t="s">
        <v>1983</v>
      </c>
      <c r="B439" s="1" t="s">
        <v>1984</v>
      </c>
      <c r="C439" s="1" t="s">
        <v>25</v>
      </c>
      <c r="D439" s="1">
        <v>2.616540638E9</v>
      </c>
      <c r="E439" s="1" t="s">
        <v>1985</v>
      </c>
      <c r="F439" s="3" t="s">
        <v>1986</v>
      </c>
      <c r="G439" s="1" t="s">
        <v>38</v>
      </c>
      <c r="H439" s="1" t="s">
        <v>55</v>
      </c>
      <c r="I439" s="1" t="s">
        <v>130</v>
      </c>
      <c r="J439" s="1" t="s">
        <v>48</v>
      </c>
      <c r="K439" s="1" t="b">
        <v>1</v>
      </c>
      <c r="L439" s="1" t="s">
        <v>68</v>
      </c>
      <c r="M439" s="1">
        <v>2.0</v>
      </c>
      <c r="N439" s="1">
        <v>8.0</v>
      </c>
      <c r="O439" s="1">
        <v>9.0</v>
      </c>
      <c r="P439" s="1">
        <v>9.0</v>
      </c>
      <c r="Q439" s="1">
        <v>9.0</v>
      </c>
      <c r="R439" s="1">
        <v>8.0</v>
      </c>
      <c r="S439" s="1">
        <v>8.8</v>
      </c>
      <c r="T439" s="1">
        <v>9.6</v>
      </c>
      <c r="U439" s="1">
        <v>9.4</v>
      </c>
      <c r="V439" s="1">
        <v>9.0</v>
      </c>
      <c r="W439" s="1">
        <v>0.0</v>
      </c>
    </row>
    <row r="440" ht="15.75" customHeight="1">
      <c r="A440" s="1" t="s">
        <v>1987</v>
      </c>
      <c r="B440" s="1" t="s">
        <v>1988</v>
      </c>
      <c r="C440" s="1" t="s">
        <v>25</v>
      </c>
      <c r="D440" s="1">
        <v>3.541527236E9</v>
      </c>
      <c r="E440" s="1" t="s">
        <v>1989</v>
      </c>
      <c r="F440" s="3" t="s">
        <v>1990</v>
      </c>
      <c r="G440" s="1" t="s">
        <v>54</v>
      </c>
      <c r="H440" s="1" t="s">
        <v>55</v>
      </c>
      <c r="I440" s="1" t="s">
        <v>130</v>
      </c>
      <c r="J440" s="1" t="s">
        <v>48</v>
      </c>
      <c r="K440" s="1" t="b">
        <v>1</v>
      </c>
      <c r="L440" s="1" t="s">
        <v>84</v>
      </c>
      <c r="M440" s="1">
        <v>2.0</v>
      </c>
      <c r="N440" s="1">
        <v>10.0</v>
      </c>
      <c r="O440" s="1">
        <v>9.3</v>
      </c>
      <c r="P440" s="1">
        <v>9.1</v>
      </c>
      <c r="Q440" s="1">
        <v>9.2</v>
      </c>
      <c r="R440" s="1">
        <v>9.0</v>
      </c>
      <c r="S440" s="1">
        <v>9.5</v>
      </c>
      <c r="T440" s="1">
        <v>8.8</v>
      </c>
      <c r="U440" s="1">
        <v>7.8</v>
      </c>
      <c r="V440" s="1">
        <v>9.0</v>
      </c>
      <c r="W440" s="1">
        <v>0.0</v>
      </c>
    </row>
    <row r="441" ht="15.75" customHeight="1">
      <c r="A441" s="1" t="s">
        <v>1991</v>
      </c>
      <c r="B441" s="1" t="s">
        <v>1992</v>
      </c>
      <c r="C441" s="1" t="s">
        <v>25</v>
      </c>
      <c r="D441" s="1">
        <v>2.266541002E9</v>
      </c>
      <c r="E441" s="1" t="s">
        <v>1993</v>
      </c>
      <c r="F441" s="3" t="s">
        <v>1994</v>
      </c>
      <c r="G441" s="1" t="s">
        <v>38</v>
      </c>
      <c r="H441" s="1" t="s">
        <v>55</v>
      </c>
      <c r="I441" s="1" t="s">
        <v>130</v>
      </c>
      <c r="J441" s="1" t="s">
        <v>75</v>
      </c>
      <c r="K441" s="1" t="b">
        <v>1</v>
      </c>
      <c r="L441" s="1" t="s">
        <v>113</v>
      </c>
      <c r="M441" s="1">
        <v>1.0</v>
      </c>
      <c r="N441" s="1">
        <v>7.0</v>
      </c>
      <c r="O441" s="1">
        <v>9.4</v>
      </c>
      <c r="P441" s="1">
        <v>9.7</v>
      </c>
      <c r="Q441" s="1">
        <v>9.3</v>
      </c>
      <c r="R441" s="1">
        <v>7.0</v>
      </c>
      <c r="S441" s="1">
        <v>9.7</v>
      </c>
      <c r="T441" s="1">
        <v>8.7</v>
      </c>
      <c r="U441" s="1">
        <v>9.0</v>
      </c>
      <c r="V441" s="1">
        <v>9.0</v>
      </c>
      <c r="W441" s="1">
        <v>0.0</v>
      </c>
    </row>
    <row r="442" ht="15.75" customHeight="1">
      <c r="A442" s="1" t="s">
        <v>1995</v>
      </c>
      <c r="B442" s="1" t="s">
        <v>1996</v>
      </c>
      <c r="C442" s="1" t="s">
        <v>25</v>
      </c>
      <c r="D442" s="4">
        <v>5.42616E16</v>
      </c>
      <c r="E442" s="1" t="s">
        <v>1997</v>
      </c>
      <c r="F442" s="3" t="s">
        <v>1998</v>
      </c>
      <c r="G442" s="1" t="s">
        <v>54</v>
      </c>
      <c r="H442" s="1" t="s">
        <v>55</v>
      </c>
      <c r="I442" s="1" t="s">
        <v>130</v>
      </c>
      <c r="J442" s="1" t="s">
        <v>91</v>
      </c>
      <c r="K442" s="1" t="b">
        <v>0</v>
      </c>
      <c r="L442" s="1" t="s">
        <v>92</v>
      </c>
      <c r="M442" s="1">
        <v>3.0</v>
      </c>
      <c r="N442" s="1">
        <v>5.0</v>
      </c>
      <c r="O442" s="1">
        <v>9.0</v>
      </c>
      <c r="P442" s="1">
        <v>9.2</v>
      </c>
      <c r="Q442" s="1">
        <v>9.2</v>
      </c>
      <c r="R442" s="1">
        <v>10.0</v>
      </c>
      <c r="S442" s="1">
        <v>9.0</v>
      </c>
      <c r="T442" s="1">
        <v>8.6</v>
      </c>
      <c r="U442" s="1">
        <v>7.8</v>
      </c>
      <c r="V442" s="1">
        <v>9.0</v>
      </c>
      <c r="W442" s="1">
        <v>2.0</v>
      </c>
    </row>
    <row r="443" ht="15.75" customHeight="1">
      <c r="A443" s="1" t="s">
        <v>1999</v>
      </c>
      <c r="B443" s="1" t="s">
        <v>2000</v>
      </c>
      <c r="C443" s="1" t="s">
        <v>25</v>
      </c>
      <c r="D443" s="4">
        <v>5.41142E16</v>
      </c>
      <c r="E443" s="3" t="s">
        <v>2001</v>
      </c>
      <c r="F443" s="3" t="s">
        <v>2002</v>
      </c>
      <c r="G443" s="1" t="s">
        <v>28</v>
      </c>
      <c r="H443" s="1" t="s">
        <v>29</v>
      </c>
      <c r="I443" s="1" t="s">
        <v>30</v>
      </c>
      <c r="J443" s="1" t="s">
        <v>166</v>
      </c>
      <c r="K443" s="1" t="b">
        <v>1</v>
      </c>
      <c r="L443" s="1" t="s">
        <v>148</v>
      </c>
      <c r="M443" s="1">
        <v>8.0</v>
      </c>
      <c r="N443" s="1">
        <v>39.0</v>
      </c>
      <c r="O443" s="1">
        <v>9.4</v>
      </c>
      <c r="P443" s="1">
        <v>9.3</v>
      </c>
      <c r="Q443" s="1">
        <v>8.9</v>
      </c>
      <c r="R443" s="1">
        <v>9.0</v>
      </c>
      <c r="S443" s="1">
        <v>9.3</v>
      </c>
      <c r="T443" s="1">
        <v>8.9</v>
      </c>
      <c r="U443" s="1">
        <v>8.0</v>
      </c>
      <c r="V443" s="1">
        <v>9.0</v>
      </c>
      <c r="W443" s="1">
        <v>0.0</v>
      </c>
    </row>
    <row r="444" ht="15.75" customHeight="1">
      <c r="A444" s="1" t="s">
        <v>2003</v>
      </c>
      <c r="B444" s="1" t="s">
        <v>2004</v>
      </c>
      <c r="C444" s="1" t="s">
        <v>25</v>
      </c>
      <c r="D444" s="1">
        <v>1.157696527E9</v>
      </c>
      <c r="E444" s="1" t="s">
        <v>2005</v>
      </c>
      <c r="F444" s="3" t="s">
        <v>2006</v>
      </c>
      <c r="G444" s="1" t="s">
        <v>81</v>
      </c>
      <c r="H444" s="1" t="s">
        <v>29</v>
      </c>
      <c r="I444" s="1" t="s">
        <v>90</v>
      </c>
      <c r="J444" s="1" t="s">
        <v>48</v>
      </c>
      <c r="K444" s="1" t="b">
        <v>0</v>
      </c>
      <c r="L444" s="1" t="s">
        <v>233</v>
      </c>
      <c r="M444" s="1">
        <v>3.0</v>
      </c>
      <c r="N444" s="1">
        <v>8.0</v>
      </c>
      <c r="O444" s="1">
        <v>9.3</v>
      </c>
      <c r="P444" s="1">
        <v>9.4</v>
      </c>
      <c r="Q444" s="1">
        <v>9.4</v>
      </c>
      <c r="R444" s="1">
        <v>8.0</v>
      </c>
      <c r="S444" s="1">
        <v>9.4</v>
      </c>
      <c r="T444" s="1">
        <v>9.0</v>
      </c>
      <c r="U444" s="1">
        <v>8.3</v>
      </c>
      <c r="V444" s="1">
        <v>9.0</v>
      </c>
      <c r="W444" s="1">
        <v>0.0</v>
      </c>
    </row>
    <row r="445" ht="15.75" customHeight="1">
      <c r="A445" s="1" t="s">
        <v>2007</v>
      </c>
      <c r="B445" s="1" t="s">
        <v>2008</v>
      </c>
      <c r="C445" s="1" t="s">
        <v>25</v>
      </c>
      <c r="D445" s="1">
        <v>1.159766577E9</v>
      </c>
      <c r="E445" s="1" t="s">
        <v>2009</v>
      </c>
      <c r="F445" s="3" t="s">
        <v>2010</v>
      </c>
      <c r="G445" s="1" t="s">
        <v>81</v>
      </c>
      <c r="H445" s="1" t="s">
        <v>29</v>
      </c>
      <c r="I445" s="1" t="s">
        <v>90</v>
      </c>
      <c r="J445" s="1" t="s">
        <v>75</v>
      </c>
      <c r="K445" s="1" t="b">
        <v>1</v>
      </c>
      <c r="L445" s="1" t="s">
        <v>92</v>
      </c>
      <c r="M445" s="1">
        <v>2.0</v>
      </c>
      <c r="N445" s="1">
        <v>11.0</v>
      </c>
      <c r="O445" s="1">
        <v>9.4</v>
      </c>
      <c r="P445" s="1">
        <v>9.5</v>
      </c>
      <c r="Q445" s="1">
        <v>9.3</v>
      </c>
      <c r="R445" s="1">
        <v>8.0</v>
      </c>
      <c r="S445" s="1">
        <v>9.7</v>
      </c>
      <c r="T445" s="1">
        <v>8.6</v>
      </c>
      <c r="U445" s="1">
        <v>8.5</v>
      </c>
      <c r="V445" s="1">
        <v>9.0</v>
      </c>
      <c r="W445" s="1">
        <v>4.0</v>
      </c>
    </row>
    <row r="446" ht="15.75" customHeight="1">
      <c r="A446" s="1" t="s">
        <v>2011</v>
      </c>
      <c r="B446" s="1" t="s">
        <v>2012</v>
      </c>
      <c r="C446" s="1" t="s">
        <v>35</v>
      </c>
      <c r="D446" s="1">
        <v>5.1923887793E10</v>
      </c>
      <c r="E446" s="1" t="s">
        <v>2013</v>
      </c>
      <c r="F446" s="3" t="s">
        <v>2014</v>
      </c>
      <c r="G446" s="1" t="s">
        <v>2015</v>
      </c>
      <c r="H446" s="1" t="s">
        <v>56</v>
      </c>
      <c r="I446" s="1" t="s">
        <v>680</v>
      </c>
      <c r="J446" s="1" t="s">
        <v>75</v>
      </c>
      <c r="K446" s="1" t="b">
        <v>0</v>
      </c>
      <c r="L446" s="1" t="s">
        <v>223</v>
      </c>
      <c r="M446" s="1">
        <v>3.0</v>
      </c>
      <c r="N446" s="1">
        <v>1.0</v>
      </c>
      <c r="O446" s="1">
        <v>8.0</v>
      </c>
      <c r="P446" s="1">
        <v>8.0</v>
      </c>
      <c r="Q446" s="1">
        <v>9.0</v>
      </c>
      <c r="R446" s="1">
        <v>10.0</v>
      </c>
      <c r="S446" s="1">
        <v>10.0</v>
      </c>
      <c r="T446" s="1">
        <v>9.0</v>
      </c>
      <c r="U446" s="1">
        <v>9.0</v>
      </c>
      <c r="V446" s="1">
        <v>9.0</v>
      </c>
      <c r="W446" s="1">
        <v>0.0</v>
      </c>
    </row>
    <row r="447" ht="15.75" customHeight="1">
      <c r="A447" s="1" t="s">
        <v>2016</v>
      </c>
      <c r="B447" s="1" t="s">
        <v>2017</v>
      </c>
      <c r="C447" s="1" t="s">
        <v>87</v>
      </c>
      <c r="D447" s="1">
        <v>5.52246645E9</v>
      </c>
      <c r="E447" s="3" t="s">
        <v>2018</v>
      </c>
      <c r="F447" s="3" t="s">
        <v>2019</v>
      </c>
      <c r="G447" s="1" t="s">
        <v>54</v>
      </c>
      <c r="H447" s="1" t="s">
        <v>29</v>
      </c>
      <c r="I447" s="1" t="s">
        <v>292</v>
      </c>
      <c r="J447" s="1" t="s">
        <v>75</v>
      </c>
      <c r="K447" s="1" t="b">
        <v>0</v>
      </c>
      <c r="L447" s="1" t="s">
        <v>299</v>
      </c>
      <c r="M447" s="1">
        <v>1.0</v>
      </c>
      <c r="N447" s="1">
        <v>6.0</v>
      </c>
      <c r="O447" s="1">
        <v>9.5</v>
      </c>
      <c r="P447" s="1">
        <v>9.7</v>
      </c>
      <c r="Q447" s="1">
        <v>9.8</v>
      </c>
      <c r="R447" s="1">
        <v>5.0</v>
      </c>
      <c r="S447" s="1">
        <v>9.7</v>
      </c>
      <c r="T447" s="1">
        <v>9.8</v>
      </c>
      <c r="U447" s="1">
        <v>9.5</v>
      </c>
      <c r="V447" s="1">
        <v>9.0</v>
      </c>
      <c r="W447" s="1">
        <v>0.0</v>
      </c>
    </row>
    <row r="448" ht="15.75" customHeight="1">
      <c r="A448" s="1" t="s">
        <v>2020</v>
      </c>
      <c r="B448" s="1" t="s">
        <v>2021</v>
      </c>
      <c r="C448" s="1" t="s">
        <v>25</v>
      </c>
      <c r="D448" s="1">
        <v>2.213648921E9</v>
      </c>
      <c r="E448" s="3" t="s">
        <v>2022</v>
      </c>
      <c r="F448" s="3" t="s">
        <v>2023</v>
      </c>
      <c r="G448" s="1" t="s">
        <v>28</v>
      </c>
      <c r="H448" s="1" t="s">
        <v>29</v>
      </c>
      <c r="I448" s="1" t="s">
        <v>30</v>
      </c>
      <c r="J448" s="1" t="s">
        <v>91</v>
      </c>
      <c r="K448" s="1" t="b">
        <v>0</v>
      </c>
      <c r="L448" s="1" t="s">
        <v>293</v>
      </c>
      <c r="M448" s="1">
        <v>3.0</v>
      </c>
      <c r="N448" s="1">
        <v>7.0</v>
      </c>
      <c r="O448" s="1">
        <v>9.6</v>
      </c>
      <c r="P448" s="1">
        <v>9.0</v>
      </c>
      <c r="Q448" s="1">
        <v>9.7</v>
      </c>
      <c r="R448" s="1">
        <v>7.0</v>
      </c>
      <c r="S448" s="1">
        <v>9.4</v>
      </c>
      <c r="T448" s="1">
        <v>9.4</v>
      </c>
      <c r="U448" s="1">
        <v>8.7</v>
      </c>
      <c r="V448" s="1">
        <v>9.0</v>
      </c>
      <c r="W448" s="1">
        <v>0.0</v>
      </c>
    </row>
    <row r="449" ht="15.75" customHeight="1">
      <c r="A449" s="1" t="s">
        <v>2024</v>
      </c>
      <c r="B449" s="1" t="s">
        <v>2025</v>
      </c>
      <c r="C449" s="1" t="s">
        <v>25</v>
      </c>
      <c r="D449" s="1" t="str">
        <f>+54 9 341 3668294</f>
        <v>#ERROR!</v>
      </c>
      <c r="E449" s="1" t="s">
        <v>2026</v>
      </c>
      <c r="F449" s="3" t="s">
        <v>2027</v>
      </c>
      <c r="G449" s="1" t="s">
        <v>340</v>
      </c>
      <c r="H449" s="1" t="s">
        <v>29</v>
      </c>
      <c r="I449" s="1" t="s">
        <v>90</v>
      </c>
      <c r="J449" s="1" t="s">
        <v>48</v>
      </c>
      <c r="K449" s="1" t="b">
        <v>1</v>
      </c>
      <c r="L449" s="1" t="s">
        <v>223</v>
      </c>
      <c r="M449" s="1">
        <v>3.0</v>
      </c>
      <c r="N449" s="1">
        <v>17.0</v>
      </c>
      <c r="O449" s="1">
        <v>9.7</v>
      </c>
      <c r="P449" s="1">
        <v>9.5</v>
      </c>
      <c r="Q449" s="1">
        <v>9.7</v>
      </c>
      <c r="R449" s="1">
        <v>6.0</v>
      </c>
      <c r="S449" s="1">
        <v>9.7</v>
      </c>
      <c r="T449" s="1">
        <v>9.5</v>
      </c>
      <c r="U449" s="1">
        <v>9.1</v>
      </c>
      <c r="V449" s="1">
        <v>9.0</v>
      </c>
      <c r="W449" s="1">
        <v>0.0</v>
      </c>
    </row>
    <row r="450" ht="15.75" customHeight="1">
      <c r="A450" s="1" t="s">
        <v>2028</v>
      </c>
      <c r="B450" s="1" t="s">
        <v>2029</v>
      </c>
      <c r="C450" s="1" t="s">
        <v>25</v>
      </c>
      <c r="D450" s="1">
        <v>3.404631303E9</v>
      </c>
      <c r="E450" s="3" t="s">
        <v>2030</v>
      </c>
      <c r="F450" s="3" t="s">
        <v>2031</v>
      </c>
      <c r="G450" s="1" t="s">
        <v>54</v>
      </c>
      <c r="H450" s="1" t="s">
        <v>260</v>
      </c>
      <c r="I450" s="1" t="s">
        <v>261</v>
      </c>
      <c r="J450" s="1" t="s">
        <v>48</v>
      </c>
      <c r="K450" s="1" t="b">
        <v>0</v>
      </c>
      <c r="L450" s="1" t="s">
        <v>251</v>
      </c>
      <c r="M450" s="1">
        <v>5.0</v>
      </c>
      <c r="N450" s="1">
        <v>34.0</v>
      </c>
      <c r="O450" s="1">
        <v>8.9</v>
      </c>
      <c r="P450" s="1">
        <v>9.3</v>
      </c>
      <c r="Q450" s="1">
        <v>9.2</v>
      </c>
      <c r="R450" s="1">
        <v>9.0</v>
      </c>
      <c r="S450" s="1">
        <v>8.7</v>
      </c>
      <c r="T450" s="1">
        <v>9.2</v>
      </c>
      <c r="U450" s="1">
        <v>8.6</v>
      </c>
      <c r="V450" s="1">
        <v>9.0</v>
      </c>
      <c r="W450" s="1">
        <v>0.0</v>
      </c>
    </row>
    <row r="451" ht="15.75" customHeight="1">
      <c r="A451" s="1" t="s">
        <v>2032</v>
      </c>
      <c r="B451" s="1" t="s">
        <v>2033</v>
      </c>
      <c r="C451" s="1" t="s">
        <v>25</v>
      </c>
      <c r="D451" s="4">
        <v>5.49299E17</v>
      </c>
      <c r="E451" s="3" t="s">
        <v>2034</v>
      </c>
      <c r="F451" s="3" t="s">
        <v>2035</v>
      </c>
      <c r="G451" s="1" t="s">
        <v>54</v>
      </c>
      <c r="H451" s="1" t="s">
        <v>55</v>
      </c>
      <c r="I451" s="1" t="s">
        <v>130</v>
      </c>
      <c r="J451" s="1" t="s">
        <v>91</v>
      </c>
      <c r="K451" s="1" t="b">
        <v>0</v>
      </c>
      <c r="L451" s="1" t="s">
        <v>190</v>
      </c>
      <c r="M451" s="1">
        <v>4.0</v>
      </c>
      <c r="N451" s="1">
        <v>6.0</v>
      </c>
      <c r="O451" s="1">
        <v>9.5</v>
      </c>
      <c r="P451" s="1">
        <v>9.5</v>
      </c>
      <c r="Q451" s="1">
        <v>9.5</v>
      </c>
      <c r="R451" s="1">
        <v>8.0</v>
      </c>
      <c r="S451" s="1">
        <v>9.5</v>
      </c>
      <c r="T451" s="1">
        <v>9.7</v>
      </c>
      <c r="U451" s="1">
        <v>7.3</v>
      </c>
      <c r="V451" s="1">
        <v>9.0</v>
      </c>
      <c r="W451" s="1">
        <v>0.0</v>
      </c>
    </row>
    <row r="452" ht="15.75" customHeight="1">
      <c r="A452" s="1" t="s">
        <v>2036</v>
      </c>
      <c r="B452" s="1" t="s">
        <v>2037</v>
      </c>
      <c r="C452" s="1" t="s">
        <v>25</v>
      </c>
      <c r="D452" s="1" t="str">
        <f>+54 9 3442 551350</f>
        <v>#ERROR!</v>
      </c>
      <c r="E452" s="3" t="s">
        <v>2038</v>
      </c>
      <c r="F452" s="3" t="s">
        <v>2039</v>
      </c>
      <c r="G452" s="1" t="s">
        <v>54</v>
      </c>
      <c r="H452" s="1" t="s">
        <v>238</v>
      </c>
      <c r="I452" s="1" t="s">
        <v>239</v>
      </c>
      <c r="J452" s="1" t="s">
        <v>75</v>
      </c>
      <c r="K452" s="1" t="b">
        <v>1</v>
      </c>
      <c r="L452" s="1" t="s">
        <v>293</v>
      </c>
      <c r="M452" s="1">
        <v>3.0</v>
      </c>
      <c r="N452" s="1">
        <v>16.0</v>
      </c>
      <c r="O452" s="1">
        <v>9.4</v>
      </c>
      <c r="P452" s="1">
        <v>9.4</v>
      </c>
      <c r="Q452" s="1">
        <v>9.2</v>
      </c>
      <c r="R452" s="1">
        <v>9.0</v>
      </c>
      <c r="S452" s="1">
        <v>9.2</v>
      </c>
      <c r="T452" s="1">
        <v>8.8</v>
      </c>
      <c r="U452" s="1">
        <v>7.8</v>
      </c>
      <c r="V452" s="1">
        <v>9.0</v>
      </c>
      <c r="W452" s="1">
        <v>0.0</v>
      </c>
    </row>
    <row r="453" ht="15.75" customHeight="1">
      <c r="A453" s="1" t="s">
        <v>2040</v>
      </c>
      <c r="B453" s="1" t="s">
        <v>2041</v>
      </c>
      <c r="C453" s="1" t="s">
        <v>25</v>
      </c>
      <c r="D453" s="1">
        <v>1.161515868E9</v>
      </c>
      <c r="E453" s="3" t="s">
        <v>2042</v>
      </c>
      <c r="F453" s="3" t="s">
        <v>2043</v>
      </c>
      <c r="G453" s="1" t="s">
        <v>153</v>
      </c>
      <c r="H453" s="1" t="s">
        <v>56</v>
      </c>
      <c r="I453" s="1" t="s">
        <v>635</v>
      </c>
      <c r="J453" s="1" t="s">
        <v>75</v>
      </c>
      <c r="K453" s="1" t="b">
        <v>1</v>
      </c>
      <c r="L453" s="1" t="s">
        <v>299</v>
      </c>
      <c r="M453" s="1">
        <v>1.0</v>
      </c>
      <c r="N453" s="1">
        <v>4.0</v>
      </c>
      <c r="O453" s="1">
        <v>9.8</v>
      </c>
      <c r="P453" s="1">
        <v>9.5</v>
      </c>
      <c r="Q453" s="1">
        <v>9.8</v>
      </c>
      <c r="R453" s="1">
        <v>5.0</v>
      </c>
      <c r="S453" s="1">
        <v>10.0</v>
      </c>
      <c r="T453" s="1">
        <v>9.5</v>
      </c>
      <c r="U453" s="1">
        <v>9.3</v>
      </c>
      <c r="V453" s="1">
        <v>9.0</v>
      </c>
      <c r="W453" s="1">
        <v>0.0</v>
      </c>
    </row>
    <row r="454" ht="15.75" customHeight="1">
      <c r="A454" s="1" t="s">
        <v>2044</v>
      </c>
      <c r="B454" s="1" t="s">
        <v>2045</v>
      </c>
      <c r="C454" s="1" t="s">
        <v>25</v>
      </c>
      <c r="D454" s="1">
        <v>1.132878802E9</v>
      </c>
      <c r="E454" s="1" t="s">
        <v>2046</v>
      </c>
      <c r="F454" s="3" t="s">
        <v>2047</v>
      </c>
      <c r="G454" s="1" t="s">
        <v>28</v>
      </c>
      <c r="H454" s="1" t="s">
        <v>29</v>
      </c>
      <c r="I454" s="1" t="s">
        <v>30</v>
      </c>
      <c r="J454" s="1" t="s">
        <v>48</v>
      </c>
      <c r="K454" s="1" t="b">
        <v>0</v>
      </c>
      <c r="L454" s="1" t="s">
        <v>190</v>
      </c>
      <c r="M454" s="1">
        <v>2.0</v>
      </c>
      <c r="N454" s="1">
        <v>3.0</v>
      </c>
      <c r="O454" s="1">
        <v>8.7</v>
      </c>
      <c r="P454" s="1">
        <v>8.7</v>
      </c>
      <c r="Q454" s="1">
        <v>9.7</v>
      </c>
      <c r="R454" s="1">
        <v>10.0</v>
      </c>
      <c r="S454" s="1">
        <v>9.7</v>
      </c>
      <c r="T454" s="1">
        <v>7.7</v>
      </c>
      <c r="U454" s="1">
        <v>8.7</v>
      </c>
      <c r="V454" s="1">
        <v>9.0</v>
      </c>
      <c r="W454" s="1">
        <v>0.0</v>
      </c>
    </row>
    <row r="455" ht="15.75" customHeight="1">
      <c r="A455" s="1" t="s">
        <v>2048</v>
      </c>
      <c r="B455" s="1" t="s">
        <v>2049</v>
      </c>
      <c r="C455" s="1" t="s">
        <v>25</v>
      </c>
      <c r="D455" s="1">
        <v>2.612642993E9</v>
      </c>
      <c r="E455" s="3" t="s">
        <v>2050</v>
      </c>
      <c r="F455" s="3" t="s">
        <v>2051</v>
      </c>
      <c r="G455" s="1" t="s">
        <v>73</v>
      </c>
      <c r="H455" s="1" t="s">
        <v>29</v>
      </c>
      <c r="I455" s="1" t="s">
        <v>2052</v>
      </c>
      <c r="J455" s="1" t="s">
        <v>91</v>
      </c>
      <c r="K455" s="1" t="b">
        <v>0</v>
      </c>
      <c r="L455" s="1" t="s">
        <v>223</v>
      </c>
      <c r="M455" s="1">
        <v>3.0</v>
      </c>
      <c r="N455" s="1">
        <v>9.0</v>
      </c>
      <c r="O455" s="1">
        <v>9.4</v>
      </c>
      <c r="P455" s="1">
        <v>9.4</v>
      </c>
      <c r="Q455" s="1">
        <v>9.4</v>
      </c>
      <c r="R455" s="1">
        <v>8.0</v>
      </c>
      <c r="S455" s="1">
        <v>10.0</v>
      </c>
      <c r="T455" s="1">
        <v>8.9</v>
      </c>
      <c r="U455" s="1">
        <v>8.2</v>
      </c>
      <c r="V455" s="1">
        <v>9.0</v>
      </c>
      <c r="W455" s="1">
        <v>2.0</v>
      </c>
    </row>
    <row r="456" ht="15.75" customHeight="1">
      <c r="A456" s="1" t="s">
        <v>2053</v>
      </c>
      <c r="B456" s="1" t="s">
        <v>2054</v>
      </c>
      <c r="C456" s="1" t="s">
        <v>25</v>
      </c>
      <c r="D456" s="1">
        <v>2.964488652E9</v>
      </c>
      <c r="E456" s="3" t="s">
        <v>2055</v>
      </c>
      <c r="F456" s="3" t="s">
        <v>2056</v>
      </c>
      <c r="G456" s="1" t="s">
        <v>153</v>
      </c>
      <c r="H456" s="1" t="s">
        <v>56</v>
      </c>
      <c r="I456" s="1" t="s">
        <v>159</v>
      </c>
      <c r="J456" s="1" t="s">
        <v>48</v>
      </c>
      <c r="K456" s="1" t="b">
        <v>0</v>
      </c>
      <c r="L456" s="1" t="s">
        <v>190</v>
      </c>
      <c r="M456" s="1">
        <v>2.0</v>
      </c>
      <c r="N456" s="1">
        <v>5.0</v>
      </c>
      <c r="O456" s="1">
        <v>9.4</v>
      </c>
      <c r="P456" s="1">
        <v>9.4</v>
      </c>
      <c r="Q456" s="1">
        <v>9.0</v>
      </c>
      <c r="R456" s="1">
        <v>10.0</v>
      </c>
      <c r="S456" s="1">
        <v>9.2</v>
      </c>
      <c r="T456" s="1">
        <v>9.0</v>
      </c>
      <c r="U456" s="1">
        <v>6.8</v>
      </c>
      <c r="V456" s="1">
        <v>9.0</v>
      </c>
      <c r="W456" s="1">
        <v>0.0</v>
      </c>
    </row>
    <row r="457" ht="15.75" customHeight="1">
      <c r="A457" s="1" t="s">
        <v>2057</v>
      </c>
      <c r="B457" s="1" t="s">
        <v>2058</v>
      </c>
      <c r="C457" s="1" t="s">
        <v>25</v>
      </c>
      <c r="D457" s="1">
        <v>1.160035874E9</v>
      </c>
      <c r="E457" s="1" t="s">
        <v>2059</v>
      </c>
      <c r="F457" s="3" t="s">
        <v>2060</v>
      </c>
      <c r="G457" s="1" t="s">
        <v>28</v>
      </c>
      <c r="H457" s="1" t="s">
        <v>29</v>
      </c>
      <c r="I457" s="1" t="s">
        <v>30</v>
      </c>
      <c r="J457" s="1" t="s">
        <v>75</v>
      </c>
      <c r="K457" s="1" t="b">
        <v>1</v>
      </c>
      <c r="L457" s="1" t="s">
        <v>196</v>
      </c>
      <c r="M457" s="1">
        <v>1.0</v>
      </c>
      <c r="N457" s="1">
        <v>5.0</v>
      </c>
      <c r="O457" s="1">
        <v>9.2</v>
      </c>
      <c r="P457" s="1">
        <v>9.0</v>
      </c>
      <c r="Q457" s="1">
        <v>8.8</v>
      </c>
      <c r="R457" s="1">
        <v>10.0</v>
      </c>
      <c r="S457" s="1">
        <v>9.0</v>
      </c>
      <c r="T457" s="1">
        <v>8.8</v>
      </c>
      <c r="U457" s="1">
        <v>8.0</v>
      </c>
      <c r="V457" s="1">
        <v>9.0</v>
      </c>
      <c r="W457" s="1">
        <v>0.0</v>
      </c>
    </row>
    <row r="458" ht="15.75" customHeight="1">
      <c r="A458" s="1" t="s">
        <v>2061</v>
      </c>
      <c r="B458" s="1" t="s">
        <v>2062</v>
      </c>
      <c r="C458" s="1" t="s">
        <v>25</v>
      </c>
      <c r="D458" s="1">
        <v>1.126731105E9</v>
      </c>
      <c r="E458" s="3" t="s">
        <v>2063</v>
      </c>
      <c r="F458" s="3" t="s">
        <v>2064</v>
      </c>
      <c r="G458" s="1" t="s">
        <v>28</v>
      </c>
      <c r="H458" s="1" t="s">
        <v>29</v>
      </c>
      <c r="I458" s="1" t="s">
        <v>304</v>
      </c>
      <c r="J458" s="1" t="s">
        <v>91</v>
      </c>
      <c r="K458" s="1" t="b">
        <v>1</v>
      </c>
      <c r="L458" s="1" t="s">
        <v>293</v>
      </c>
      <c r="M458" s="1">
        <v>2.0</v>
      </c>
      <c r="N458" s="1">
        <v>15.0</v>
      </c>
      <c r="O458" s="1">
        <v>9.4</v>
      </c>
      <c r="P458" s="1">
        <v>9.3</v>
      </c>
      <c r="Q458" s="1">
        <v>9.5</v>
      </c>
      <c r="R458" s="1">
        <v>8.0</v>
      </c>
      <c r="S458" s="1">
        <v>9.5</v>
      </c>
      <c r="T458" s="1">
        <v>9.3</v>
      </c>
      <c r="U458" s="1">
        <v>8.2</v>
      </c>
      <c r="V458" s="1">
        <v>9.0</v>
      </c>
      <c r="W458" s="1">
        <v>0.0</v>
      </c>
    </row>
    <row r="459" ht="15.75" customHeight="1">
      <c r="A459" s="1" t="s">
        <v>2065</v>
      </c>
      <c r="B459" s="1" t="s">
        <v>2066</v>
      </c>
      <c r="C459" s="1" t="s">
        <v>714</v>
      </c>
      <c r="D459" s="1">
        <v>9.1693658E7</v>
      </c>
      <c r="E459" s="3" t="s">
        <v>2067</v>
      </c>
      <c r="F459" s="3" t="s">
        <v>2068</v>
      </c>
      <c r="G459" s="1" t="s">
        <v>221</v>
      </c>
      <c r="H459" s="1" t="s">
        <v>56</v>
      </c>
      <c r="I459" s="1" t="s">
        <v>680</v>
      </c>
      <c r="J459" s="1" t="s">
        <v>75</v>
      </c>
      <c r="K459" s="1" t="b">
        <v>1</v>
      </c>
      <c r="L459" s="1" t="s">
        <v>205</v>
      </c>
      <c r="M459" s="1">
        <v>2.0</v>
      </c>
      <c r="N459" s="1">
        <v>6.0</v>
      </c>
      <c r="O459" s="1">
        <v>9.7</v>
      </c>
      <c r="P459" s="1">
        <v>9.3</v>
      </c>
      <c r="Q459" s="1">
        <v>9.5</v>
      </c>
      <c r="R459" s="1">
        <v>7.0</v>
      </c>
      <c r="S459" s="1">
        <v>9.5</v>
      </c>
      <c r="T459" s="1">
        <v>9.5</v>
      </c>
      <c r="U459" s="1">
        <v>8.8</v>
      </c>
      <c r="V459" s="1">
        <v>9.0</v>
      </c>
      <c r="W459" s="1">
        <v>0.0</v>
      </c>
    </row>
    <row r="460" ht="15.75" customHeight="1">
      <c r="A460" s="1" t="s">
        <v>2069</v>
      </c>
      <c r="B460" s="1" t="s">
        <v>2070</v>
      </c>
      <c r="C460" s="1" t="s">
        <v>25</v>
      </c>
      <c r="D460" s="1">
        <v>2.241527222E9</v>
      </c>
      <c r="E460" s="3" t="s">
        <v>2071</v>
      </c>
      <c r="F460" s="3" t="s">
        <v>2072</v>
      </c>
      <c r="G460" s="1" t="s">
        <v>674</v>
      </c>
      <c r="H460" s="1" t="s">
        <v>29</v>
      </c>
      <c r="I460" s="1" t="s">
        <v>67</v>
      </c>
      <c r="J460" s="1" t="s">
        <v>91</v>
      </c>
      <c r="K460" s="1" t="b">
        <v>1</v>
      </c>
      <c r="L460" s="1" t="s">
        <v>293</v>
      </c>
      <c r="M460" s="1">
        <v>2.0</v>
      </c>
      <c r="N460" s="1">
        <v>12.0</v>
      </c>
      <c r="O460" s="1">
        <v>9.4</v>
      </c>
      <c r="P460" s="1">
        <v>9.3</v>
      </c>
      <c r="Q460" s="1">
        <v>9.5</v>
      </c>
      <c r="R460" s="1">
        <v>7.0</v>
      </c>
      <c r="S460" s="1">
        <v>9.4</v>
      </c>
      <c r="T460" s="1">
        <v>9.5</v>
      </c>
      <c r="U460" s="1">
        <v>9.1</v>
      </c>
      <c r="V460" s="1">
        <v>9.0</v>
      </c>
      <c r="W460" s="1">
        <v>0.0</v>
      </c>
    </row>
    <row r="461" ht="15.75" customHeight="1">
      <c r="A461" s="1" t="s">
        <v>2073</v>
      </c>
      <c r="B461" s="1" t="s">
        <v>2074</v>
      </c>
      <c r="C461" s="1" t="s">
        <v>25</v>
      </c>
      <c r="D461" s="1">
        <v>3.794090496E9</v>
      </c>
      <c r="E461" s="3" t="s">
        <v>2075</v>
      </c>
      <c r="F461" s="3" t="s">
        <v>2076</v>
      </c>
      <c r="G461" s="1" t="s">
        <v>54</v>
      </c>
      <c r="H461" s="1" t="s">
        <v>82</v>
      </c>
      <c r="I461" s="1" t="s">
        <v>83</v>
      </c>
      <c r="J461" s="1" t="s">
        <v>75</v>
      </c>
      <c r="K461" s="1" t="b">
        <v>1</v>
      </c>
      <c r="L461" s="1" t="s">
        <v>205</v>
      </c>
      <c r="M461" s="1">
        <v>3.0</v>
      </c>
      <c r="N461" s="1">
        <v>18.0</v>
      </c>
      <c r="O461" s="1">
        <v>9.6</v>
      </c>
      <c r="P461" s="1">
        <v>9.4</v>
      </c>
      <c r="Q461" s="1">
        <v>9.8</v>
      </c>
      <c r="R461" s="1">
        <v>6.0</v>
      </c>
      <c r="S461" s="1">
        <v>9.7</v>
      </c>
      <c r="T461" s="1">
        <v>9.7</v>
      </c>
      <c r="U461" s="1">
        <v>9.1</v>
      </c>
      <c r="V461" s="1">
        <v>9.0</v>
      </c>
      <c r="W461" s="1">
        <v>0.0</v>
      </c>
    </row>
    <row r="462" ht="15.75" customHeight="1">
      <c r="A462" s="1" t="s">
        <v>2077</v>
      </c>
      <c r="B462" s="1" t="s">
        <v>2078</v>
      </c>
      <c r="C462" s="1" t="s">
        <v>834</v>
      </c>
      <c r="D462" s="1">
        <v>8.09742488E9</v>
      </c>
      <c r="E462" s="1" t="s">
        <v>2079</v>
      </c>
      <c r="F462" s="3" t="s">
        <v>2080</v>
      </c>
      <c r="G462" s="1" t="s">
        <v>28</v>
      </c>
      <c r="H462" s="1" t="s">
        <v>82</v>
      </c>
      <c r="I462" s="1" t="s">
        <v>30</v>
      </c>
      <c r="J462" s="1" t="s">
        <v>91</v>
      </c>
      <c r="K462" s="1" t="b">
        <v>1</v>
      </c>
      <c r="L462" s="1" t="s">
        <v>210</v>
      </c>
      <c r="M462" s="1">
        <v>1.0</v>
      </c>
      <c r="N462" s="1">
        <v>3.0</v>
      </c>
      <c r="O462" s="1">
        <v>9.7</v>
      </c>
      <c r="P462" s="1">
        <v>9.0</v>
      </c>
      <c r="Q462" s="1">
        <v>8.7</v>
      </c>
      <c r="R462" s="1">
        <v>10.0</v>
      </c>
      <c r="S462" s="1">
        <v>7.3</v>
      </c>
      <c r="T462" s="1">
        <v>9.0</v>
      </c>
      <c r="U462" s="1">
        <v>9.0</v>
      </c>
      <c r="V462" s="1">
        <v>9.0</v>
      </c>
      <c r="W462" s="1">
        <v>0.0</v>
      </c>
    </row>
    <row r="463" ht="15.75" customHeight="1">
      <c r="A463" s="1" t="s">
        <v>2081</v>
      </c>
      <c r="B463" s="1" t="s">
        <v>2082</v>
      </c>
      <c r="C463" s="1" t="s">
        <v>25</v>
      </c>
      <c r="D463" s="1">
        <v>2.612517676E9</v>
      </c>
      <c r="E463" s="3" t="s">
        <v>2083</v>
      </c>
      <c r="F463" s="3" t="s">
        <v>2084</v>
      </c>
      <c r="G463" s="1" t="s">
        <v>54</v>
      </c>
      <c r="H463" s="1" t="s">
        <v>55</v>
      </c>
      <c r="I463" s="1" t="s">
        <v>130</v>
      </c>
      <c r="J463" s="1" t="s">
        <v>48</v>
      </c>
      <c r="K463" s="1" t="b">
        <v>1</v>
      </c>
      <c r="L463" s="1" t="s">
        <v>205</v>
      </c>
      <c r="M463" s="1">
        <v>2.0</v>
      </c>
      <c r="N463" s="1">
        <v>15.0</v>
      </c>
      <c r="O463" s="1">
        <v>9.1</v>
      </c>
      <c r="P463" s="1">
        <v>8.9</v>
      </c>
      <c r="Q463" s="1">
        <v>9.3</v>
      </c>
      <c r="R463" s="1">
        <v>8.0</v>
      </c>
      <c r="S463" s="1">
        <v>9.4</v>
      </c>
      <c r="T463" s="1">
        <v>9.4</v>
      </c>
      <c r="U463" s="1">
        <v>8.6</v>
      </c>
      <c r="V463" s="1">
        <v>9.0</v>
      </c>
      <c r="W463" s="1">
        <v>2.0</v>
      </c>
    </row>
    <row r="464" ht="15.75" customHeight="1">
      <c r="A464" s="1" t="s">
        <v>2085</v>
      </c>
      <c r="B464" s="1" t="s">
        <v>2086</v>
      </c>
      <c r="C464" s="1" t="s">
        <v>25</v>
      </c>
      <c r="D464" s="4">
        <v>5.49263E17</v>
      </c>
      <c r="E464" s="1" t="s">
        <v>443</v>
      </c>
      <c r="F464" s="3" t="s">
        <v>2087</v>
      </c>
      <c r="G464" s="1" t="s">
        <v>2088</v>
      </c>
      <c r="H464" s="1" t="s">
        <v>29</v>
      </c>
      <c r="I464" s="1" t="s">
        <v>2089</v>
      </c>
      <c r="J464" s="1" t="s">
        <v>166</v>
      </c>
      <c r="K464" s="1" t="b">
        <v>1</v>
      </c>
      <c r="L464" s="1" t="s">
        <v>148</v>
      </c>
      <c r="M464" s="1">
        <v>3.0</v>
      </c>
      <c r="N464" s="1">
        <v>8.0</v>
      </c>
      <c r="O464" s="1">
        <v>9.3</v>
      </c>
      <c r="P464" s="1">
        <v>9.9</v>
      </c>
      <c r="Q464" s="1">
        <v>9.3</v>
      </c>
      <c r="R464" s="1">
        <v>8.0</v>
      </c>
      <c r="S464" s="1">
        <v>9.6</v>
      </c>
      <c r="T464" s="1">
        <v>8.5</v>
      </c>
      <c r="U464" s="1">
        <v>8.6</v>
      </c>
      <c r="V464" s="1">
        <v>9.0</v>
      </c>
      <c r="W464" s="1">
        <v>0.0</v>
      </c>
    </row>
    <row r="465" ht="15.75" customHeight="1">
      <c r="A465" s="1" t="s">
        <v>2090</v>
      </c>
      <c r="B465" s="1" t="s">
        <v>2091</v>
      </c>
      <c r="C465" s="1" t="s">
        <v>25</v>
      </c>
      <c r="D465" s="1">
        <v>3.586011159E9</v>
      </c>
      <c r="E465" s="3" t="s">
        <v>2092</v>
      </c>
      <c r="F465" s="3" t="s">
        <v>2093</v>
      </c>
      <c r="G465" s="1" t="s">
        <v>153</v>
      </c>
      <c r="H465" s="1" t="s">
        <v>56</v>
      </c>
      <c r="I465" s="1" t="s">
        <v>2094</v>
      </c>
      <c r="J465" s="1" t="s">
        <v>91</v>
      </c>
      <c r="K465" s="1" t="b">
        <v>0</v>
      </c>
      <c r="L465" s="1" t="s">
        <v>251</v>
      </c>
      <c r="M465" s="1">
        <v>5.0</v>
      </c>
      <c r="N465" s="1">
        <v>36.0</v>
      </c>
      <c r="O465" s="1">
        <v>9.4</v>
      </c>
      <c r="P465" s="1">
        <v>9.4</v>
      </c>
      <c r="Q465" s="1">
        <v>9.5</v>
      </c>
      <c r="R465" s="1">
        <v>8.0</v>
      </c>
      <c r="S465" s="1">
        <v>9.3</v>
      </c>
      <c r="T465" s="1">
        <v>9.3</v>
      </c>
      <c r="U465" s="1">
        <v>8.3</v>
      </c>
      <c r="V465" s="1">
        <v>9.0</v>
      </c>
      <c r="W465" s="1">
        <v>0.0</v>
      </c>
    </row>
    <row r="466" ht="15.75" customHeight="1">
      <c r="A466" s="1" t="s">
        <v>2095</v>
      </c>
      <c r="B466" s="1" t="s">
        <v>2096</v>
      </c>
      <c r="C466" s="1" t="s">
        <v>25</v>
      </c>
      <c r="D466" s="4">
        <v>5.49115E17</v>
      </c>
      <c r="E466" s="3" t="s">
        <v>2097</v>
      </c>
      <c r="F466" s="3" t="s">
        <v>2098</v>
      </c>
      <c r="G466" s="1" t="s">
        <v>153</v>
      </c>
      <c r="H466" s="1" t="s">
        <v>450</v>
      </c>
      <c r="I466" s="1" t="s">
        <v>2099</v>
      </c>
      <c r="J466" s="1" t="s">
        <v>172</v>
      </c>
      <c r="K466" s="1" t="b">
        <v>1</v>
      </c>
      <c r="L466" s="1" t="s">
        <v>148</v>
      </c>
      <c r="M466" s="1">
        <v>3.0</v>
      </c>
      <c r="N466" s="1">
        <v>18.0</v>
      </c>
      <c r="O466" s="1">
        <v>9.3</v>
      </c>
      <c r="P466" s="1">
        <v>9.3</v>
      </c>
      <c r="Q466" s="1">
        <v>9.3</v>
      </c>
      <c r="R466" s="1">
        <v>7.0</v>
      </c>
      <c r="S466" s="1">
        <v>9.3</v>
      </c>
      <c r="T466" s="1">
        <v>9.4</v>
      </c>
      <c r="U466" s="1">
        <v>9.1</v>
      </c>
      <c r="V466" s="1">
        <v>9.0</v>
      </c>
      <c r="W466" s="1">
        <v>0.0</v>
      </c>
    </row>
    <row r="467" ht="15.75" customHeight="1">
      <c r="A467" s="1" t="s">
        <v>2100</v>
      </c>
      <c r="B467" s="1" t="s">
        <v>2101</v>
      </c>
      <c r="C467" s="1" t="s">
        <v>25</v>
      </c>
      <c r="D467" s="4">
        <v>5.43814E16</v>
      </c>
      <c r="E467" s="3" t="s">
        <v>2102</v>
      </c>
      <c r="F467" s="3" t="s">
        <v>2103</v>
      </c>
      <c r="G467" s="1" t="s">
        <v>54</v>
      </c>
      <c r="H467" s="1" t="s">
        <v>29</v>
      </c>
      <c r="I467" s="1" t="s">
        <v>292</v>
      </c>
      <c r="J467" s="1" t="s">
        <v>48</v>
      </c>
      <c r="K467" s="1" t="b">
        <v>1</v>
      </c>
      <c r="L467" s="1" t="s">
        <v>228</v>
      </c>
      <c r="M467" s="1">
        <v>2.0</v>
      </c>
      <c r="N467" s="1">
        <v>4.0</v>
      </c>
      <c r="O467" s="1">
        <v>9.3</v>
      </c>
      <c r="P467" s="1">
        <v>9.3</v>
      </c>
      <c r="Q467" s="1">
        <v>9.3</v>
      </c>
      <c r="R467" s="1">
        <v>8.0</v>
      </c>
      <c r="S467" s="1">
        <v>9.0</v>
      </c>
      <c r="T467" s="1">
        <v>9.0</v>
      </c>
      <c r="U467" s="1">
        <v>8.8</v>
      </c>
      <c r="V467" s="1">
        <v>9.0</v>
      </c>
      <c r="W467" s="1">
        <v>0.0</v>
      </c>
    </row>
    <row r="468" ht="15.75" customHeight="1">
      <c r="A468" s="1" t="s">
        <v>2104</v>
      </c>
      <c r="B468" s="1" t="s">
        <v>2105</v>
      </c>
      <c r="C468" s="1" t="s">
        <v>25</v>
      </c>
      <c r="D468" s="1">
        <v>2.22747779E9</v>
      </c>
      <c r="E468" s="3" t="s">
        <v>2106</v>
      </c>
      <c r="F468" s="3" t="s">
        <v>2107</v>
      </c>
      <c r="G468" s="1" t="s">
        <v>153</v>
      </c>
      <c r="H468" s="1" t="s">
        <v>56</v>
      </c>
      <c r="I468" s="1" t="s">
        <v>159</v>
      </c>
      <c r="J468" s="1" t="s">
        <v>75</v>
      </c>
      <c r="K468" s="1" t="b">
        <v>1</v>
      </c>
      <c r="L468" s="1" t="s">
        <v>205</v>
      </c>
      <c r="M468" s="1">
        <v>2.0</v>
      </c>
      <c r="N468" s="1">
        <v>19.0</v>
      </c>
      <c r="O468" s="1">
        <v>9.6</v>
      </c>
      <c r="P468" s="1">
        <v>9.4</v>
      </c>
      <c r="Q468" s="1">
        <v>9.5</v>
      </c>
      <c r="R468" s="1">
        <v>7.0</v>
      </c>
      <c r="S468" s="1">
        <v>9.6</v>
      </c>
      <c r="T468" s="1">
        <v>9.2</v>
      </c>
      <c r="U468" s="1">
        <v>8.5</v>
      </c>
      <c r="V468" s="1">
        <v>9.0</v>
      </c>
      <c r="W468" s="1">
        <v>0.0</v>
      </c>
    </row>
    <row r="469" ht="15.75" customHeight="1">
      <c r="A469" s="1" t="s">
        <v>2108</v>
      </c>
      <c r="B469" s="1" t="s">
        <v>2109</v>
      </c>
      <c r="C469" s="1" t="s">
        <v>25</v>
      </c>
      <c r="D469" s="4">
        <v>5.41174E16</v>
      </c>
      <c r="E469" s="3" t="s">
        <v>2110</v>
      </c>
      <c r="F469" s="3" t="s">
        <v>2111</v>
      </c>
      <c r="G469" s="1" t="s">
        <v>73</v>
      </c>
      <c r="H469" s="1" t="s">
        <v>29</v>
      </c>
      <c r="I469" s="1" t="s">
        <v>2112</v>
      </c>
      <c r="J469" s="1" t="s">
        <v>48</v>
      </c>
      <c r="K469" s="1" t="b">
        <v>1</v>
      </c>
      <c r="L469" s="1" t="s">
        <v>205</v>
      </c>
      <c r="M469" s="1">
        <v>2.0</v>
      </c>
      <c r="N469" s="1">
        <v>15.0</v>
      </c>
      <c r="O469" s="1">
        <v>9.5</v>
      </c>
      <c r="P469" s="1">
        <v>9.1</v>
      </c>
      <c r="Q469" s="1">
        <v>9.2</v>
      </c>
      <c r="R469" s="1">
        <v>8.0</v>
      </c>
      <c r="S469" s="1">
        <v>9.7</v>
      </c>
      <c r="T469" s="1">
        <v>9.3</v>
      </c>
      <c r="U469" s="1">
        <v>8.3</v>
      </c>
      <c r="V469" s="1">
        <v>9.0</v>
      </c>
      <c r="W469" s="1">
        <v>0.0</v>
      </c>
    </row>
    <row r="470" ht="15.75" customHeight="1">
      <c r="A470" s="1" t="s">
        <v>2113</v>
      </c>
      <c r="B470" s="1" t="s">
        <v>2114</v>
      </c>
      <c r="C470" s="1" t="s">
        <v>25</v>
      </c>
      <c r="D470" s="1">
        <v>1.168005002E9</v>
      </c>
      <c r="E470" s="1" t="s">
        <v>2115</v>
      </c>
      <c r="F470" s="3" t="s">
        <v>2116</v>
      </c>
      <c r="G470" s="1" t="s">
        <v>153</v>
      </c>
      <c r="H470" s="1" t="s">
        <v>56</v>
      </c>
      <c r="I470" s="1" t="s">
        <v>2117</v>
      </c>
      <c r="J470" s="1" t="s">
        <v>48</v>
      </c>
      <c r="K470" s="1" t="b">
        <v>1</v>
      </c>
      <c r="L470" s="1" t="s">
        <v>205</v>
      </c>
      <c r="M470" s="1">
        <v>2.0</v>
      </c>
      <c r="N470" s="1">
        <v>21.0</v>
      </c>
      <c r="O470" s="1">
        <v>9.4</v>
      </c>
      <c r="P470" s="1">
        <v>9.3</v>
      </c>
      <c r="Q470" s="1">
        <v>9.5</v>
      </c>
      <c r="R470" s="1">
        <v>8.0</v>
      </c>
      <c r="S470" s="1">
        <v>9.7</v>
      </c>
      <c r="T470" s="1">
        <v>9.0</v>
      </c>
      <c r="U470" s="1">
        <v>8.4</v>
      </c>
      <c r="V470" s="1">
        <v>9.0</v>
      </c>
      <c r="W470" s="1">
        <v>0.0</v>
      </c>
    </row>
    <row r="471" ht="15.75" customHeight="1">
      <c r="A471" s="1" t="s">
        <v>2118</v>
      </c>
      <c r="B471" s="1" t="s">
        <v>2119</v>
      </c>
      <c r="C471" s="1" t="s">
        <v>87</v>
      </c>
      <c r="D471" s="1" t="s">
        <v>2120</v>
      </c>
      <c r="E471" s="3" t="s">
        <v>2121</v>
      </c>
      <c r="F471" s="3" t="s">
        <v>2122</v>
      </c>
      <c r="G471" s="1" t="s">
        <v>153</v>
      </c>
      <c r="H471" s="1" t="s">
        <v>56</v>
      </c>
      <c r="I471" s="1" t="s">
        <v>2123</v>
      </c>
      <c r="J471" s="1" t="s">
        <v>48</v>
      </c>
      <c r="K471" s="1" t="b">
        <v>1</v>
      </c>
      <c r="L471" s="1" t="s">
        <v>205</v>
      </c>
      <c r="M471" s="1">
        <v>2.0</v>
      </c>
      <c r="N471" s="1">
        <v>18.0</v>
      </c>
      <c r="O471" s="1">
        <v>9.7</v>
      </c>
      <c r="P471" s="1">
        <v>9.7</v>
      </c>
      <c r="Q471" s="1">
        <v>9.7</v>
      </c>
      <c r="R471" s="1">
        <v>7.0</v>
      </c>
      <c r="S471" s="1">
        <v>9.8</v>
      </c>
      <c r="T471" s="1">
        <v>9.2</v>
      </c>
      <c r="U471" s="1">
        <v>8.1</v>
      </c>
      <c r="V471" s="1">
        <v>9.0</v>
      </c>
      <c r="W471" s="1">
        <v>0.0</v>
      </c>
    </row>
    <row r="472" ht="15.75" customHeight="1">
      <c r="A472" s="1" t="s">
        <v>2124</v>
      </c>
      <c r="B472" s="1" t="s">
        <v>2125</v>
      </c>
      <c r="C472" s="1" t="s">
        <v>691</v>
      </c>
      <c r="D472" s="4">
        <v>5.84241E16</v>
      </c>
      <c r="E472" s="3" t="s">
        <v>2126</v>
      </c>
      <c r="F472" s="3" t="s">
        <v>2127</v>
      </c>
      <c r="G472" s="1" t="s">
        <v>28</v>
      </c>
      <c r="H472" s="1" t="s">
        <v>29</v>
      </c>
      <c r="I472" s="1" t="s">
        <v>56</v>
      </c>
      <c r="J472" s="1" t="s">
        <v>75</v>
      </c>
      <c r="K472" s="1" t="b">
        <v>1</v>
      </c>
      <c r="L472" s="1" t="s">
        <v>210</v>
      </c>
      <c r="M472" s="1">
        <v>1.0</v>
      </c>
      <c r="N472" s="1">
        <v>3.0</v>
      </c>
      <c r="O472" s="1">
        <v>9.0</v>
      </c>
      <c r="P472" s="1">
        <v>9.0</v>
      </c>
      <c r="Q472" s="1">
        <v>10.0</v>
      </c>
      <c r="R472" s="1">
        <v>7.0</v>
      </c>
      <c r="S472" s="1">
        <v>9.3</v>
      </c>
      <c r="T472" s="1">
        <v>9.7</v>
      </c>
      <c r="U472" s="1">
        <v>8.7</v>
      </c>
      <c r="V472" s="1">
        <v>9.0</v>
      </c>
      <c r="W472" s="1">
        <v>0.0</v>
      </c>
    </row>
    <row r="473" ht="15.75" customHeight="1">
      <c r="A473" s="1" t="s">
        <v>2128</v>
      </c>
      <c r="B473" s="1" t="s">
        <v>2129</v>
      </c>
      <c r="C473" s="1" t="s">
        <v>78</v>
      </c>
      <c r="D473" s="1">
        <v>3.00619797E9</v>
      </c>
      <c r="E473" s="3" t="s">
        <v>2130</v>
      </c>
      <c r="F473" s="3" t="s">
        <v>2131</v>
      </c>
      <c r="G473" s="1" t="s">
        <v>422</v>
      </c>
      <c r="H473" s="1" t="s">
        <v>56</v>
      </c>
      <c r="I473" s="1" t="s">
        <v>2132</v>
      </c>
      <c r="J473" s="1" t="s">
        <v>75</v>
      </c>
      <c r="K473" s="1" t="b">
        <v>1</v>
      </c>
      <c r="L473" s="1" t="s">
        <v>210</v>
      </c>
      <c r="M473" s="1">
        <v>1.0</v>
      </c>
      <c r="N473" s="1">
        <v>7.0</v>
      </c>
      <c r="O473" s="1">
        <v>9.6</v>
      </c>
      <c r="P473" s="1">
        <v>9.3</v>
      </c>
      <c r="Q473" s="1">
        <v>9.7</v>
      </c>
      <c r="R473" s="1">
        <v>10.0</v>
      </c>
      <c r="S473" s="1">
        <v>9.9</v>
      </c>
      <c r="T473" s="1">
        <v>8.0</v>
      </c>
      <c r="U473" s="1">
        <v>6.3</v>
      </c>
      <c r="V473" s="1">
        <v>9.0</v>
      </c>
      <c r="W473" s="1">
        <v>0.0</v>
      </c>
    </row>
    <row r="474" ht="15.75" customHeight="1">
      <c r="A474" s="1" t="s">
        <v>2133</v>
      </c>
      <c r="B474" s="1" t="s">
        <v>2134</v>
      </c>
      <c r="C474" s="1" t="s">
        <v>87</v>
      </c>
      <c r="D474" s="4">
        <v>5.25527E16</v>
      </c>
      <c r="E474" s="3" t="s">
        <v>2135</v>
      </c>
      <c r="F474" s="3" t="s">
        <v>2136</v>
      </c>
      <c r="G474" s="1" t="s">
        <v>153</v>
      </c>
      <c r="H474" s="1" t="s">
        <v>56</v>
      </c>
      <c r="I474" s="1" t="s">
        <v>2137</v>
      </c>
      <c r="J474" s="1" t="s">
        <v>48</v>
      </c>
      <c r="K474" s="1" t="b">
        <v>1</v>
      </c>
      <c r="L474" s="1" t="s">
        <v>223</v>
      </c>
      <c r="M474" s="1">
        <v>3.0</v>
      </c>
      <c r="N474" s="1">
        <v>21.0</v>
      </c>
      <c r="O474" s="1">
        <v>9.6</v>
      </c>
      <c r="P474" s="1">
        <v>9.6</v>
      </c>
      <c r="Q474" s="1">
        <v>9.4</v>
      </c>
      <c r="R474" s="1">
        <v>6.0</v>
      </c>
      <c r="S474" s="1">
        <v>9.7</v>
      </c>
      <c r="T474" s="1">
        <v>9.5</v>
      </c>
      <c r="U474" s="1">
        <v>8.9</v>
      </c>
      <c r="V474" s="1">
        <v>9.0</v>
      </c>
      <c r="W474" s="1">
        <v>2.0</v>
      </c>
    </row>
    <row r="475" ht="15.75" customHeight="1">
      <c r="A475" s="1" t="s">
        <v>2138</v>
      </c>
      <c r="B475" s="1" t="s">
        <v>2139</v>
      </c>
      <c r="C475" s="1" t="s">
        <v>87</v>
      </c>
      <c r="D475" s="4">
        <v>5.29995E16</v>
      </c>
      <c r="E475" s="3" t="s">
        <v>2140</v>
      </c>
      <c r="F475" s="3" t="s">
        <v>2141</v>
      </c>
      <c r="G475" s="1" t="s">
        <v>54</v>
      </c>
      <c r="H475" s="1" t="s">
        <v>55</v>
      </c>
      <c r="I475" s="1" t="s">
        <v>130</v>
      </c>
      <c r="J475" s="1" t="s">
        <v>48</v>
      </c>
      <c r="K475" s="1" t="b">
        <v>1</v>
      </c>
      <c r="L475" s="1" t="s">
        <v>233</v>
      </c>
      <c r="M475" s="1">
        <v>2.0</v>
      </c>
      <c r="N475" s="1">
        <v>10.0</v>
      </c>
      <c r="O475" s="1">
        <v>9.6</v>
      </c>
      <c r="P475" s="1">
        <v>9.5</v>
      </c>
      <c r="Q475" s="1">
        <v>9.3</v>
      </c>
      <c r="R475" s="1">
        <v>8.0</v>
      </c>
      <c r="S475" s="1">
        <v>9.7</v>
      </c>
      <c r="T475" s="1">
        <v>9.0</v>
      </c>
      <c r="U475" s="1">
        <v>8.0</v>
      </c>
      <c r="V475" s="1">
        <v>9.0</v>
      </c>
      <c r="W475" s="1">
        <v>2.0</v>
      </c>
    </row>
    <row r="476" ht="15.75" customHeight="1">
      <c r="A476" s="1" t="s">
        <v>2142</v>
      </c>
      <c r="B476" s="1" t="s">
        <v>2143</v>
      </c>
      <c r="C476" s="1" t="s">
        <v>25</v>
      </c>
      <c r="D476" s="1">
        <v>1.157345281E9</v>
      </c>
      <c r="E476" s="1" t="s">
        <v>2144</v>
      </c>
      <c r="F476" s="3" t="s">
        <v>2145</v>
      </c>
      <c r="G476" s="1" t="s">
        <v>28</v>
      </c>
      <c r="H476" s="1" t="s">
        <v>29</v>
      </c>
      <c r="I476" s="1" t="s">
        <v>30</v>
      </c>
      <c r="J476" s="1" t="s">
        <v>48</v>
      </c>
      <c r="K476" s="1" t="b">
        <v>1</v>
      </c>
      <c r="L476" s="1" t="s">
        <v>228</v>
      </c>
      <c r="M476" s="1">
        <v>1.0</v>
      </c>
      <c r="N476" s="1">
        <v>9.0</v>
      </c>
      <c r="O476" s="1">
        <v>9.3</v>
      </c>
      <c r="P476" s="1">
        <v>9.1</v>
      </c>
      <c r="Q476" s="1">
        <v>9.4</v>
      </c>
      <c r="R476" s="1">
        <v>9.0</v>
      </c>
      <c r="S476" s="1">
        <v>9.3</v>
      </c>
      <c r="T476" s="1">
        <v>9.1</v>
      </c>
      <c r="U476" s="1">
        <v>8.1</v>
      </c>
      <c r="V476" s="1">
        <v>9.0</v>
      </c>
      <c r="W476" s="1">
        <v>0.0</v>
      </c>
    </row>
    <row r="477" ht="15.75" customHeight="1">
      <c r="A477" s="1" t="s">
        <v>2146</v>
      </c>
      <c r="B477" s="1" t="s">
        <v>2147</v>
      </c>
      <c r="C477" s="1" t="s">
        <v>551</v>
      </c>
      <c r="D477" s="1">
        <v>5.193508498E10</v>
      </c>
      <c r="E477" s="3" t="s">
        <v>2148</v>
      </c>
      <c r="F477" s="3" t="s">
        <v>2149</v>
      </c>
      <c r="G477" s="1" t="s">
        <v>2150</v>
      </c>
      <c r="H477" s="1" t="s">
        <v>439</v>
      </c>
      <c r="I477" s="1" t="s">
        <v>2151</v>
      </c>
      <c r="J477" s="1" t="s">
        <v>172</v>
      </c>
      <c r="K477" s="1" t="b">
        <v>1</v>
      </c>
      <c r="L477" s="1" t="s">
        <v>148</v>
      </c>
      <c r="M477" s="1">
        <v>5.0</v>
      </c>
      <c r="N477" s="1">
        <v>15.0</v>
      </c>
      <c r="O477" s="1">
        <v>9.6</v>
      </c>
      <c r="P477" s="1">
        <v>9.5</v>
      </c>
      <c r="Q477" s="1">
        <v>9.7</v>
      </c>
      <c r="R477" s="1">
        <v>6.0</v>
      </c>
      <c r="S477" s="1">
        <v>9.7</v>
      </c>
      <c r="T477" s="1">
        <v>9.6</v>
      </c>
      <c r="U477" s="1">
        <v>8.8</v>
      </c>
      <c r="V477" s="1">
        <v>9.0</v>
      </c>
      <c r="W477" s="1">
        <v>3.0</v>
      </c>
    </row>
    <row r="478" ht="15.75" customHeight="1">
      <c r="A478" s="1" t="s">
        <v>2152</v>
      </c>
      <c r="B478" s="1" t="s">
        <v>2153</v>
      </c>
      <c r="C478" s="1" t="s">
        <v>25</v>
      </c>
      <c r="D478" s="1">
        <v>1.161134239E9</v>
      </c>
      <c r="E478" s="3" t="s">
        <v>2154</v>
      </c>
      <c r="F478" s="3" t="s">
        <v>2155</v>
      </c>
      <c r="G478" s="1" t="s">
        <v>28</v>
      </c>
      <c r="H478" s="1" t="s">
        <v>29</v>
      </c>
      <c r="I478" s="1" t="s">
        <v>30</v>
      </c>
      <c r="J478" s="1" t="s">
        <v>75</v>
      </c>
      <c r="K478" s="1" t="b">
        <v>1</v>
      </c>
      <c r="L478" s="1" t="s">
        <v>223</v>
      </c>
      <c r="M478" s="1">
        <v>2.0</v>
      </c>
      <c r="N478" s="1">
        <v>12.0</v>
      </c>
      <c r="O478" s="1">
        <v>9.4</v>
      </c>
      <c r="P478" s="1">
        <v>9.5</v>
      </c>
      <c r="Q478" s="1">
        <v>9.2</v>
      </c>
      <c r="R478" s="1">
        <v>8.0</v>
      </c>
      <c r="S478" s="1">
        <v>9.4</v>
      </c>
      <c r="T478" s="1">
        <v>9.0</v>
      </c>
      <c r="U478" s="1">
        <v>8.3</v>
      </c>
      <c r="V478" s="1">
        <v>9.0</v>
      </c>
      <c r="W478" s="1">
        <v>0.0</v>
      </c>
    </row>
    <row r="479" ht="15.75" customHeight="1">
      <c r="A479" s="1" t="s">
        <v>2156</v>
      </c>
      <c r="B479" s="1" t="s">
        <v>2157</v>
      </c>
      <c r="C479" s="1" t="s">
        <v>25</v>
      </c>
      <c r="D479" s="4">
        <v>5.49112E17</v>
      </c>
      <c r="E479" s="3" t="s">
        <v>2158</v>
      </c>
      <c r="F479" s="3" t="s">
        <v>2159</v>
      </c>
      <c r="G479" s="1" t="s">
        <v>28</v>
      </c>
      <c r="H479" s="1" t="s">
        <v>29</v>
      </c>
      <c r="I479" s="1" t="s">
        <v>304</v>
      </c>
      <c r="J479" s="1" t="s">
        <v>91</v>
      </c>
      <c r="K479" s="1" t="b">
        <v>0</v>
      </c>
      <c r="L479" s="1" t="s">
        <v>223</v>
      </c>
      <c r="M479" s="1">
        <v>2.0</v>
      </c>
      <c r="N479" s="1">
        <v>7.0</v>
      </c>
      <c r="O479" s="1">
        <v>8.9</v>
      </c>
      <c r="P479" s="1">
        <v>9.0</v>
      </c>
      <c r="Q479" s="1">
        <v>9.0</v>
      </c>
      <c r="R479" s="1">
        <v>9.0</v>
      </c>
      <c r="S479" s="1">
        <v>8.9</v>
      </c>
      <c r="T479" s="1">
        <v>9.0</v>
      </c>
      <c r="U479" s="1">
        <v>9.0</v>
      </c>
      <c r="V479" s="1">
        <v>9.0</v>
      </c>
      <c r="W479" s="1">
        <v>0.0</v>
      </c>
    </row>
    <row r="480" ht="15.75" customHeight="1">
      <c r="A480" s="1" t="s">
        <v>2160</v>
      </c>
      <c r="B480" s="1" t="s">
        <v>2161</v>
      </c>
      <c r="C480" s="1" t="s">
        <v>25</v>
      </c>
      <c r="D480" s="1">
        <v>3.515141924E9</v>
      </c>
      <c r="E480" s="3" t="s">
        <v>2162</v>
      </c>
      <c r="F480" s="3" t="s">
        <v>2163</v>
      </c>
      <c r="G480" s="1" t="s">
        <v>28</v>
      </c>
      <c r="H480" s="1" t="s">
        <v>29</v>
      </c>
      <c r="I480" s="1" t="s">
        <v>30</v>
      </c>
      <c r="J480" s="1" t="s">
        <v>48</v>
      </c>
      <c r="K480" s="1" t="b">
        <v>1</v>
      </c>
      <c r="L480" s="1" t="s">
        <v>223</v>
      </c>
      <c r="M480" s="1">
        <v>2.0</v>
      </c>
      <c r="N480" s="1">
        <v>11.0</v>
      </c>
      <c r="O480" s="1">
        <v>9.7</v>
      </c>
      <c r="P480" s="1">
        <v>9.5</v>
      </c>
      <c r="Q480" s="1">
        <v>9.3</v>
      </c>
      <c r="R480" s="1">
        <v>7.0</v>
      </c>
      <c r="S480" s="1">
        <v>9.8</v>
      </c>
      <c r="T480" s="1">
        <v>9.2</v>
      </c>
      <c r="U480" s="1">
        <v>8.2</v>
      </c>
      <c r="V480" s="1">
        <v>9.0</v>
      </c>
      <c r="W480" s="1">
        <v>0.0</v>
      </c>
    </row>
    <row r="481" ht="15.75" customHeight="1">
      <c r="A481" s="1" t="s">
        <v>2164</v>
      </c>
      <c r="B481" s="1" t="s">
        <v>2165</v>
      </c>
      <c r="C481" s="1" t="s">
        <v>25</v>
      </c>
      <c r="D481" s="4">
        <v>5.43816E16</v>
      </c>
      <c r="E481" s="3" t="s">
        <v>2166</v>
      </c>
      <c r="F481" s="3" t="s">
        <v>2167</v>
      </c>
      <c r="G481" s="1" t="s">
        <v>153</v>
      </c>
      <c r="H481" s="1" t="s">
        <v>56</v>
      </c>
      <c r="I481" s="1" t="s">
        <v>2168</v>
      </c>
      <c r="J481" s="1" t="s">
        <v>48</v>
      </c>
      <c r="K481" s="1" t="b">
        <v>1</v>
      </c>
      <c r="L481" s="1" t="s">
        <v>240</v>
      </c>
      <c r="M481" s="1">
        <v>1.0</v>
      </c>
      <c r="N481" s="1">
        <v>10.0</v>
      </c>
      <c r="O481" s="1">
        <v>9.3</v>
      </c>
      <c r="P481" s="1">
        <v>9.6</v>
      </c>
      <c r="Q481" s="1">
        <v>9.7</v>
      </c>
      <c r="R481" s="1">
        <v>7.0</v>
      </c>
      <c r="S481" s="1">
        <v>9.1</v>
      </c>
      <c r="T481" s="1">
        <v>9.8</v>
      </c>
      <c r="U481" s="1">
        <v>8.5</v>
      </c>
      <c r="V481" s="1">
        <v>9.0</v>
      </c>
      <c r="W481" s="1">
        <v>0.0</v>
      </c>
    </row>
    <row r="482" ht="15.75" customHeight="1">
      <c r="A482" s="1" t="s">
        <v>2169</v>
      </c>
      <c r="B482" s="1" t="s">
        <v>2170</v>
      </c>
      <c r="C482" s="1" t="s">
        <v>25</v>
      </c>
      <c r="D482" s="4">
        <v>5.41155E16</v>
      </c>
      <c r="E482" s="3" t="s">
        <v>2171</v>
      </c>
      <c r="F482" s="3" t="s">
        <v>2172</v>
      </c>
      <c r="G482" s="1" t="s">
        <v>28</v>
      </c>
      <c r="H482" s="1" t="s">
        <v>82</v>
      </c>
      <c r="I482" s="1" t="s">
        <v>30</v>
      </c>
      <c r="J482" s="1" t="s">
        <v>172</v>
      </c>
      <c r="K482" s="1" t="b">
        <v>1</v>
      </c>
      <c r="L482" s="1" t="s">
        <v>148</v>
      </c>
      <c r="M482" s="1">
        <v>3.0</v>
      </c>
      <c r="N482" s="1">
        <v>16.0</v>
      </c>
      <c r="O482" s="1">
        <v>9.0</v>
      </c>
      <c r="P482" s="1">
        <v>9.3</v>
      </c>
      <c r="Q482" s="1">
        <v>9.4</v>
      </c>
      <c r="R482" s="1">
        <v>9.0</v>
      </c>
      <c r="S482" s="1">
        <v>8.9</v>
      </c>
      <c r="T482" s="1">
        <v>9.2</v>
      </c>
      <c r="U482" s="1">
        <v>7.9</v>
      </c>
      <c r="V482" s="1">
        <v>9.0</v>
      </c>
      <c r="W482" s="1">
        <v>2.0</v>
      </c>
    </row>
    <row r="483" ht="15.75" customHeight="1">
      <c r="A483" s="1" t="s">
        <v>2173</v>
      </c>
      <c r="B483" s="1" t="s">
        <v>2174</v>
      </c>
      <c r="C483" s="1" t="s">
        <v>25</v>
      </c>
      <c r="D483" s="1" t="str">
        <f>+54 9 2914122213</f>
        <v>#ERROR!</v>
      </c>
      <c r="E483" s="1" t="s">
        <v>2175</v>
      </c>
      <c r="F483" s="3" t="s">
        <v>2176</v>
      </c>
      <c r="G483" s="1" t="s">
        <v>73</v>
      </c>
      <c r="H483" s="1" t="s">
        <v>56</v>
      </c>
      <c r="I483" s="1" t="s">
        <v>2177</v>
      </c>
      <c r="J483" s="1" t="s">
        <v>48</v>
      </c>
      <c r="K483" s="1" t="b">
        <v>1</v>
      </c>
      <c r="L483" s="1" t="s">
        <v>251</v>
      </c>
      <c r="M483" s="1">
        <v>3.0</v>
      </c>
      <c r="N483" s="1">
        <v>28.0</v>
      </c>
      <c r="O483" s="1">
        <v>9.0</v>
      </c>
      <c r="P483" s="1">
        <v>9.3</v>
      </c>
      <c r="Q483" s="1">
        <v>9.2</v>
      </c>
      <c r="R483" s="1">
        <v>9.0</v>
      </c>
      <c r="S483" s="1">
        <v>8.9</v>
      </c>
      <c r="T483" s="1">
        <v>9.2</v>
      </c>
      <c r="U483" s="1">
        <v>8.2</v>
      </c>
      <c r="V483" s="1">
        <v>9.0</v>
      </c>
      <c r="W483" s="1">
        <v>1.0</v>
      </c>
    </row>
    <row r="484" ht="15.75" customHeight="1">
      <c r="A484" s="1" t="s">
        <v>2178</v>
      </c>
      <c r="B484" s="1" t="s">
        <v>2179</v>
      </c>
      <c r="C484" s="1" t="s">
        <v>25</v>
      </c>
      <c r="D484" s="4">
        <v>5.49115E17</v>
      </c>
      <c r="E484" s="3" t="s">
        <v>2180</v>
      </c>
      <c r="F484" s="3" t="s">
        <v>2181</v>
      </c>
      <c r="G484" s="1" t="s">
        <v>28</v>
      </c>
      <c r="H484" s="1" t="s">
        <v>29</v>
      </c>
      <c r="I484" s="1" t="s">
        <v>30</v>
      </c>
      <c r="J484" s="1" t="s">
        <v>91</v>
      </c>
      <c r="K484" s="1" t="b">
        <v>1</v>
      </c>
      <c r="L484" s="1" t="s">
        <v>251</v>
      </c>
      <c r="M484" s="1">
        <v>3.0</v>
      </c>
      <c r="N484" s="1">
        <v>23.0</v>
      </c>
      <c r="O484" s="1">
        <v>9.3</v>
      </c>
      <c r="P484" s="1">
        <v>9.5</v>
      </c>
      <c r="Q484" s="1">
        <v>9.5</v>
      </c>
      <c r="R484" s="1">
        <v>8.0</v>
      </c>
      <c r="S484" s="1">
        <v>9.3</v>
      </c>
      <c r="T484" s="1">
        <v>9.0</v>
      </c>
      <c r="U484" s="1">
        <v>8.1</v>
      </c>
      <c r="V484" s="1">
        <v>9.0</v>
      </c>
      <c r="W484" s="1">
        <v>0.0</v>
      </c>
    </row>
    <row r="485" ht="15.75" customHeight="1">
      <c r="A485" s="1" t="s">
        <v>2182</v>
      </c>
      <c r="B485" s="1" t="s">
        <v>2183</v>
      </c>
      <c r="C485" s="1" t="s">
        <v>78</v>
      </c>
      <c r="D485" s="1">
        <v>3.506217627E9</v>
      </c>
      <c r="E485" s="3" t="s">
        <v>2184</v>
      </c>
      <c r="F485" s="3" t="s">
        <v>2185</v>
      </c>
      <c r="G485" s="1" t="s">
        <v>28</v>
      </c>
      <c r="H485" s="1" t="s">
        <v>29</v>
      </c>
      <c r="I485" s="1" t="s">
        <v>30</v>
      </c>
      <c r="J485" s="1" t="s">
        <v>75</v>
      </c>
      <c r="K485" s="1" t="b">
        <v>1</v>
      </c>
      <c r="L485" s="1" t="s">
        <v>223</v>
      </c>
      <c r="M485" s="1">
        <v>2.0</v>
      </c>
      <c r="N485" s="1">
        <v>19.0</v>
      </c>
      <c r="O485" s="1">
        <v>9.6</v>
      </c>
      <c r="P485" s="1">
        <v>9.5</v>
      </c>
      <c r="Q485" s="1">
        <v>9.5</v>
      </c>
      <c r="R485" s="1">
        <v>7.0</v>
      </c>
      <c r="S485" s="1">
        <v>9.5</v>
      </c>
      <c r="T485" s="1">
        <v>9.1</v>
      </c>
      <c r="U485" s="1">
        <v>8.5</v>
      </c>
      <c r="V485" s="1">
        <v>9.0</v>
      </c>
      <c r="W485" s="1">
        <v>0.0</v>
      </c>
    </row>
    <row r="486" ht="15.75" customHeight="1">
      <c r="A486" s="1" t="s">
        <v>2186</v>
      </c>
      <c r="B486" s="1" t="s">
        <v>2187</v>
      </c>
      <c r="C486" s="1" t="s">
        <v>25</v>
      </c>
      <c r="D486" s="4">
        <v>5.49351E17</v>
      </c>
      <c r="E486" s="3" t="s">
        <v>2188</v>
      </c>
      <c r="F486" s="3" t="s">
        <v>2189</v>
      </c>
      <c r="G486" s="1" t="s">
        <v>54</v>
      </c>
      <c r="H486" s="1" t="s">
        <v>55</v>
      </c>
      <c r="I486" s="1" t="s">
        <v>130</v>
      </c>
      <c r="J486" s="1" t="s">
        <v>48</v>
      </c>
      <c r="K486" s="1" t="b">
        <v>1</v>
      </c>
      <c r="L486" s="1" t="s">
        <v>251</v>
      </c>
      <c r="M486" s="1">
        <v>2.0</v>
      </c>
      <c r="N486" s="1">
        <v>18.0</v>
      </c>
      <c r="O486" s="1">
        <v>9.3</v>
      </c>
      <c r="P486" s="1">
        <v>9.4</v>
      </c>
      <c r="Q486" s="1">
        <v>9.5</v>
      </c>
      <c r="R486" s="1">
        <v>7.0</v>
      </c>
      <c r="S486" s="1">
        <v>9.6</v>
      </c>
      <c r="T486" s="1">
        <v>9.6</v>
      </c>
      <c r="U486" s="1">
        <v>8.3</v>
      </c>
      <c r="V486" s="1">
        <v>9.0</v>
      </c>
      <c r="W486" s="1">
        <v>0.0</v>
      </c>
    </row>
    <row r="487" ht="15.75" customHeight="1">
      <c r="A487" s="1" t="s">
        <v>2190</v>
      </c>
      <c r="B487" s="1" t="s">
        <v>2191</v>
      </c>
      <c r="C487" s="1" t="s">
        <v>78</v>
      </c>
      <c r="D487" s="4">
        <v>5.73184E16</v>
      </c>
      <c r="E487" s="3" t="s">
        <v>2192</v>
      </c>
      <c r="F487" s="3" t="s">
        <v>2193</v>
      </c>
      <c r="G487" s="1" t="s">
        <v>422</v>
      </c>
      <c r="H487" s="1" t="s">
        <v>445</v>
      </c>
      <c r="I487" s="1" t="s">
        <v>2194</v>
      </c>
      <c r="J487" s="1" t="s">
        <v>172</v>
      </c>
      <c r="K487" s="1" t="b">
        <v>1</v>
      </c>
      <c r="L487" s="1" t="s">
        <v>148</v>
      </c>
      <c r="M487" s="1">
        <v>2.0</v>
      </c>
      <c r="N487" s="1">
        <v>5.0</v>
      </c>
      <c r="O487" s="1">
        <v>9.8</v>
      </c>
      <c r="P487" s="1">
        <v>9.4</v>
      </c>
      <c r="Q487" s="1">
        <v>9.2</v>
      </c>
      <c r="R487" s="1">
        <v>8.0</v>
      </c>
      <c r="S487" s="1">
        <v>9.8</v>
      </c>
      <c r="T487" s="1">
        <v>8.8</v>
      </c>
      <c r="U487" s="1">
        <v>8.0</v>
      </c>
      <c r="V487" s="1">
        <v>9.0</v>
      </c>
      <c r="W487" s="1">
        <v>0.0</v>
      </c>
    </row>
    <row r="488" ht="15.75" customHeight="1">
      <c r="A488" s="1" t="s">
        <v>2195</v>
      </c>
      <c r="B488" s="1" t="s">
        <v>2196</v>
      </c>
      <c r="C488" s="1" t="s">
        <v>25</v>
      </c>
      <c r="D488" s="4">
        <v>5.49376E17</v>
      </c>
      <c r="E488" s="3" t="s">
        <v>2197</v>
      </c>
      <c r="F488" s="3" t="s">
        <v>2198</v>
      </c>
      <c r="G488" s="1" t="s">
        <v>54</v>
      </c>
      <c r="H488" s="1" t="s">
        <v>29</v>
      </c>
      <c r="I488" s="1" t="s">
        <v>90</v>
      </c>
      <c r="J488" s="1" t="s">
        <v>172</v>
      </c>
      <c r="K488" s="1" t="b">
        <v>1</v>
      </c>
      <c r="L488" s="1" t="s">
        <v>148</v>
      </c>
      <c r="M488" s="1">
        <v>3.0</v>
      </c>
      <c r="N488" s="1">
        <v>9.0</v>
      </c>
      <c r="O488" s="1">
        <v>9.3</v>
      </c>
      <c r="P488" s="1">
        <v>9.0</v>
      </c>
      <c r="Q488" s="1">
        <v>9.6</v>
      </c>
      <c r="R488" s="1">
        <v>7.0</v>
      </c>
      <c r="S488" s="1">
        <v>9.6</v>
      </c>
      <c r="T488" s="1">
        <v>9.1</v>
      </c>
      <c r="U488" s="1">
        <v>9.4</v>
      </c>
      <c r="V488" s="1">
        <v>9.0</v>
      </c>
      <c r="W488" s="1">
        <v>0.0</v>
      </c>
    </row>
    <row r="489" ht="15.75" customHeight="1">
      <c r="A489" s="1" t="s">
        <v>2199</v>
      </c>
      <c r="B489" s="1" t="s">
        <v>2200</v>
      </c>
      <c r="C489" s="1" t="s">
        <v>25</v>
      </c>
      <c r="D489" s="1">
        <v>2.314613205E9</v>
      </c>
      <c r="E489" s="3" t="s">
        <v>2201</v>
      </c>
      <c r="F489" s="3" t="s">
        <v>2202</v>
      </c>
      <c r="G489" s="1" t="s">
        <v>73</v>
      </c>
      <c r="H489" s="1" t="s">
        <v>260</v>
      </c>
      <c r="I489" s="1" t="s">
        <v>2203</v>
      </c>
      <c r="J489" s="1" t="s">
        <v>75</v>
      </c>
      <c r="K489" s="1" t="b">
        <v>0</v>
      </c>
      <c r="L489" s="1" t="s">
        <v>251</v>
      </c>
      <c r="M489" s="1">
        <v>2.0</v>
      </c>
      <c r="N489" s="1">
        <v>18.0</v>
      </c>
      <c r="O489" s="1">
        <v>9.1</v>
      </c>
      <c r="P489" s="1">
        <v>9.1</v>
      </c>
      <c r="Q489" s="1">
        <v>9.3</v>
      </c>
      <c r="R489" s="1">
        <v>8.0</v>
      </c>
      <c r="S489" s="1">
        <v>8.6</v>
      </c>
      <c r="T489" s="1">
        <v>9.7</v>
      </c>
      <c r="U489" s="1">
        <v>8.9</v>
      </c>
      <c r="V489" s="1">
        <v>9.0</v>
      </c>
      <c r="W489" s="1">
        <v>0.0</v>
      </c>
    </row>
    <row r="490" ht="15.75" customHeight="1">
      <c r="A490" s="1" t="s">
        <v>2204</v>
      </c>
      <c r="B490" s="1" t="s">
        <v>2205</v>
      </c>
      <c r="C490" s="1" t="s">
        <v>25</v>
      </c>
      <c r="D490" s="1">
        <v>2.634684245E9</v>
      </c>
      <c r="E490" s="1" t="s">
        <v>2205</v>
      </c>
      <c r="F490" s="3" t="s">
        <v>2206</v>
      </c>
      <c r="G490" s="1" t="s">
        <v>73</v>
      </c>
      <c r="H490" s="1" t="s">
        <v>29</v>
      </c>
      <c r="I490" s="1" t="s">
        <v>2207</v>
      </c>
      <c r="J490" s="1" t="s">
        <v>91</v>
      </c>
      <c r="K490" s="1" t="b">
        <v>1</v>
      </c>
      <c r="L490" s="1" t="s">
        <v>251</v>
      </c>
      <c r="M490" s="1">
        <v>2.0</v>
      </c>
      <c r="N490" s="1">
        <v>12.0</v>
      </c>
      <c r="O490" s="1">
        <v>9.3</v>
      </c>
      <c r="P490" s="1">
        <v>9.3</v>
      </c>
      <c r="Q490" s="1">
        <v>9.3</v>
      </c>
      <c r="R490" s="1">
        <v>8.0</v>
      </c>
      <c r="S490" s="1">
        <v>9.5</v>
      </c>
      <c r="T490" s="1">
        <v>9.2</v>
      </c>
      <c r="U490" s="1">
        <v>8.1</v>
      </c>
      <c r="V490" s="1">
        <v>9.0</v>
      </c>
      <c r="W490" s="1">
        <v>0.0</v>
      </c>
    </row>
    <row r="491" ht="15.75" customHeight="1">
      <c r="A491" s="1" t="s">
        <v>2208</v>
      </c>
      <c r="B491" s="1" t="s">
        <v>2209</v>
      </c>
      <c r="C491" s="1" t="s">
        <v>25</v>
      </c>
      <c r="D491" s="4">
        <v>5.49112E17</v>
      </c>
      <c r="E491" s="1" t="s">
        <v>138</v>
      </c>
      <c r="F491" s="3" t="s">
        <v>2210</v>
      </c>
      <c r="G491" s="1" t="s">
        <v>73</v>
      </c>
      <c r="H491" s="1" t="s">
        <v>56</v>
      </c>
      <c r="I491" s="1" t="s">
        <v>2211</v>
      </c>
      <c r="J491" s="1" t="s">
        <v>75</v>
      </c>
      <c r="K491" s="1" t="b">
        <v>1</v>
      </c>
      <c r="L491" s="1" t="s">
        <v>251</v>
      </c>
      <c r="M491" s="1">
        <v>2.0</v>
      </c>
      <c r="N491" s="1">
        <v>18.0</v>
      </c>
      <c r="O491" s="1">
        <v>9.5</v>
      </c>
      <c r="P491" s="1">
        <v>9.7</v>
      </c>
      <c r="Q491" s="1">
        <v>9.7</v>
      </c>
      <c r="R491" s="1">
        <v>7.0</v>
      </c>
      <c r="S491" s="1">
        <v>9.9</v>
      </c>
      <c r="T491" s="1">
        <v>9.1</v>
      </c>
      <c r="U491" s="1">
        <v>8.3</v>
      </c>
      <c r="V491" s="1">
        <v>9.0</v>
      </c>
      <c r="W491" s="1">
        <v>0.0</v>
      </c>
    </row>
    <row r="492" ht="15.75" customHeight="1">
      <c r="A492" s="1" t="s">
        <v>2212</v>
      </c>
      <c r="B492" s="1" t="s">
        <v>2213</v>
      </c>
      <c r="C492" s="1" t="s">
        <v>25</v>
      </c>
      <c r="D492" s="4">
        <v>5.42215E16</v>
      </c>
      <c r="E492" s="3" t="s">
        <v>2214</v>
      </c>
      <c r="F492" s="3" t="s">
        <v>2215</v>
      </c>
      <c r="G492" s="1" t="s">
        <v>28</v>
      </c>
      <c r="H492" s="1" t="s">
        <v>29</v>
      </c>
      <c r="I492" s="1" t="s">
        <v>30</v>
      </c>
      <c r="J492" s="1" t="s">
        <v>75</v>
      </c>
      <c r="K492" s="1" t="b">
        <v>0</v>
      </c>
      <c r="L492" s="1" t="s">
        <v>251</v>
      </c>
      <c r="M492" s="1">
        <v>2.0</v>
      </c>
      <c r="N492" s="1">
        <v>5.0</v>
      </c>
      <c r="O492" s="1">
        <v>9.6</v>
      </c>
      <c r="P492" s="1">
        <v>9.6</v>
      </c>
      <c r="Q492" s="1">
        <v>9.4</v>
      </c>
      <c r="R492" s="1">
        <v>8.0</v>
      </c>
      <c r="S492" s="1">
        <v>9.6</v>
      </c>
      <c r="T492" s="1">
        <v>8.8</v>
      </c>
      <c r="U492" s="1">
        <v>7.8</v>
      </c>
      <c r="V492" s="1">
        <v>9.0</v>
      </c>
      <c r="W492" s="1">
        <v>0.0</v>
      </c>
    </row>
    <row r="493" ht="15.75" customHeight="1">
      <c r="A493" s="1" t="s">
        <v>2216</v>
      </c>
      <c r="B493" s="1" t="s">
        <v>2217</v>
      </c>
      <c r="C493" s="1" t="s">
        <v>78</v>
      </c>
      <c r="D493" s="4">
        <v>5.73007E16</v>
      </c>
      <c r="E493" s="3" t="s">
        <v>2218</v>
      </c>
      <c r="F493" s="3" t="s">
        <v>2219</v>
      </c>
      <c r="G493" s="1" t="s">
        <v>28</v>
      </c>
      <c r="H493" s="1" t="s">
        <v>29</v>
      </c>
      <c r="I493" s="1" t="s">
        <v>30</v>
      </c>
      <c r="J493" s="1" t="s">
        <v>166</v>
      </c>
      <c r="K493" s="1" t="b">
        <v>1</v>
      </c>
      <c r="L493" s="1" t="s">
        <v>148</v>
      </c>
      <c r="M493" s="1">
        <v>2.0</v>
      </c>
      <c r="N493" s="1">
        <v>5.0</v>
      </c>
      <c r="O493" s="1">
        <v>10.0</v>
      </c>
      <c r="P493" s="1">
        <v>10.0</v>
      </c>
      <c r="Q493" s="1">
        <v>10.0</v>
      </c>
      <c r="R493" s="1">
        <v>4.0</v>
      </c>
      <c r="S493" s="1">
        <v>10.0</v>
      </c>
      <c r="T493" s="1">
        <v>10.0</v>
      </c>
      <c r="U493" s="1">
        <v>9.0</v>
      </c>
      <c r="V493" s="1">
        <v>9.0</v>
      </c>
      <c r="W493" s="1">
        <v>0.0</v>
      </c>
    </row>
    <row r="494" ht="15.75" customHeight="1">
      <c r="A494" s="1" t="s">
        <v>2220</v>
      </c>
      <c r="B494" s="1" t="s">
        <v>2221</v>
      </c>
      <c r="C494" s="1" t="s">
        <v>25</v>
      </c>
      <c r="D494" s="4">
        <v>5.42902E16</v>
      </c>
      <c r="E494" s="1" t="s">
        <v>2222</v>
      </c>
      <c r="F494" s="3" t="s">
        <v>2223</v>
      </c>
      <c r="G494" s="1" t="s">
        <v>28</v>
      </c>
      <c r="H494" s="1" t="s">
        <v>29</v>
      </c>
      <c r="I494" s="1" t="s">
        <v>30</v>
      </c>
      <c r="J494" s="1" t="s">
        <v>172</v>
      </c>
      <c r="K494" s="1" t="b">
        <v>1</v>
      </c>
      <c r="L494" s="1" t="s">
        <v>148</v>
      </c>
      <c r="M494" s="1">
        <v>2.0</v>
      </c>
      <c r="N494" s="1">
        <v>9.0</v>
      </c>
      <c r="O494" s="1">
        <v>9.3</v>
      </c>
      <c r="P494" s="1">
        <v>8.9</v>
      </c>
      <c r="Q494" s="1">
        <v>9.2</v>
      </c>
      <c r="R494" s="1">
        <v>8.0</v>
      </c>
      <c r="S494" s="1">
        <v>9.4</v>
      </c>
      <c r="T494" s="1">
        <v>9.4</v>
      </c>
      <c r="U494" s="1">
        <v>8.7</v>
      </c>
      <c r="V494" s="1">
        <v>9.0</v>
      </c>
      <c r="W494" s="1">
        <v>0.0</v>
      </c>
    </row>
    <row r="495" ht="15.75" customHeight="1">
      <c r="A495" s="1" t="s">
        <v>2224</v>
      </c>
      <c r="B495" s="1" t="s">
        <v>2225</v>
      </c>
      <c r="C495" s="1" t="s">
        <v>714</v>
      </c>
      <c r="D495" s="1">
        <v>9.9009596E7</v>
      </c>
      <c r="E495" s="3" t="s">
        <v>2226</v>
      </c>
      <c r="F495" s="3" t="s">
        <v>2227</v>
      </c>
      <c r="G495" s="1" t="s">
        <v>28</v>
      </c>
      <c r="H495" s="1" t="s">
        <v>29</v>
      </c>
      <c r="I495" s="1" t="s">
        <v>30</v>
      </c>
      <c r="J495" s="1" t="s">
        <v>48</v>
      </c>
      <c r="K495" s="1" t="b">
        <v>1</v>
      </c>
      <c r="L495" s="1" t="s">
        <v>183</v>
      </c>
      <c r="M495" s="1">
        <v>1.0</v>
      </c>
      <c r="N495" s="1">
        <v>6.0</v>
      </c>
      <c r="O495" s="1">
        <v>8.5</v>
      </c>
      <c r="P495" s="1">
        <v>9.3</v>
      </c>
      <c r="Q495" s="1">
        <v>9.0</v>
      </c>
      <c r="R495" s="1">
        <v>8.0</v>
      </c>
      <c r="S495" s="1">
        <v>9.5</v>
      </c>
      <c r="T495" s="1">
        <v>9.7</v>
      </c>
      <c r="U495" s="1">
        <v>8.7</v>
      </c>
      <c r="V495" s="1">
        <v>9.0</v>
      </c>
      <c r="W495" s="1">
        <v>0.0</v>
      </c>
    </row>
    <row r="496" ht="15.75" customHeight="1">
      <c r="A496" s="1" t="s">
        <v>2228</v>
      </c>
      <c r="B496" s="1" t="s">
        <v>2229</v>
      </c>
      <c r="C496" s="1" t="s">
        <v>590</v>
      </c>
      <c r="D496" s="4">
        <v>5.84126E16</v>
      </c>
      <c r="E496" s="3" t="s">
        <v>2230</v>
      </c>
      <c r="F496" s="3" t="s">
        <v>2231</v>
      </c>
      <c r="G496" s="1" t="s">
        <v>54</v>
      </c>
      <c r="H496" s="1" t="s">
        <v>29</v>
      </c>
      <c r="I496" s="1" t="s">
        <v>90</v>
      </c>
      <c r="J496" s="1" t="s">
        <v>166</v>
      </c>
      <c r="K496" s="1" t="b">
        <v>1</v>
      </c>
      <c r="L496" s="1" t="s">
        <v>148</v>
      </c>
      <c r="M496" s="1">
        <v>2.0</v>
      </c>
      <c r="N496" s="1">
        <v>6.0</v>
      </c>
      <c r="O496" s="1">
        <v>8.2</v>
      </c>
      <c r="P496" s="1">
        <v>8.3</v>
      </c>
      <c r="Q496" s="1">
        <v>10.0</v>
      </c>
      <c r="R496" s="1">
        <v>10.0</v>
      </c>
      <c r="S496" s="1">
        <v>9.3</v>
      </c>
      <c r="T496" s="1">
        <v>9.8</v>
      </c>
      <c r="U496" s="1">
        <v>7.7</v>
      </c>
      <c r="V496" s="1">
        <v>9.0</v>
      </c>
      <c r="W496" s="1">
        <v>0.0</v>
      </c>
    </row>
    <row r="497" ht="15.75" customHeight="1">
      <c r="A497" s="1" t="s">
        <v>2232</v>
      </c>
      <c r="B497" s="1" t="s">
        <v>2233</v>
      </c>
      <c r="C497" s="1" t="s">
        <v>25</v>
      </c>
      <c r="D497" s="4">
        <v>5.43815E16</v>
      </c>
      <c r="E497" s="3" t="s">
        <v>2234</v>
      </c>
      <c r="F497" s="3" t="s">
        <v>2235</v>
      </c>
      <c r="G497" s="1" t="s">
        <v>153</v>
      </c>
      <c r="H497" s="1" t="s">
        <v>450</v>
      </c>
      <c r="I497" s="1" t="s">
        <v>2236</v>
      </c>
      <c r="J497" s="1" t="s">
        <v>172</v>
      </c>
      <c r="K497" s="1" t="b">
        <v>1</v>
      </c>
      <c r="L497" s="1" t="s">
        <v>148</v>
      </c>
      <c r="M497" s="1">
        <v>2.0</v>
      </c>
      <c r="N497" s="1">
        <v>4.0</v>
      </c>
      <c r="O497" s="1">
        <v>8.8</v>
      </c>
      <c r="P497" s="1">
        <v>8.8</v>
      </c>
      <c r="Q497" s="1">
        <v>8.8</v>
      </c>
      <c r="R497" s="1">
        <v>10.0</v>
      </c>
      <c r="S497" s="1">
        <v>8.8</v>
      </c>
      <c r="T497" s="1">
        <v>8.8</v>
      </c>
      <c r="U497" s="1">
        <v>8.8</v>
      </c>
      <c r="V497" s="1">
        <v>9.0</v>
      </c>
      <c r="W497" s="1">
        <v>0.0</v>
      </c>
    </row>
    <row r="498" ht="15.75" customHeight="1">
      <c r="A498" s="1" t="s">
        <v>2237</v>
      </c>
      <c r="B498" s="1" t="s">
        <v>2238</v>
      </c>
      <c r="C498" s="1" t="s">
        <v>25</v>
      </c>
      <c r="D498" s="4">
        <v>5.42617E16</v>
      </c>
      <c r="E498" s="3" t="s">
        <v>2239</v>
      </c>
      <c r="F498" s="3" t="s">
        <v>2240</v>
      </c>
      <c r="G498" s="1" t="s">
        <v>153</v>
      </c>
      <c r="H498" s="1" t="s">
        <v>450</v>
      </c>
      <c r="I498" s="1" t="s">
        <v>2241</v>
      </c>
      <c r="J498" s="1" t="s">
        <v>172</v>
      </c>
      <c r="K498" s="1" t="b">
        <v>1</v>
      </c>
      <c r="L498" s="1" t="s">
        <v>148</v>
      </c>
      <c r="M498" s="1">
        <v>2.0</v>
      </c>
      <c r="N498" s="1">
        <v>1.0</v>
      </c>
      <c r="O498" s="1">
        <v>10.0</v>
      </c>
      <c r="P498" s="1">
        <v>4.0</v>
      </c>
      <c r="Q498" s="1">
        <v>10.0</v>
      </c>
      <c r="R498" s="1">
        <v>10.0</v>
      </c>
      <c r="S498" s="1">
        <v>10.0</v>
      </c>
      <c r="T498" s="1">
        <v>9.0</v>
      </c>
      <c r="U498" s="1">
        <v>10.0</v>
      </c>
      <c r="V498" s="1">
        <v>9.0</v>
      </c>
      <c r="W498" s="1">
        <v>0.0</v>
      </c>
    </row>
    <row r="499" ht="15.75" customHeight="1">
      <c r="A499" s="1" t="s">
        <v>2242</v>
      </c>
      <c r="B499" s="1" t="s">
        <v>2243</v>
      </c>
      <c r="C499" s="1" t="s">
        <v>25</v>
      </c>
      <c r="D499" s="4">
        <v>5.43756E16</v>
      </c>
      <c r="E499" s="3" t="s">
        <v>2244</v>
      </c>
      <c r="F499" s="3" t="s">
        <v>2245</v>
      </c>
      <c r="G499" s="1" t="s">
        <v>817</v>
      </c>
      <c r="H499" s="1" t="s">
        <v>29</v>
      </c>
      <c r="I499" s="1" t="s">
        <v>61</v>
      </c>
      <c r="J499" s="1" t="s">
        <v>91</v>
      </c>
      <c r="K499" s="1" t="b">
        <v>0</v>
      </c>
      <c r="L499" s="1" t="s">
        <v>278</v>
      </c>
      <c r="M499" s="1">
        <v>4.0</v>
      </c>
      <c r="N499" s="1">
        <v>1.0</v>
      </c>
      <c r="O499" s="1">
        <v>9.0</v>
      </c>
      <c r="P499" s="1">
        <v>9.0</v>
      </c>
      <c r="Q499" s="1">
        <v>7.0</v>
      </c>
      <c r="R499" s="1">
        <v>10.0</v>
      </c>
      <c r="S499" s="1">
        <v>9.0</v>
      </c>
      <c r="T499" s="1">
        <v>9.0</v>
      </c>
      <c r="U499" s="1">
        <v>9.0</v>
      </c>
      <c r="V499" s="1">
        <v>8.9</v>
      </c>
      <c r="W499" s="1">
        <v>0.0</v>
      </c>
    </row>
    <row r="500" ht="15.75" customHeight="1">
      <c r="A500" s="1" t="s">
        <v>2246</v>
      </c>
      <c r="B500" s="1" t="s">
        <v>2247</v>
      </c>
      <c r="C500" s="1" t="s">
        <v>25</v>
      </c>
      <c r="D500" s="4">
        <v>5.42936E16</v>
      </c>
      <c r="E500" s="3" t="s">
        <v>2248</v>
      </c>
      <c r="F500" s="3" t="s">
        <v>2249</v>
      </c>
      <c r="G500" s="1" t="s">
        <v>1729</v>
      </c>
      <c r="H500" s="1" t="s">
        <v>29</v>
      </c>
      <c r="I500" s="1" t="s">
        <v>61</v>
      </c>
      <c r="J500" s="1" t="s">
        <v>75</v>
      </c>
      <c r="K500" s="1" t="b">
        <v>0</v>
      </c>
      <c r="L500" s="1" t="s">
        <v>278</v>
      </c>
      <c r="M500" s="1">
        <v>3.0</v>
      </c>
      <c r="N500" s="1">
        <v>7.0</v>
      </c>
      <c r="O500" s="1">
        <v>9.4</v>
      </c>
      <c r="P500" s="1">
        <v>9.6</v>
      </c>
      <c r="Q500" s="1">
        <v>9.4</v>
      </c>
      <c r="R500" s="1">
        <v>7.0</v>
      </c>
      <c r="S500" s="1">
        <v>9.4</v>
      </c>
      <c r="T500" s="1">
        <v>8.9</v>
      </c>
      <c r="U500" s="1">
        <v>8.6</v>
      </c>
      <c r="V500" s="1">
        <v>8.9</v>
      </c>
      <c r="W500" s="1">
        <v>0.0</v>
      </c>
    </row>
    <row r="501" ht="15.75" customHeight="1">
      <c r="A501" s="1" t="s">
        <v>2250</v>
      </c>
      <c r="B501" s="1" t="s">
        <v>2251</v>
      </c>
      <c r="C501" s="1" t="s">
        <v>25</v>
      </c>
      <c r="D501" s="1">
        <v>2.634515362E9</v>
      </c>
      <c r="E501" s="1" t="s">
        <v>2252</v>
      </c>
      <c r="F501" s="3" t="s">
        <v>2253</v>
      </c>
      <c r="G501" s="1" t="s">
        <v>54</v>
      </c>
      <c r="H501" s="1" t="s">
        <v>55</v>
      </c>
      <c r="I501" s="1" t="s">
        <v>130</v>
      </c>
      <c r="J501" s="1" t="s">
        <v>91</v>
      </c>
      <c r="K501" s="1" t="b">
        <v>0</v>
      </c>
      <c r="L501" s="1" t="s">
        <v>68</v>
      </c>
      <c r="M501" s="1">
        <v>2.0</v>
      </c>
      <c r="N501" s="1">
        <v>2.0</v>
      </c>
      <c r="O501" s="1">
        <v>10.0</v>
      </c>
      <c r="P501" s="1">
        <v>10.0</v>
      </c>
      <c r="Q501" s="1">
        <v>10.0</v>
      </c>
      <c r="R501" s="1">
        <v>5.0</v>
      </c>
      <c r="S501" s="1">
        <v>8.5</v>
      </c>
      <c r="T501" s="1">
        <v>9.0</v>
      </c>
      <c r="U501" s="1">
        <v>10.0</v>
      </c>
      <c r="V501" s="1">
        <v>8.9</v>
      </c>
      <c r="W501" s="1">
        <v>0.0</v>
      </c>
    </row>
    <row r="502" ht="15.75" customHeight="1">
      <c r="A502" s="1" t="s">
        <v>2254</v>
      </c>
      <c r="B502" s="1" t="s">
        <v>2255</v>
      </c>
      <c r="C502" s="1" t="s">
        <v>25</v>
      </c>
      <c r="D502" s="1">
        <v>2.236923537E9</v>
      </c>
      <c r="E502" s="1" t="s">
        <v>2256</v>
      </c>
      <c r="F502" s="3" t="s">
        <v>2257</v>
      </c>
      <c r="G502" s="1" t="s">
        <v>817</v>
      </c>
      <c r="H502" s="1" t="s">
        <v>260</v>
      </c>
      <c r="I502" s="1" t="s">
        <v>261</v>
      </c>
      <c r="J502" s="1" t="s">
        <v>48</v>
      </c>
      <c r="K502" s="1" t="b">
        <v>1</v>
      </c>
      <c r="L502" s="1" t="s">
        <v>68</v>
      </c>
      <c r="M502" s="1">
        <v>2.0</v>
      </c>
      <c r="N502" s="1">
        <v>7.0</v>
      </c>
      <c r="O502" s="1">
        <v>9.7</v>
      </c>
      <c r="P502" s="1">
        <v>10.0</v>
      </c>
      <c r="Q502" s="1">
        <v>9.7</v>
      </c>
      <c r="R502" s="1">
        <v>6.0</v>
      </c>
      <c r="S502" s="1">
        <v>9.9</v>
      </c>
      <c r="T502" s="1">
        <v>9.6</v>
      </c>
      <c r="U502" s="1">
        <v>7.4</v>
      </c>
      <c r="V502" s="1">
        <v>8.9</v>
      </c>
      <c r="W502" s="1">
        <v>0.0</v>
      </c>
    </row>
    <row r="503" ht="15.75" customHeight="1">
      <c r="A503" s="1" t="s">
        <v>2258</v>
      </c>
      <c r="B503" s="1" t="s">
        <v>2259</v>
      </c>
      <c r="C503" s="1" t="s">
        <v>25</v>
      </c>
      <c r="D503" s="1">
        <v>1.132347507E9</v>
      </c>
      <c r="E503" s="1" t="s">
        <v>2260</v>
      </c>
      <c r="F503" s="3" t="s">
        <v>2261</v>
      </c>
      <c r="G503" s="1" t="s">
        <v>153</v>
      </c>
      <c r="H503" s="1" t="s">
        <v>56</v>
      </c>
      <c r="I503" s="1" t="s">
        <v>1163</v>
      </c>
      <c r="J503" s="1" t="s">
        <v>48</v>
      </c>
      <c r="K503" s="1" t="b">
        <v>1</v>
      </c>
      <c r="L503" s="1" t="s">
        <v>97</v>
      </c>
      <c r="M503" s="1">
        <v>1.0</v>
      </c>
      <c r="N503" s="1">
        <v>5.0</v>
      </c>
      <c r="O503" s="1">
        <v>8.8</v>
      </c>
      <c r="P503" s="1">
        <v>9.6</v>
      </c>
      <c r="Q503" s="1">
        <v>9.0</v>
      </c>
      <c r="R503" s="1">
        <v>10.0</v>
      </c>
      <c r="S503" s="1">
        <v>9.0</v>
      </c>
      <c r="T503" s="1">
        <v>9.2</v>
      </c>
      <c r="U503" s="1">
        <v>6.6</v>
      </c>
      <c r="V503" s="1">
        <v>8.9</v>
      </c>
      <c r="W503" s="1">
        <v>0.0</v>
      </c>
    </row>
    <row r="504" ht="15.75" customHeight="1">
      <c r="A504" s="1" t="s">
        <v>2262</v>
      </c>
      <c r="B504" s="1" t="s">
        <v>2263</v>
      </c>
      <c r="C504" s="1" t="s">
        <v>25</v>
      </c>
      <c r="D504" s="1">
        <v>2.804643205E9</v>
      </c>
      <c r="E504" s="1" t="s">
        <v>2264</v>
      </c>
      <c r="F504" s="3" t="s">
        <v>2265</v>
      </c>
      <c r="G504" s="1" t="s">
        <v>28</v>
      </c>
      <c r="H504" s="1" t="s">
        <v>29</v>
      </c>
      <c r="I504" s="1" t="s">
        <v>30</v>
      </c>
      <c r="J504" s="1" t="s">
        <v>48</v>
      </c>
      <c r="K504" s="1" t="b">
        <v>1</v>
      </c>
      <c r="L504" s="1" t="s">
        <v>84</v>
      </c>
      <c r="M504" s="1">
        <v>2.0</v>
      </c>
      <c r="N504" s="1">
        <v>10.0</v>
      </c>
      <c r="O504" s="1">
        <v>9.4</v>
      </c>
      <c r="P504" s="1">
        <v>9.2</v>
      </c>
      <c r="Q504" s="1">
        <v>9.4</v>
      </c>
      <c r="R504" s="1">
        <v>7.0</v>
      </c>
      <c r="S504" s="1">
        <v>9.1</v>
      </c>
      <c r="T504" s="1">
        <v>8.8</v>
      </c>
      <c r="U504" s="1">
        <v>9.1</v>
      </c>
      <c r="V504" s="1">
        <v>8.9</v>
      </c>
      <c r="W504" s="1">
        <v>0.0</v>
      </c>
    </row>
    <row r="505" ht="15.75" customHeight="1">
      <c r="A505" s="1" t="s">
        <v>2266</v>
      </c>
      <c r="B505" s="1" t="s">
        <v>2267</v>
      </c>
      <c r="C505" s="1" t="s">
        <v>25</v>
      </c>
      <c r="D505" s="4">
        <v>5.43513E16</v>
      </c>
      <c r="E505" s="1" t="s">
        <v>2268</v>
      </c>
      <c r="F505" s="1" t="s">
        <v>2269</v>
      </c>
      <c r="G505" s="1" t="s">
        <v>38</v>
      </c>
      <c r="H505" s="1" t="s">
        <v>29</v>
      </c>
      <c r="I505" s="1" t="s">
        <v>61</v>
      </c>
      <c r="J505" s="1" t="s">
        <v>91</v>
      </c>
      <c r="K505" s="1" t="b">
        <v>1</v>
      </c>
      <c r="L505" s="1" t="s">
        <v>84</v>
      </c>
      <c r="M505" s="1">
        <v>2.0</v>
      </c>
      <c r="N505" s="1">
        <v>12.0</v>
      </c>
      <c r="O505" s="1">
        <v>9.3</v>
      </c>
      <c r="P505" s="1">
        <v>9.1</v>
      </c>
      <c r="Q505" s="1">
        <v>9.1</v>
      </c>
      <c r="R505" s="1">
        <v>8.0</v>
      </c>
      <c r="S505" s="1">
        <v>9.3</v>
      </c>
      <c r="T505" s="1">
        <v>8.7</v>
      </c>
      <c r="U505" s="1">
        <v>8.8</v>
      </c>
      <c r="V505" s="1">
        <v>8.9</v>
      </c>
      <c r="W505" s="1">
        <v>0.0</v>
      </c>
    </row>
    <row r="506" ht="15.75" customHeight="1">
      <c r="A506" s="1" t="s">
        <v>2270</v>
      </c>
      <c r="B506" s="1" t="s">
        <v>2271</v>
      </c>
      <c r="C506" s="1" t="s">
        <v>87</v>
      </c>
      <c r="D506" s="1">
        <v>5.623415243E9</v>
      </c>
      <c r="E506" s="1" t="s">
        <v>2272</v>
      </c>
      <c r="F506" s="3" t="s">
        <v>227</v>
      </c>
      <c r="G506" s="1" t="s">
        <v>38</v>
      </c>
      <c r="H506" s="1" t="s">
        <v>29</v>
      </c>
      <c r="I506" s="1" t="s">
        <v>61</v>
      </c>
      <c r="J506" s="1" t="s">
        <v>91</v>
      </c>
      <c r="K506" s="1" t="b">
        <v>1</v>
      </c>
      <c r="L506" s="1" t="s">
        <v>113</v>
      </c>
      <c r="M506" s="1">
        <v>1.0</v>
      </c>
      <c r="N506" s="1">
        <v>8.0</v>
      </c>
      <c r="O506" s="1">
        <v>9.5</v>
      </c>
      <c r="P506" s="1">
        <v>9.4</v>
      </c>
      <c r="Q506" s="1">
        <v>9.5</v>
      </c>
      <c r="R506" s="1">
        <v>5.0</v>
      </c>
      <c r="S506" s="1">
        <v>9.9</v>
      </c>
      <c r="T506" s="1">
        <v>10.0</v>
      </c>
      <c r="U506" s="1">
        <v>9.1</v>
      </c>
      <c r="V506" s="1">
        <v>8.9</v>
      </c>
      <c r="W506" s="1">
        <v>0.0</v>
      </c>
    </row>
    <row r="507" ht="15.75" customHeight="1">
      <c r="A507" s="1" t="s">
        <v>2273</v>
      </c>
      <c r="B507" s="1" t="s">
        <v>2274</v>
      </c>
      <c r="C507" s="1" t="s">
        <v>25</v>
      </c>
      <c r="D507" s="4">
        <v>5.42995E16</v>
      </c>
      <c r="E507" s="1" t="s">
        <v>2275</v>
      </c>
      <c r="F507" s="3" t="s">
        <v>2276</v>
      </c>
      <c r="G507" s="1" t="s">
        <v>313</v>
      </c>
      <c r="H507" s="1" t="s">
        <v>56</v>
      </c>
      <c r="I507" s="1" t="s">
        <v>2277</v>
      </c>
      <c r="J507" s="1" t="s">
        <v>75</v>
      </c>
      <c r="K507" s="1" t="b">
        <v>1</v>
      </c>
      <c r="L507" s="1" t="s">
        <v>92</v>
      </c>
      <c r="M507" s="1">
        <v>3.0</v>
      </c>
      <c r="N507" s="1">
        <v>18.0</v>
      </c>
      <c r="O507" s="1">
        <v>9.1</v>
      </c>
      <c r="P507" s="1">
        <v>9.3</v>
      </c>
      <c r="Q507" s="1">
        <v>9.1</v>
      </c>
      <c r="R507" s="1">
        <v>9.0</v>
      </c>
      <c r="S507" s="1">
        <v>9.4</v>
      </c>
      <c r="T507" s="1">
        <v>8.7</v>
      </c>
      <c r="U507" s="1">
        <v>7.7</v>
      </c>
      <c r="V507" s="1">
        <v>8.9</v>
      </c>
      <c r="W507" s="1">
        <v>0.0</v>
      </c>
    </row>
    <row r="508" ht="15.75" customHeight="1">
      <c r="A508" s="1" t="s">
        <v>2278</v>
      </c>
      <c r="B508" s="1" t="s">
        <v>2279</v>
      </c>
      <c r="C508" s="1" t="s">
        <v>25</v>
      </c>
      <c r="D508" s="1">
        <v>2.213415764E9</v>
      </c>
      <c r="E508" s="1" t="s">
        <v>2280</v>
      </c>
      <c r="F508" s="3" t="s">
        <v>2281</v>
      </c>
      <c r="G508" s="1" t="s">
        <v>340</v>
      </c>
      <c r="H508" s="1" t="s">
        <v>29</v>
      </c>
      <c r="I508" s="1" t="s">
        <v>292</v>
      </c>
      <c r="J508" s="1" t="s">
        <v>75</v>
      </c>
      <c r="K508" s="1" t="b">
        <v>0</v>
      </c>
      <c r="L508" s="1" t="s">
        <v>251</v>
      </c>
      <c r="M508" s="1">
        <v>3.0</v>
      </c>
      <c r="N508" s="1">
        <v>1.0</v>
      </c>
      <c r="O508" s="1">
        <v>8.0</v>
      </c>
      <c r="P508" s="1">
        <v>8.0</v>
      </c>
      <c r="Q508" s="1">
        <v>9.0</v>
      </c>
      <c r="R508" s="1">
        <v>10.0</v>
      </c>
      <c r="S508" s="1">
        <v>9.0</v>
      </c>
      <c r="T508" s="1">
        <v>9.0</v>
      </c>
      <c r="U508" s="1">
        <v>9.0</v>
      </c>
      <c r="V508" s="1">
        <v>8.9</v>
      </c>
      <c r="W508" s="1">
        <v>0.0</v>
      </c>
    </row>
    <row r="509" ht="15.75" customHeight="1">
      <c r="A509" s="1" t="s">
        <v>2282</v>
      </c>
      <c r="B509" s="1" t="s">
        <v>2283</v>
      </c>
      <c r="C509" s="1" t="s">
        <v>25</v>
      </c>
      <c r="D509" s="4">
        <v>5.43816E16</v>
      </c>
      <c r="E509" s="3" t="s">
        <v>2284</v>
      </c>
      <c r="F509" s="3" t="s">
        <v>2285</v>
      </c>
      <c r="G509" s="1" t="s">
        <v>153</v>
      </c>
      <c r="H509" s="1" t="s">
        <v>56</v>
      </c>
      <c r="I509" s="1" t="s">
        <v>1163</v>
      </c>
      <c r="J509" s="1" t="s">
        <v>91</v>
      </c>
      <c r="K509" s="1" t="b">
        <v>1</v>
      </c>
      <c r="L509" s="1" t="s">
        <v>92</v>
      </c>
      <c r="M509" s="1">
        <v>2.0</v>
      </c>
      <c r="N509" s="1">
        <v>21.0</v>
      </c>
      <c r="O509" s="1">
        <v>9.5</v>
      </c>
      <c r="P509" s="1">
        <v>9.4</v>
      </c>
      <c r="Q509" s="1">
        <v>9.4</v>
      </c>
      <c r="R509" s="1">
        <v>8.0</v>
      </c>
      <c r="S509" s="1">
        <v>9.4</v>
      </c>
      <c r="T509" s="1">
        <v>9.2</v>
      </c>
      <c r="U509" s="1">
        <v>7.1</v>
      </c>
      <c r="V509" s="1">
        <v>8.9</v>
      </c>
      <c r="W509" s="1">
        <v>0.0</v>
      </c>
    </row>
    <row r="510" ht="15.75" customHeight="1">
      <c r="A510" s="1" t="s">
        <v>2286</v>
      </c>
      <c r="B510" s="1" t="s">
        <v>2287</v>
      </c>
      <c r="C510" s="1" t="s">
        <v>25</v>
      </c>
      <c r="D510" s="4">
        <v>5.49116E17</v>
      </c>
      <c r="E510" s="1" t="s">
        <v>2288</v>
      </c>
      <c r="F510" s="3" t="s">
        <v>2289</v>
      </c>
      <c r="G510" s="1" t="s">
        <v>153</v>
      </c>
      <c r="H510" s="1" t="s">
        <v>56</v>
      </c>
      <c r="I510" s="1" t="s">
        <v>2290</v>
      </c>
      <c r="J510" s="1" t="s">
        <v>48</v>
      </c>
      <c r="K510" s="1" t="b">
        <v>1</v>
      </c>
      <c r="L510" s="1" t="s">
        <v>92</v>
      </c>
      <c r="M510" s="1">
        <v>2.0</v>
      </c>
      <c r="N510" s="1">
        <v>11.0</v>
      </c>
      <c r="O510" s="1">
        <v>8.9</v>
      </c>
      <c r="P510" s="1">
        <v>8.7</v>
      </c>
      <c r="Q510" s="1">
        <v>9.3</v>
      </c>
      <c r="R510" s="1">
        <v>10.0</v>
      </c>
      <c r="S510" s="1">
        <v>8.7</v>
      </c>
      <c r="T510" s="1">
        <v>8.9</v>
      </c>
      <c r="U510" s="1">
        <v>7.8</v>
      </c>
      <c r="V510" s="1">
        <v>8.9</v>
      </c>
      <c r="W510" s="1">
        <v>0.0</v>
      </c>
    </row>
    <row r="511" ht="15.75" customHeight="1">
      <c r="A511" s="1" t="s">
        <v>2291</v>
      </c>
      <c r="B511" s="1" t="s">
        <v>2292</v>
      </c>
      <c r="C511" s="1" t="s">
        <v>25</v>
      </c>
      <c r="D511" s="1">
        <v>1.12334601E9</v>
      </c>
      <c r="E511" s="1" t="s">
        <v>2293</v>
      </c>
      <c r="F511" s="3" t="s">
        <v>2294</v>
      </c>
      <c r="G511" s="1" t="s">
        <v>54</v>
      </c>
      <c r="H511" s="1" t="s">
        <v>82</v>
      </c>
      <c r="I511" s="1" t="s">
        <v>83</v>
      </c>
      <c r="J511" s="1" t="s">
        <v>48</v>
      </c>
      <c r="K511" s="1" t="b">
        <v>0</v>
      </c>
      <c r="L511" s="1" t="s">
        <v>205</v>
      </c>
      <c r="M511" s="1">
        <v>4.0</v>
      </c>
      <c r="N511" s="1">
        <v>12.0</v>
      </c>
      <c r="O511" s="1">
        <v>9.0</v>
      </c>
      <c r="P511" s="1">
        <v>8.8</v>
      </c>
      <c r="Q511" s="1">
        <v>9.3</v>
      </c>
      <c r="R511" s="1">
        <v>9.0</v>
      </c>
      <c r="S511" s="1">
        <v>9.0</v>
      </c>
      <c r="T511" s="1">
        <v>9.4</v>
      </c>
      <c r="U511" s="1">
        <v>7.9</v>
      </c>
      <c r="V511" s="1">
        <v>8.9</v>
      </c>
      <c r="W511" s="1">
        <v>4.0</v>
      </c>
    </row>
    <row r="512" ht="15.75" customHeight="1">
      <c r="A512" s="1" t="s">
        <v>2295</v>
      </c>
      <c r="B512" s="1" t="s">
        <v>2296</v>
      </c>
      <c r="C512" s="1" t="s">
        <v>25</v>
      </c>
      <c r="D512" s="4">
        <v>5.49117E17</v>
      </c>
      <c r="E512" s="1" t="s">
        <v>73</v>
      </c>
      <c r="F512" s="3" t="s">
        <v>2297</v>
      </c>
      <c r="G512" s="1" t="s">
        <v>73</v>
      </c>
      <c r="H512" s="1" t="s">
        <v>56</v>
      </c>
      <c r="I512" s="1" t="s">
        <v>2298</v>
      </c>
      <c r="J512" s="1" t="s">
        <v>91</v>
      </c>
      <c r="K512" s="1" t="b">
        <v>1</v>
      </c>
      <c r="L512" s="1" t="s">
        <v>293</v>
      </c>
      <c r="M512" s="1">
        <v>4.0</v>
      </c>
      <c r="N512" s="1">
        <v>30.0</v>
      </c>
      <c r="O512" s="1">
        <v>9.2</v>
      </c>
      <c r="P512" s="1">
        <v>9.4</v>
      </c>
      <c r="Q512" s="1">
        <v>9.6</v>
      </c>
      <c r="R512" s="1">
        <v>7.0</v>
      </c>
      <c r="S512" s="1">
        <v>9.6</v>
      </c>
      <c r="T512" s="1">
        <v>9.4</v>
      </c>
      <c r="U512" s="1">
        <v>7.9</v>
      </c>
      <c r="V512" s="1">
        <v>8.9</v>
      </c>
      <c r="W512" s="1">
        <v>0.0</v>
      </c>
    </row>
    <row r="513" ht="15.75" customHeight="1">
      <c r="A513" s="1" t="s">
        <v>2299</v>
      </c>
      <c r="B513" s="1" t="s">
        <v>2300</v>
      </c>
      <c r="C513" s="1" t="s">
        <v>35</v>
      </c>
      <c r="D513" s="1">
        <v>9.28855303E8</v>
      </c>
      <c r="E513" s="3" t="s">
        <v>2301</v>
      </c>
      <c r="F513" s="3" t="s">
        <v>2302</v>
      </c>
      <c r="G513" s="1" t="s">
        <v>54</v>
      </c>
      <c r="H513" s="1" t="s">
        <v>29</v>
      </c>
      <c r="I513" s="1" t="s">
        <v>83</v>
      </c>
      <c r="J513" s="1" t="s">
        <v>48</v>
      </c>
      <c r="K513" s="1" t="b">
        <v>1</v>
      </c>
      <c r="L513" s="1" t="s">
        <v>131</v>
      </c>
      <c r="M513" s="1">
        <v>1.0</v>
      </c>
      <c r="N513" s="1">
        <v>3.0</v>
      </c>
      <c r="O513" s="1">
        <v>8.7</v>
      </c>
      <c r="P513" s="1">
        <v>8.7</v>
      </c>
      <c r="Q513" s="1">
        <v>9.7</v>
      </c>
      <c r="R513" s="1">
        <v>7.0</v>
      </c>
      <c r="S513" s="1">
        <v>9.3</v>
      </c>
      <c r="T513" s="1">
        <v>9.3</v>
      </c>
      <c r="U513" s="1">
        <v>9.7</v>
      </c>
      <c r="V513" s="1">
        <v>8.9</v>
      </c>
      <c r="W513" s="1">
        <v>0.0</v>
      </c>
    </row>
    <row r="514" ht="15.75" customHeight="1">
      <c r="A514" s="1" t="s">
        <v>2303</v>
      </c>
      <c r="B514" s="1" t="s">
        <v>2304</v>
      </c>
      <c r="C514" s="1" t="s">
        <v>25</v>
      </c>
      <c r="D514" s="1">
        <v>2.644522833E9</v>
      </c>
      <c r="E514" s="1" t="s">
        <v>2305</v>
      </c>
      <c r="F514" s="3" t="s">
        <v>2306</v>
      </c>
      <c r="G514" s="1" t="s">
        <v>153</v>
      </c>
      <c r="H514" s="1" t="s">
        <v>56</v>
      </c>
      <c r="I514" s="1" t="s">
        <v>159</v>
      </c>
      <c r="J514" s="1" t="s">
        <v>48</v>
      </c>
      <c r="K514" s="1" t="b">
        <v>0</v>
      </c>
      <c r="L514" s="1" t="s">
        <v>293</v>
      </c>
      <c r="M514" s="1">
        <v>3.0</v>
      </c>
      <c r="N514" s="1">
        <v>4.0</v>
      </c>
      <c r="O514" s="1">
        <v>9.3</v>
      </c>
      <c r="P514" s="1">
        <v>9.3</v>
      </c>
      <c r="Q514" s="1">
        <v>9.3</v>
      </c>
      <c r="R514" s="1">
        <v>8.0</v>
      </c>
      <c r="S514" s="1">
        <v>9.3</v>
      </c>
      <c r="T514" s="1">
        <v>8.8</v>
      </c>
      <c r="U514" s="1">
        <v>8.5</v>
      </c>
      <c r="V514" s="1">
        <v>8.9</v>
      </c>
      <c r="W514" s="1">
        <v>4.0</v>
      </c>
    </row>
    <row r="515" ht="15.75" customHeight="1">
      <c r="A515" s="1" t="s">
        <v>2307</v>
      </c>
      <c r="B515" s="1" t="s">
        <v>2308</v>
      </c>
      <c r="C515" s="1" t="s">
        <v>100</v>
      </c>
      <c r="D515" s="1">
        <v>3.4600639343E10</v>
      </c>
      <c r="E515" s="3" t="s">
        <v>2309</v>
      </c>
      <c r="F515" s="3" t="s">
        <v>2310</v>
      </c>
      <c r="G515" s="1" t="s">
        <v>28</v>
      </c>
      <c r="H515" s="1" t="s">
        <v>29</v>
      </c>
      <c r="I515" s="1" t="s">
        <v>30</v>
      </c>
      <c r="J515" s="1" t="s">
        <v>75</v>
      </c>
      <c r="K515" s="1" t="b">
        <v>1</v>
      </c>
      <c r="L515" s="1" t="s">
        <v>299</v>
      </c>
      <c r="M515" s="1">
        <v>2.0</v>
      </c>
      <c r="N515" s="1">
        <v>3.0</v>
      </c>
      <c r="O515" s="1">
        <v>10.0</v>
      </c>
      <c r="P515" s="1">
        <v>10.0</v>
      </c>
      <c r="Q515" s="1">
        <v>10.0</v>
      </c>
      <c r="R515" s="1">
        <v>3.0</v>
      </c>
      <c r="S515" s="1">
        <v>10.0</v>
      </c>
      <c r="T515" s="1">
        <v>10.0</v>
      </c>
      <c r="U515" s="1">
        <v>9.3</v>
      </c>
      <c r="V515" s="1">
        <v>8.9</v>
      </c>
      <c r="W515" s="1">
        <v>0.0</v>
      </c>
    </row>
    <row r="516" ht="15.75" customHeight="1">
      <c r="A516" s="1" t="s">
        <v>2311</v>
      </c>
      <c r="B516" s="1" t="s">
        <v>2312</v>
      </c>
      <c r="C516" s="1" t="s">
        <v>100</v>
      </c>
      <c r="D516" s="1">
        <v>3.4644655909E10</v>
      </c>
      <c r="E516" s="3" t="s">
        <v>2313</v>
      </c>
      <c r="F516" s="3" t="s">
        <v>2314</v>
      </c>
      <c r="G516" s="1" t="s">
        <v>28</v>
      </c>
      <c r="H516" s="1" t="s">
        <v>29</v>
      </c>
      <c r="I516" s="1" t="s">
        <v>30</v>
      </c>
      <c r="J516" s="1" t="s">
        <v>48</v>
      </c>
      <c r="K516" s="1" t="b">
        <v>0</v>
      </c>
      <c r="L516" s="1" t="s">
        <v>92</v>
      </c>
      <c r="M516" s="1">
        <v>2.0</v>
      </c>
      <c r="N516" s="1">
        <v>3.0</v>
      </c>
      <c r="O516" s="1">
        <v>9.3</v>
      </c>
      <c r="P516" s="1">
        <v>9.0</v>
      </c>
      <c r="Q516" s="1">
        <v>8.3</v>
      </c>
      <c r="R516" s="1">
        <v>10.0</v>
      </c>
      <c r="S516" s="1">
        <v>9.7</v>
      </c>
      <c r="T516" s="1">
        <v>8.3</v>
      </c>
      <c r="U516" s="1">
        <v>8.0</v>
      </c>
      <c r="V516" s="1">
        <v>8.9</v>
      </c>
      <c r="W516" s="1">
        <v>0.0</v>
      </c>
    </row>
    <row r="517" ht="15.75" customHeight="1">
      <c r="A517" s="1" t="s">
        <v>2315</v>
      </c>
      <c r="B517" s="1" t="s">
        <v>2316</v>
      </c>
      <c r="C517" s="1" t="s">
        <v>78</v>
      </c>
      <c r="D517" s="1">
        <v>3.138055682E9</v>
      </c>
      <c r="E517" s="3" t="s">
        <v>2317</v>
      </c>
      <c r="F517" s="3" t="s">
        <v>2318</v>
      </c>
      <c r="G517" s="1" t="s">
        <v>54</v>
      </c>
      <c r="H517" s="1" t="s">
        <v>82</v>
      </c>
      <c r="I517" s="1" t="s">
        <v>83</v>
      </c>
      <c r="J517" s="1" t="s">
        <v>75</v>
      </c>
      <c r="K517" s="1" t="b">
        <v>0</v>
      </c>
      <c r="L517" s="1" t="s">
        <v>190</v>
      </c>
      <c r="M517" s="1">
        <v>2.0</v>
      </c>
      <c r="N517" s="1">
        <v>6.0</v>
      </c>
      <c r="O517" s="1">
        <v>8.5</v>
      </c>
      <c r="P517" s="1">
        <v>8.8</v>
      </c>
      <c r="Q517" s="1">
        <v>9.2</v>
      </c>
      <c r="R517" s="1">
        <v>8.0</v>
      </c>
      <c r="S517" s="1">
        <v>9.3</v>
      </c>
      <c r="T517" s="1">
        <v>9.7</v>
      </c>
      <c r="U517" s="1">
        <v>9.0</v>
      </c>
      <c r="V517" s="1">
        <v>8.9</v>
      </c>
      <c r="W517" s="1">
        <v>0.0</v>
      </c>
    </row>
    <row r="518" ht="15.75" customHeight="1">
      <c r="A518" s="1" t="s">
        <v>2319</v>
      </c>
      <c r="B518" s="1" t="s">
        <v>2320</v>
      </c>
      <c r="C518" s="1" t="s">
        <v>25</v>
      </c>
      <c r="D518" s="1">
        <v>1.167676186E9</v>
      </c>
      <c r="E518" s="3" t="s">
        <v>2321</v>
      </c>
      <c r="F518" s="3" t="s">
        <v>2322</v>
      </c>
      <c r="G518" s="1" t="s">
        <v>153</v>
      </c>
      <c r="H518" s="1" t="s">
        <v>56</v>
      </c>
      <c r="I518" s="1" t="s">
        <v>1163</v>
      </c>
      <c r="J518" s="1" t="s">
        <v>48</v>
      </c>
      <c r="K518" s="1" t="b">
        <v>1</v>
      </c>
      <c r="L518" s="1" t="s">
        <v>190</v>
      </c>
      <c r="M518" s="1">
        <v>2.0</v>
      </c>
      <c r="N518" s="1">
        <v>15.0</v>
      </c>
      <c r="O518" s="1">
        <v>9.7</v>
      </c>
      <c r="P518" s="1">
        <v>9.7</v>
      </c>
      <c r="Q518" s="1">
        <v>9.1</v>
      </c>
      <c r="R518" s="1">
        <v>7.0</v>
      </c>
      <c r="S518" s="1">
        <v>9.5</v>
      </c>
      <c r="T518" s="1">
        <v>8.9</v>
      </c>
      <c r="U518" s="1">
        <v>8.6</v>
      </c>
      <c r="V518" s="1">
        <v>8.9</v>
      </c>
      <c r="W518" s="1">
        <v>0.0</v>
      </c>
    </row>
    <row r="519" ht="15.75" customHeight="1">
      <c r="A519" s="1" t="s">
        <v>2323</v>
      </c>
      <c r="B519" s="1" t="s">
        <v>2324</v>
      </c>
      <c r="C519" s="1" t="s">
        <v>691</v>
      </c>
      <c r="D519" s="4">
        <v>5.84241E16</v>
      </c>
      <c r="E519" s="3" t="s">
        <v>2325</v>
      </c>
      <c r="F519" s="3" t="s">
        <v>2326</v>
      </c>
      <c r="G519" s="1" t="s">
        <v>28</v>
      </c>
      <c r="H519" s="1" t="s">
        <v>29</v>
      </c>
      <c r="I519" s="1" t="s">
        <v>304</v>
      </c>
      <c r="J519" s="1" t="s">
        <v>48</v>
      </c>
      <c r="K519" s="1" t="b">
        <v>0</v>
      </c>
      <c r="L519" s="1" t="s">
        <v>293</v>
      </c>
      <c r="M519" s="1">
        <v>3.0</v>
      </c>
      <c r="N519" s="1">
        <v>16.0</v>
      </c>
      <c r="O519" s="1">
        <v>9.3</v>
      </c>
      <c r="P519" s="1">
        <v>9.3</v>
      </c>
      <c r="Q519" s="1">
        <v>9.9</v>
      </c>
      <c r="R519" s="1">
        <v>6.0</v>
      </c>
      <c r="S519" s="1">
        <v>9.3</v>
      </c>
      <c r="T519" s="1">
        <v>9.6</v>
      </c>
      <c r="U519" s="1">
        <v>8.8</v>
      </c>
      <c r="V519" s="1">
        <v>8.9</v>
      </c>
      <c r="W519" s="1">
        <v>0.0</v>
      </c>
    </row>
    <row r="520" ht="15.75" customHeight="1">
      <c r="A520" s="1" t="s">
        <v>2327</v>
      </c>
      <c r="B520" s="1" t="s">
        <v>2328</v>
      </c>
      <c r="C520" s="1" t="s">
        <v>186</v>
      </c>
      <c r="D520" s="1">
        <v>3.206958202E9</v>
      </c>
      <c r="E520" s="3" t="s">
        <v>2329</v>
      </c>
      <c r="F520" s="3" t="s">
        <v>2330</v>
      </c>
      <c r="G520" s="1" t="s">
        <v>153</v>
      </c>
      <c r="H520" s="1" t="s">
        <v>56</v>
      </c>
      <c r="I520" s="1" t="s">
        <v>2331</v>
      </c>
      <c r="J520" s="1" t="s">
        <v>48</v>
      </c>
      <c r="K520" s="1" t="b">
        <v>1</v>
      </c>
      <c r="L520" s="1" t="s">
        <v>190</v>
      </c>
      <c r="M520" s="1">
        <v>2.0</v>
      </c>
      <c r="N520" s="1">
        <v>12.0</v>
      </c>
      <c r="O520" s="1">
        <v>8.6</v>
      </c>
      <c r="P520" s="1">
        <v>8.6</v>
      </c>
      <c r="Q520" s="1">
        <v>9.7</v>
      </c>
      <c r="R520" s="1">
        <v>9.0</v>
      </c>
      <c r="S520" s="1">
        <v>8.6</v>
      </c>
      <c r="T520" s="1">
        <v>9.6</v>
      </c>
      <c r="U520" s="1">
        <v>8.4</v>
      </c>
      <c r="V520" s="1">
        <v>8.9</v>
      </c>
      <c r="W520" s="1">
        <v>2.0</v>
      </c>
    </row>
    <row r="521" ht="15.75" customHeight="1">
      <c r="A521" s="1" t="s">
        <v>2332</v>
      </c>
      <c r="B521" s="1" t="s">
        <v>2333</v>
      </c>
      <c r="C521" s="1" t="s">
        <v>78</v>
      </c>
      <c r="D521" s="1">
        <v>3.024434496E9</v>
      </c>
      <c r="E521" s="1" t="s">
        <v>2334</v>
      </c>
      <c r="F521" s="3" t="s">
        <v>2335</v>
      </c>
      <c r="G521" s="1" t="s">
        <v>28</v>
      </c>
      <c r="H521" s="1" t="s">
        <v>82</v>
      </c>
      <c r="I521" s="1" t="s">
        <v>30</v>
      </c>
      <c r="J521" s="1" t="s">
        <v>91</v>
      </c>
      <c r="K521" s="1" t="b">
        <v>0</v>
      </c>
      <c r="L521" s="1" t="s">
        <v>190</v>
      </c>
      <c r="M521" s="1">
        <v>2.0</v>
      </c>
      <c r="N521" s="1">
        <v>4.0</v>
      </c>
      <c r="O521" s="1">
        <v>9.0</v>
      </c>
      <c r="P521" s="1">
        <v>8.3</v>
      </c>
      <c r="Q521" s="1">
        <v>8.8</v>
      </c>
      <c r="R521" s="1">
        <v>8.0</v>
      </c>
      <c r="S521" s="1">
        <v>9.8</v>
      </c>
      <c r="T521" s="1">
        <v>9.5</v>
      </c>
      <c r="U521" s="1">
        <v>8.8</v>
      </c>
      <c r="V521" s="1">
        <v>8.9</v>
      </c>
      <c r="W521" s="1">
        <v>1.0</v>
      </c>
    </row>
    <row r="522" ht="15.75" customHeight="1">
      <c r="A522" s="1" t="s">
        <v>2336</v>
      </c>
      <c r="B522" s="1" t="s">
        <v>2337</v>
      </c>
      <c r="C522" s="1" t="s">
        <v>78</v>
      </c>
      <c r="D522" s="1">
        <v>3.50679959E9</v>
      </c>
      <c r="E522" s="3" t="s">
        <v>2338</v>
      </c>
      <c r="F522" s="3" t="s">
        <v>2339</v>
      </c>
      <c r="G522" s="1" t="s">
        <v>153</v>
      </c>
      <c r="H522" s="1" t="s">
        <v>56</v>
      </c>
      <c r="I522" s="1" t="s">
        <v>2340</v>
      </c>
      <c r="J522" s="1" t="s">
        <v>75</v>
      </c>
      <c r="K522" s="1" t="b">
        <v>1</v>
      </c>
      <c r="L522" s="1" t="s">
        <v>299</v>
      </c>
      <c r="M522" s="1">
        <v>1.0</v>
      </c>
      <c r="N522" s="1">
        <v>6.0</v>
      </c>
      <c r="O522" s="1">
        <v>9.3</v>
      </c>
      <c r="P522" s="1">
        <v>9.0</v>
      </c>
      <c r="Q522" s="1">
        <v>9.7</v>
      </c>
      <c r="R522" s="1">
        <v>7.0</v>
      </c>
      <c r="S522" s="1">
        <v>9.7</v>
      </c>
      <c r="T522" s="1">
        <v>10.0</v>
      </c>
      <c r="U522" s="1">
        <v>7.7</v>
      </c>
      <c r="V522" s="1">
        <v>8.9</v>
      </c>
      <c r="W522" s="1">
        <v>0.0</v>
      </c>
    </row>
    <row r="523" ht="15.75" customHeight="1">
      <c r="A523" s="1" t="s">
        <v>2341</v>
      </c>
      <c r="B523" s="1" t="s">
        <v>2342</v>
      </c>
      <c r="C523" s="1" t="s">
        <v>78</v>
      </c>
      <c r="D523" s="4">
        <v>5.73207E16</v>
      </c>
      <c r="E523" s="3" t="s">
        <v>2343</v>
      </c>
      <c r="F523" s="3" t="s">
        <v>2344</v>
      </c>
      <c r="G523" s="1" t="s">
        <v>324</v>
      </c>
      <c r="H523" s="1" t="s">
        <v>56</v>
      </c>
      <c r="I523" s="1" t="s">
        <v>314</v>
      </c>
      <c r="J523" s="1" t="s">
        <v>75</v>
      </c>
      <c r="K523" s="1" t="b">
        <v>1</v>
      </c>
      <c r="L523" s="1" t="s">
        <v>205</v>
      </c>
      <c r="M523" s="1">
        <v>3.0</v>
      </c>
      <c r="N523" s="1">
        <v>20.0</v>
      </c>
      <c r="O523" s="1">
        <v>9.4</v>
      </c>
      <c r="P523" s="1">
        <v>9.3</v>
      </c>
      <c r="Q523" s="1">
        <v>9.1</v>
      </c>
      <c r="R523" s="1">
        <v>8.0</v>
      </c>
      <c r="S523" s="1">
        <v>9.5</v>
      </c>
      <c r="T523" s="1">
        <v>8.4</v>
      </c>
      <c r="U523" s="1">
        <v>8.5</v>
      </c>
      <c r="V523" s="1">
        <v>8.9</v>
      </c>
      <c r="W523" s="1">
        <v>0.0</v>
      </c>
    </row>
    <row r="524" ht="15.75" customHeight="1">
      <c r="A524" s="1" t="s">
        <v>2345</v>
      </c>
      <c r="B524" s="1" t="s">
        <v>2346</v>
      </c>
      <c r="C524" s="1" t="s">
        <v>25</v>
      </c>
      <c r="D524" s="1">
        <v>2.494697322E9</v>
      </c>
      <c r="E524" s="3" t="s">
        <v>2347</v>
      </c>
      <c r="F524" s="1" t="s">
        <v>2348</v>
      </c>
      <c r="G524" s="1" t="s">
        <v>73</v>
      </c>
      <c r="H524" s="1" t="s">
        <v>56</v>
      </c>
      <c r="I524" s="1" t="s">
        <v>2349</v>
      </c>
      <c r="J524" s="1" t="s">
        <v>75</v>
      </c>
      <c r="K524" s="1" t="b">
        <v>1</v>
      </c>
      <c r="L524" s="1" t="s">
        <v>299</v>
      </c>
      <c r="M524" s="1">
        <v>1.0</v>
      </c>
      <c r="N524" s="1">
        <v>5.0</v>
      </c>
      <c r="O524" s="1">
        <v>9.6</v>
      </c>
      <c r="P524" s="1">
        <v>9.6</v>
      </c>
      <c r="Q524" s="1">
        <v>9.0</v>
      </c>
      <c r="R524" s="1">
        <v>8.0</v>
      </c>
      <c r="S524" s="1">
        <v>10.0</v>
      </c>
      <c r="T524" s="1">
        <v>8.6</v>
      </c>
      <c r="U524" s="1">
        <v>7.4</v>
      </c>
      <c r="V524" s="1">
        <v>8.9</v>
      </c>
      <c r="W524" s="1">
        <v>0.0</v>
      </c>
    </row>
    <row r="525" ht="15.75" customHeight="1">
      <c r="A525" s="1" t="s">
        <v>2350</v>
      </c>
      <c r="B525" s="1" t="s">
        <v>2351</v>
      </c>
      <c r="C525" s="1" t="s">
        <v>87</v>
      </c>
      <c r="D525" s="4">
        <v>5.27223E16</v>
      </c>
      <c r="E525" s="3" t="s">
        <v>2352</v>
      </c>
      <c r="F525" s="3" t="s">
        <v>2353</v>
      </c>
      <c r="G525" s="1" t="s">
        <v>153</v>
      </c>
      <c r="H525" s="1" t="s">
        <v>450</v>
      </c>
      <c r="I525" s="1" t="s">
        <v>2354</v>
      </c>
      <c r="J525" s="1" t="s">
        <v>147</v>
      </c>
      <c r="K525" s="1" t="b">
        <v>1</v>
      </c>
      <c r="L525" s="1" t="s">
        <v>148</v>
      </c>
      <c r="M525" s="1">
        <v>2.0</v>
      </c>
      <c r="N525" s="1">
        <v>5.0</v>
      </c>
      <c r="O525" s="1">
        <v>8.8</v>
      </c>
      <c r="P525" s="1">
        <v>8.6</v>
      </c>
      <c r="Q525" s="1">
        <v>9.4</v>
      </c>
      <c r="R525" s="1">
        <v>8.0</v>
      </c>
      <c r="S525" s="1">
        <v>9.6</v>
      </c>
      <c r="T525" s="1">
        <v>9.2</v>
      </c>
      <c r="U525" s="1">
        <v>8.6</v>
      </c>
      <c r="V525" s="1">
        <v>8.9</v>
      </c>
      <c r="W525" s="1">
        <v>0.0</v>
      </c>
    </row>
    <row r="526" ht="15.75" customHeight="1">
      <c r="A526" s="1" t="s">
        <v>2355</v>
      </c>
      <c r="B526" s="1" t="s">
        <v>2356</v>
      </c>
      <c r="C526" s="1" t="s">
        <v>25</v>
      </c>
      <c r="D526" s="4">
        <v>5.49249E17</v>
      </c>
      <c r="E526" s="3" t="s">
        <v>2357</v>
      </c>
      <c r="F526" s="3" t="s">
        <v>2358</v>
      </c>
      <c r="G526" s="1" t="s">
        <v>153</v>
      </c>
      <c r="H526" s="1" t="s">
        <v>29</v>
      </c>
      <c r="I526" s="1" t="s">
        <v>2359</v>
      </c>
      <c r="J526" s="1" t="s">
        <v>48</v>
      </c>
      <c r="K526" s="1" t="b">
        <v>1</v>
      </c>
      <c r="L526" s="1" t="s">
        <v>190</v>
      </c>
      <c r="M526" s="1">
        <v>2.0</v>
      </c>
      <c r="N526" s="1">
        <v>11.0</v>
      </c>
      <c r="O526" s="1">
        <v>9.3</v>
      </c>
      <c r="P526" s="1">
        <v>9.3</v>
      </c>
      <c r="Q526" s="1">
        <v>9.5</v>
      </c>
      <c r="R526" s="1">
        <v>7.0</v>
      </c>
      <c r="S526" s="1">
        <v>9.5</v>
      </c>
      <c r="T526" s="1">
        <v>9.2</v>
      </c>
      <c r="U526" s="1">
        <v>8.5</v>
      </c>
      <c r="V526" s="1">
        <v>8.9</v>
      </c>
      <c r="W526" s="1">
        <v>0.0</v>
      </c>
    </row>
    <row r="527" ht="15.75" customHeight="1">
      <c r="A527" s="1" t="s">
        <v>2360</v>
      </c>
      <c r="B527" s="1" t="s">
        <v>2361</v>
      </c>
      <c r="C527" s="1" t="s">
        <v>78</v>
      </c>
      <c r="D527" s="1">
        <v>3.178244287E9</v>
      </c>
      <c r="E527" s="3" t="s">
        <v>2362</v>
      </c>
      <c r="F527" s="3" t="s">
        <v>2363</v>
      </c>
      <c r="G527" s="1" t="s">
        <v>28</v>
      </c>
      <c r="H527" s="1" t="s">
        <v>29</v>
      </c>
      <c r="I527" s="1" t="s">
        <v>30</v>
      </c>
      <c r="J527" s="1" t="s">
        <v>75</v>
      </c>
      <c r="K527" s="1" t="b">
        <v>1</v>
      </c>
      <c r="L527" s="1" t="s">
        <v>196</v>
      </c>
      <c r="M527" s="1">
        <v>1.0</v>
      </c>
      <c r="N527" s="1">
        <v>5.0</v>
      </c>
      <c r="O527" s="1">
        <v>10.0</v>
      </c>
      <c r="P527" s="1">
        <v>10.0</v>
      </c>
      <c r="Q527" s="1">
        <v>10.0</v>
      </c>
      <c r="R527" s="1">
        <v>4.0</v>
      </c>
      <c r="S527" s="1">
        <v>9.8</v>
      </c>
      <c r="T527" s="1">
        <v>10.0</v>
      </c>
      <c r="U527" s="1">
        <v>8.8</v>
      </c>
      <c r="V527" s="1">
        <v>8.9</v>
      </c>
      <c r="W527" s="1">
        <v>0.0</v>
      </c>
    </row>
    <row r="528" ht="15.75" customHeight="1">
      <c r="A528" s="1" t="s">
        <v>2364</v>
      </c>
      <c r="B528" s="1" t="s">
        <v>2365</v>
      </c>
      <c r="C528" s="1" t="s">
        <v>25</v>
      </c>
      <c r="D528" s="1">
        <v>2.664703156E9</v>
      </c>
      <c r="E528" s="1" t="s">
        <v>2366</v>
      </c>
      <c r="F528" s="3" t="s">
        <v>2367</v>
      </c>
      <c r="G528" s="1" t="s">
        <v>54</v>
      </c>
      <c r="H528" s="1" t="s">
        <v>107</v>
      </c>
      <c r="I528" s="1" t="s">
        <v>108</v>
      </c>
      <c r="J528" s="1" t="s">
        <v>48</v>
      </c>
      <c r="K528" s="1" t="b">
        <v>1</v>
      </c>
      <c r="L528" s="1" t="s">
        <v>293</v>
      </c>
      <c r="M528" s="1">
        <v>2.0</v>
      </c>
      <c r="N528" s="1">
        <v>12.0</v>
      </c>
      <c r="O528" s="1">
        <v>9.0</v>
      </c>
      <c r="P528" s="1">
        <v>9.2</v>
      </c>
      <c r="Q528" s="1">
        <v>9.2</v>
      </c>
      <c r="R528" s="1">
        <v>10.0</v>
      </c>
      <c r="S528" s="1">
        <v>9.3</v>
      </c>
      <c r="T528" s="1">
        <v>8.3</v>
      </c>
      <c r="U528" s="1">
        <v>7.6</v>
      </c>
      <c r="V528" s="1">
        <v>8.9</v>
      </c>
      <c r="W528" s="1">
        <v>0.0</v>
      </c>
    </row>
    <row r="529" ht="15.75" customHeight="1">
      <c r="A529" s="1" t="s">
        <v>2368</v>
      </c>
      <c r="B529" s="1" t="s">
        <v>2369</v>
      </c>
      <c r="C529" s="1" t="s">
        <v>44</v>
      </c>
      <c r="D529" s="4">
        <v>5.93998E16</v>
      </c>
      <c r="E529" s="3" t="s">
        <v>2370</v>
      </c>
      <c r="F529" s="3" t="s">
        <v>2371</v>
      </c>
      <c r="G529" s="1" t="s">
        <v>313</v>
      </c>
      <c r="H529" s="1" t="s">
        <v>56</v>
      </c>
      <c r="I529" s="1" t="s">
        <v>2372</v>
      </c>
      <c r="J529" s="1" t="s">
        <v>75</v>
      </c>
      <c r="K529" s="1" t="b">
        <v>0</v>
      </c>
      <c r="L529" s="1" t="s">
        <v>293</v>
      </c>
      <c r="M529" s="1">
        <v>2.0</v>
      </c>
      <c r="N529" s="1">
        <v>5.0</v>
      </c>
      <c r="O529" s="1">
        <v>9.4</v>
      </c>
      <c r="P529" s="1">
        <v>9.2</v>
      </c>
      <c r="Q529" s="1">
        <v>9.4</v>
      </c>
      <c r="R529" s="1">
        <v>6.0</v>
      </c>
      <c r="S529" s="1">
        <v>9.6</v>
      </c>
      <c r="T529" s="1">
        <v>9.4</v>
      </c>
      <c r="U529" s="1">
        <v>9.4</v>
      </c>
      <c r="V529" s="1">
        <v>8.9</v>
      </c>
      <c r="W529" s="1">
        <v>0.0</v>
      </c>
    </row>
    <row r="530" ht="15.75" customHeight="1">
      <c r="A530" s="1" t="s">
        <v>2373</v>
      </c>
      <c r="B530" s="1" t="s">
        <v>2374</v>
      </c>
      <c r="C530" s="1" t="s">
        <v>78</v>
      </c>
      <c r="D530" s="1">
        <v>3.209456637E9</v>
      </c>
      <c r="E530" s="3" t="s">
        <v>2375</v>
      </c>
      <c r="F530" s="3" t="s">
        <v>2376</v>
      </c>
      <c r="G530" s="1" t="s">
        <v>54</v>
      </c>
      <c r="H530" s="1" t="s">
        <v>107</v>
      </c>
      <c r="I530" s="1" t="s">
        <v>1124</v>
      </c>
      <c r="J530" s="1" t="s">
        <v>75</v>
      </c>
      <c r="K530" s="1" t="b">
        <v>0</v>
      </c>
      <c r="L530" s="1" t="s">
        <v>196</v>
      </c>
      <c r="M530" s="1">
        <v>1.0</v>
      </c>
      <c r="N530" s="1">
        <v>1.0</v>
      </c>
      <c r="O530" s="1">
        <v>9.0</v>
      </c>
      <c r="P530" s="1">
        <v>9.0</v>
      </c>
      <c r="Q530" s="1">
        <v>9.0</v>
      </c>
      <c r="R530" s="1">
        <v>10.0</v>
      </c>
      <c r="S530" s="1">
        <v>10.0</v>
      </c>
      <c r="T530" s="1">
        <v>8.0</v>
      </c>
      <c r="U530" s="1">
        <v>7.0</v>
      </c>
      <c r="V530" s="1">
        <v>8.9</v>
      </c>
      <c r="W530" s="1">
        <v>0.0</v>
      </c>
    </row>
    <row r="531" ht="15.75" customHeight="1">
      <c r="A531" s="1" t="s">
        <v>2377</v>
      </c>
      <c r="B531" s="1" t="s">
        <v>2378</v>
      </c>
      <c r="C531" s="1" t="s">
        <v>78</v>
      </c>
      <c r="D531" s="1">
        <v>3.102396956E9</v>
      </c>
      <c r="E531" s="3" t="s">
        <v>2379</v>
      </c>
      <c r="F531" s="3" t="s">
        <v>2380</v>
      </c>
      <c r="G531" s="1" t="s">
        <v>153</v>
      </c>
      <c r="H531" s="1" t="s">
        <v>56</v>
      </c>
      <c r="I531" s="1" t="s">
        <v>159</v>
      </c>
      <c r="J531" s="1" t="s">
        <v>75</v>
      </c>
      <c r="K531" s="1" t="b">
        <v>0</v>
      </c>
      <c r="L531" s="1" t="s">
        <v>293</v>
      </c>
      <c r="M531" s="1">
        <v>2.0</v>
      </c>
      <c r="N531" s="1">
        <v>3.0</v>
      </c>
      <c r="O531" s="1">
        <v>9.3</v>
      </c>
      <c r="P531" s="1">
        <v>7.7</v>
      </c>
      <c r="Q531" s="1">
        <v>9.0</v>
      </c>
      <c r="R531" s="1">
        <v>7.0</v>
      </c>
      <c r="S531" s="1">
        <v>9.7</v>
      </c>
      <c r="T531" s="1">
        <v>10.0</v>
      </c>
      <c r="U531" s="1">
        <v>9.3</v>
      </c>
      <c r="V531" s="1">
        <v>8.9</v>
      </c>
      <c r="W531" s="1">
        <v>0.0</v>
      </c>
    </row>
    <row r="532" ht="15.75" customHeight="1">
      <c r="A532" s="1" t="s">
        <v>2381</v>
      </c>
      <c r="B532" s="1" t="s">
        <v>2382</v>
      </c>
      <c r="C532" s="1" t="s">
        <v>25</v>
      </c>
      <c r="D532" s="4">
        <v>5.42236E16</v>
      </c>
      <c r="E532" s="3" t="s">
        <v>2383</v>
      </c>
      <c r="F532" s="3" t="s">
        <v>2384</v>
      </c>
      <c r="G532" s="1" t="s">
        <v>54</v>
      </c>
      <c r="H532" s="1" t="s">
        <v>55</v>
      </c>
      <c r="I532" s="1" t="s">
        <v>130</v>
      </c>
      <c r="J532" s="1" t="s">
        <v>48</v>
      </c>
      <c r="K532" s="1" t="b">
        <v>1</v>
      </c>
      <c r="L532" s="1" t="s">
        <v>293</v>
      </c>
      <c r="M532" s="1">
        <v>2.0</v>
      </c>
      <c r="N532" s="1">
        <v>10.0</v>
      </c>
      <c r="O532" s="1">
        <v>9.6</v>
      </c>
      <c r="P532" s="1">
        <v>9.6</v>
      </c>
      <c r="Q532" s="1">
        <v>9.8</v>
      </c>
      <c r="R532" s="1">
        <v>5.0</v>
      </c>
      <c r="S532" s="1">
        <v>9.5</v>
      </c>
      <c r="T532" s="1">
        <v>9.7</v>
      </c>
      <c r="U532" s="1">
        <v>9.1</v>
      </c>
      <c r="V532" s="1">
        <v>8.9</v>
      </c>
      <c r="W532" s="1">
        <v>0.0</v>
      </c>
    </row>
    <row r="533" ht="15.75" customHeight="1">
      <c r="A533" s="1" t="s">
        <v>2385</v>
      </c>
      <c r="B533" s="1" t="s">
        <v>2386</v>
      </c>
      <c r="C533" s="1" t="s">
        <v>25</v>
      </c>
      <c r="D533" s="1">
        <v>3.624781509E9</v>
      </c>
      <c r="E533" s="1" t="s">
        <v>2387</v>
      </c>
      <c r="F533" s="3" t="s">
        <v>2388</v>
      </c>
      <c r="G533" s="1" t="s">
        <v>2389</v>
      </c>
      <c r="H533" s="1" t="s">
        <v>29</v>
      </c>
      <c r="I533" s="1" t="s">
        <v>83</v>
      </c>
      <c r="J533" s="1" t="s">
        <v>48</v>
      </c>
      <c r="K533" s="1" t="b">
        <v>0</v>
      </c>
      <c r="L533" s="1" t="s">
        <v>293</v>
      </c>
      <c r="M533" s="1">
        <v>2.0</v>
      </c>
      <c r="N533" s="1">
        <v>2.0</v>
      </c>
      <c r="O533" s="1">
        <v>10.0</v>
      </c>
      <c r="P533" s="1">
        <v>8.5</v>
      </c>
      <c r="Q533" s="1">
        <v>9.5</v>
      </c>
      <c r="R533" s="1">
        <v>10.0</v>
      </c>
      <c r="S533" s="1">
        <v>9.5</v>
      </c>
      <c r="T533" s="1">
        <v>9.5</v>
      </c>
      <c r="U533" s="1">
        <v>5.5</v>
      </c>
      <c r="V533" s="1">
        <v>8.9</v>
      </c>
      <c r="W533" s="1">
        <v>0.0</v>
      </c>
    </row>
    <row r="534" ht="15.75" customHeight="1">
      <c r="A534" s="1" t="s">
        <v>2390</v>
      </c>
      <c r="B534" s="1" t="s">
        <v>2391</v>
      </c>
      <c r="C534" s="1" t="s">
        <v>25</v>
      </c>
      <c r="D534" s="1">
        <v>2.604848204E9</v>
      </c>
      <c r="E534" s="3" t="s">
        <v>2392</v>
      </c>
      <c r="F534" s="3" t="s">
        <v>2393</v>
      </c>
      <c r="G534" s="1" t="s">
        <v>54</v>
      </c>
      <c r="H534" s="1" t="s">
        <v>82</v>
      </c>
      <c r="I534" s="1" t="s">
        <v>292</v>
      </c>
      <c r="J534" s="1" t="s">
        <v>75</v>
      </c>
      <c r="K534" s="1" t="b">
        <v>1</v>
      </c>
      <c r="L534" s="1" t="s">
        <v>196</v>
      </c>
      <c r="M534" s="1">
        <v>1.0</v>
      </c>
      <c r="N534" s="1">
        <v>5.0</v>
      </c>
      <c r="O534" s="1">
        <v>9.4</v>
      </c>
      <c r="P534" s="1">
        <v>9.6</v>
      </c>
      <c r="Q534" s="1">
        <v>9.2</v>
      </c>
      <c r="R534" s="1">
        <v>8.0</v>
      </c>
      <c r="S534" s="1">
        <v>9.8</v>
      </c>
      <c r="T534" s="1">
        <v>8.2</v>
      </c>
      <c r="U534" s="1">
        <v>8.0</v>
      </c>
      <c r="V534" s="1">
        <v>8.9</v>
      </c>
      <c r="W534" s="1">
        <v>0.0</v>
      </c>
    </row>
    <row r="535" ht="15.75" customHeight="1">
      <c r="A535" s="1" t="s">
        <v>2394</v>
      </c>
      <c r="B535" s="1" t="s">
        <v>2395</v>
      </c>
      <c r="C535" s="1" t="s">
        <v>25</v>
      </c>
      <c r="D535" s="1">
        <v>3.794235219E9</v>
      </c>
      <c r="E535" s="3" t="s">
        <v>2396</v>
      </c>
      <c r="F535" s="3" t="s">
        <v>2397</v>
      </c>
      <c r="G535" s="1" t="s">
        <v>28</v>
      </c>
      <c r="H535" s="1" t="s">
        <v>29</v>
      </c>
      <c r="I535" s="1" t="s">
        <v>30</v>
      </c>
      <c r="J535" s="1" t="s">
        <v>75</v>
      </c>
      <c r="K535" s="1" t="b">
        <v>1</v>
      </c>
      <c r="L535" s="1" t="s">
        <v>196</v>
      </c>
      <c r="M535" s="1">
        <v>1.0</v>
      </c>
      <c r="N535" s="1">
        <v>5.0</v>
      </c>
      <c r="O535" s="1">
        <v>8.8</v>
      </c>
      <c r="P535" s="1">
        <v>8.4</v>
      </c>
      <c r="Q535" s="1">
        <v>9.0</v>
      </c>
      <c r="R535" s="1">
        <v>10.0</v>
      </c>
      <c r="S535" s="1">
        <v>9.0</v>
      </c>
      <c r="T535" s="1">
        <v>9.2</v>
      </c>
      <c r="U535" s="1">
        <v>7.8</v>
      </c>
      <c r="V535" s="1">
        <v>8.9</v>
      </c>
      <c r="W535" s="1">
        <v>0.0</v>
      </c>
    </row>
    <row r="536" ht="15.75" customHeight="1">
      <c r="A536" s="1" t="s">
        <v>2398</v>
      </c>
      <c r="B536" s="1" t="s">
        <v>2399</v>
      </c>
      <c r="C536" s="1" t="s">
        <v>691</v>
      </c>
      <c r="D536" s="4">
        <v>5.84268E16</v>
      </c>
      <c r="E536" s="1" t="s">
        <v>2400</v>
      </c>
      <c r="F536" s="3" t="s">
        <v>2401</v>
      </c>
      <c r="G536" s="1" t="s">
        <v>28</v>
      </c>
      <c r="H536" s="1" t="s">
        <v>82</v>
      </c>
      <c r="I536" s="1" t="s">
        <v>304</v>
      </c>
      <c r="J536" s="1" t="s">
        <v>48</v>
      </c>
      <c r="K536" s="1" t="b">
        <v>0</v>
      </c>
      <c r="L536" s="1" t="s">
        <v>251</v>
      </c>
      <c r="M536" s="1">
        <v>3.0</v>
      </c>
      <c r="N536" s="1">
        <v>8.0</v>
      </c>
      <c r="O536" s="1">
        <v>9.8</v>
      </c>
      <c r="P536" s="1">
        <v>9.4</v>
      </c>
      <c r="Q536" s="1">
        <v>9.5</v>
      </c>
      <c r="R536" s="1">
        <v>6.0</v>
      </c>
      <c r="S536" s="1">
        <v>9.8</v>
      </c>
      <c r="T536" s="1">
        <v>9.5</v>
      </c>
      <c r="U536" s="1">
        <v>8.6</v>
      </c>
      <c r="V536" s="1">
        <v>8.9</v>
      </c>
      <c r="W536" s="1">
        <v>0.0</v>
      </c>
    </row>
    <row r="537" ht="15.75" customHeight="1">
      <c r="A537" s="1" t="s">
        <v>2402</v>
      </c>
      <c r="B537" s="1" t="s">
        <v>2403</v>
      </c>
      <c r="C537" s="1" t="s">
        <v>25</v>
      </c>
      <c r="D537" s="1">
        <v>1.135194494E9</v>
      </c>
      <c r="E537" s="1" t="s">
        <v>2404</v>
      </c>
      <c r="F537" s="3" t="s">
        <v>2405</v>
      </c>
      <c r="G537" s="1" t="s">
        <v>153</v>
      </c>
      <c r="H537" s="1" t="s">
        <v>29</v>
      </c>
      <c r="I537" s="1" t="s">
        <v>2406</v>
      </c>
      <c r="J537" s="1" t="s">
        <v>75</v>
      </c>
      <c r="K537" s="1" t="b">
        <v>1</v>
      </c>
      <c r="L537" s="1" t="s">
        <v>233</v>
      </c>
      <c r="M537" s="1">
        <v>3.0</v>
      </c>
      <c r="N537" s="1">
        <v>22.0</v>
      </c>
      <c r="O537" s="1">
        <v>9.4</v>
      </c>
      <c r="P537" s="1">
        <v>9.7</v>
      </c>
      <c r="Q537" s="1">
        <v>9.4</v>
      </c>
      <c r="R537" s="1">
        <v>7.0</v>
      </c>
      <c r="S537" s="1">
        <v>9.5</v>
      </c>
      <c r="T537" s="1">
        <v>8.8</v>
      </c>
      <c r="U537" s="1">
        <v>8.6</v>
      </c>
      <c r="V537" s="1">
        <v>8.9</v>
      </c>
      <c r="W537" s="1">
        <v>0.0</v>
      </c>
    </row>
    <row r="538" ht="15.75" customHeight="1">
      <c r="A538" s="1" t="s">
        <v>2407</v>
      </c>
      <c r="B538" s="1" t="s">
        <v>2408</v>
      </c>
      <c r="C538" s="1" t="s">
        <v>25</v>
      </c>
      <c r="D538" s="1">
        <v>3.518176235E9</v>
      </c>
      <c r="E538" s="3" t="s">
        <v>2409</v>
      </c>
      <c r="F538" s="3" t="s">
        <v>2410</v>
      </c>
      <c r="G538" s="1" t="s">
        <v>153</v>
      </c>
      <c r="H538" s="1" t="s">
        <v>29</v>
      </c>
      <c r="I538" s="1" t="s">
        <v>2411</v>
      </c>
      <c r="J538" s="1" t="s">
        <v>48</v>
      </c>
      <c r="K538" s="1" t="b">
        <v>0</v>
      </c>
      <c r="L538" s="1" t="s">
        <v>233</v>
      </c>
      <c r="M538" s="1">
        <v>3.0</v>
      </c>
      <c r="N538" s="1">
        <v>13.0</v>
      </c>
      <c r="O538" s="1">
        <v>9.7</v>
      </c>
      <c r="P538" s="1">
        <v>9.6</v>
      </c>
      <c r="Q538" s="1">
        <v>9.6</v>
      </c>
      <c r="R538" s="1">
        <v>7.0</v>
      </c>
      <c r="S538" s="1">
        <v>9.6</v>
      </c>
      <c r="T538" s="1">
        <v>9.5</v>
      </c>
      <c r="U538" s="1">
        <v>7.5</v>
      </c>
      <c r="V538" s="1">
        <v>8.9</v>
      </c>
      <c r="W538" s="1">
        <v>0.0</v>
      </c>
    </row>
    <row r="539" ht="15.75" customHeight="1">
      <c r="A539" s="1" t="s">
        <v>2412</v>
      </c>
      <c r="B539" s="1" t="s">
        <v>2413</v>
      </c>
      <c r="C539" s="1" t="s">
        <v>25</v>
      </c>
      <c r="D539" s="1">
        <v>3.516749096E9</v>
      </c>
      <c r="E539" s="3" t="s">
        <v>2414</v>
      </c>
      <c r="F539" s="3" t="s">
        <v>2415</v>
      </c>
      <c r="G539" s="1" t="s">
        <v>28</v>
      </c>
      <c r="H539" s="1" t="s">
        <v>82</v>
      </c>
      <c r="I539" s="1" t="s">
        <v>30</v>
      </c>
      <c r="J539" s="1" t="s">
        <v>75</v>
      </c>
      <c r="K539" s="1" t="b">
        <v>1</v>
      </c>
      <c r="L539" s="1" t="s">
        <v>205</v>
      </c>
      <c r="M539" s="1">
        <v>2.0</v>
      </c>
      <c r="N539" s="1">
        <v>10.0</v>
      </c>
      <c r="O539" s="1">
        <v>9.7</v>
      </c>
      <c r="P539" s="1">
        <v>9.6</v>
      </c>
      <c r="Q539" s="1">
        <v>9.4</v>
      </c>
      <c r="R539" s="1">
        <v>6.0</v>
      </c>
      <c r="S539" s="1">
        <v>9.8</v>
      </c>
      <c r="T539" s="1">
        <v>9.7</v>
      </c>
      <c r="U539" s="1">
        <v>7.8</v>
      </c>
      <c r="V539" s="1">
        <v>8.9</v>
      </c>
      <c r="W539" s="1">
        <v>0.0</v>
      </c>
    </row>
    <row r="540" ht="15.75" customHeight="1">
      <c r="A540" s="1" t="s">
        <v>2416</v>
      </c>
      <c r="B540" s="1" t="s">
        <v>2417</v>
      </c>
      <c r="C540" s="1" t="s">
        <v>78</v>
      </c>
      <c r="D540" s="1">
        <v>3.118688145E9</v>
      </c>
      <c r="E540" s="3" t="s">
        <v>2418</v>
      </c>
      <c r="F540" s="3" t="s">
        <v>2419</v>
      </c>
      <c r="G540" s="1" t="s">
        <v>54</v>
      </c>
      <c r="H540" s="1" t="s">
        <v>55</v>
      </c>
      <c r="I540" s="1" t="s">
        <v>130</v>
      </c>
      <c r="J540" s="1" t="s">
        <v>48</v>
      </c>
      <c r="K540" s="1" t="b">
        <v>1</v>
      </c>
      <c r="L540" s="1" t="s">
        <v>205</v>
      </c>
      <c r="M540" s="1">
        <v>2.0</v>
      </c>
      <c r="N540" s="1">
        <v>20.0</v>
      </c>
      <c r="O540" s="1">
        <v>9.7</v>
      </c>
      <c r="P540" s="1">
        <v>9.7</v>
      </c>
      <c r="Q540" s="1">
        <v>9.7</v>
      </c>
      <c r="R540" s="1">
        <v>6.0</v>
      </c>
      <c r="S540" s="1">
        <v>9.7</v>
      </c>
      <c r="T540" s="1">
        <v>9.4</v>
      </c>
      <c r="U540" s="1">
        <v>8.3</v>
      </c>
      <c r="V540" s="1">
        <v>8.9</v>
      </c>
      <c r="W540" s="1">
        <v>0.0</v>
      </c>
    </row>
    <row r="541" ht="15.75" customHeight="1">
      <c r="A541" s="1" t="s">
        <v>2420</v>
      </c>
      <c r="B541" s="1" t="s">
        <v>2421</v>
      </c>
      <c r="C541" s="1" t="s">
        <v>25</v>
      </c>
      <c r="D541" s="4">
        <v>5.43705E16</v>
      </c>
      <c r="E541" s="3" t="s">
        <v>2422</v>
      </c>
      <c r="F541" s="3" t="s">
        <v>2423</v>
      </c>
      <c r="G541" s="1" t="s">
        <v>28</v>
      </c>
      <c r="H541" s="1" t="s">
        <v>82</v>
      </c>
      <c r="I541" s="1" t="s">
        <v>298</v>
      </c>
      <c r="J541" s="1" t="s">
        <v>166</v>
      </c>
      <c r="K541" s="1" t="b">
        <v>1</v>
      </c>
      <c r="L541" s="1" t="s">
        <v>148</v>
      </c>
      <c r="M541" s="1">
        <v>3.0</v>
      </c>
      <c r="N541" s="1">
        <v>21.0</v>
      </c>
      <c r="O541" s="1">
        <v>9.2</v>
      </c>
      <c r="P541" s="1">
        <v>8.9</v>
      </c>
      <c r="Q541" s="1">
        <v>9.2</v>
      </c>
      <c r="R541" s="1">
        <v>8.0</v>
      </c>
      <c r="S541" s="1">
        <v>9.0</v>
      </c>
      <c r="T541" s="1">
        <v>9.4</v>
      </c>
      <c r="U541" s="1">
        <v>8.8</v>
      </c>
      <c r="V541" s="1">
        <v>8.9</v>
      </c>
      <c r="W541" s="1">
        <v>0.0</v>
      </c>
    </row>
    <row r="542" ht="15.75" customHeight="1">
      <c r="A542" s="1" t="s">
        <v>2424</v>
      </c>
      <c r="B542" s="1" t="s">
        <v>2425</v>
      </c>
      <c r="C542" s="1" t="s">
        <v>25</v>
      </c>
      <c r="D542" s="4">
        <v>5.43856E16</v>
      </c>
      <c r="E542" s="3" t="s">
        <v>2426</v>
      </c>
      <c r="F542" s="3" t="s">
        <v>2427</v>
      </c>
      <c r="G542" s="1" t="s">
        <v>54</v>
      </c>
      <c r="H542" s="1" t="s">
        <v>29</v>
      </c>
      <c r="I542" s="1" t="s">
        <v>292</v>
      </c>
      <c r="J542" s="1" t="s">
        <v>48</v>
      </c>
      <c r="K542" s="1" t="b">
        <v>1</v>
      </c>
      <c r="L542" s="1" t="s">
        <v>228</v>
      </c>
      <c r="M542" s="1">
        <v>1.0</v>
      </c>
      <c r="N542" s="1">
        <v>8.0</v>
      </c>
      <c r="O542" s="1">
        <v>8.9</v>
      </c>
      <c r="P542" s="1">
        <v>9.4</v>
      </c>
      <c r="Q542" s="1">
        <v>8.9</v>
      </c>
      <c r="R542" s="1">
        <v>9.0</v>
      </c>
      <c r="S542" s="1">
        <v>8.9</v>
      </c>
      <c r="T542" s="1">
        <v>9.0</v>
      </c>
      <c r="U542" s="1">
        <v>8.3</v>
      </c>
      <c r="V542" s="1">
        <v>8.9</v>
      </c>
      <c r="W542" s="1">
        <v>2.0</v>
      </c>
    </row>
    <row r="543" ht="15.75" customHeight="1">
      <c r="A543" s="1" t="s">
        <v>2428</v>
      </c>
      <c r="B543" s="1" t="s">
        <v>2429</v>
      </c>
      <c r="C543" s="1" t="s">
        <v>78</v>
      </c>
      <c r="D543" s="1" t="s">
        <v>2430</v>
      </c>
      <c r="E543" s="1" t="s">
        <v>2431</v>
      </c>
      <c r="F543" s="5" t="s">
        <v>2432</v>
      </c>
      <c r="G543" s="1" t="s">
        <v>422</v>
      </c>
      <c r="H543" s="1" t="s">
        <v>56</v>
      </c>
      <c r="I543" s="1" t="s">
        <v>2433</v>
      </c>
      <c r="J543" s="1" t="s">
        <v>91</v>
      </c>
      <c r="K543" s="1" t="b">
        <v>1</v>
      </c>
      <c r="L543" s="1" t="s">
        <v>228</v>
      </c>
      <c r="M543" s="1">
        <v>1.0</v>
      </c>
      <c r="N543" s="1">
        <v>2.0</v>
      </c>
      <c r="O543" s="1">
        <v>10.0</v>
      </c>
      <c r="P543" s="1">
        <v>10.0</v>
      </c>
      <c r="Q543" s="1">
        <v>10.0</v>
      </c>
      <c r="R543" s="1">
        <v>10.0</v>
      </c>
      <c r="S543" s="1">
        <v>10.0</v>
      </c>
      <c r="T543" s="1">
        <v>7.5</v>
      </c>
      <c r="U543" s="1">
        <v>5.0</v>
      </c>
      <c r="V543" s="1">
        <v>8.9</v>
      </c>
      <c r="W543" s="1">
        <v>2.0</v>
      </c>
    </row>
    <row r="544" ht="15.75" customHeight="1">
      <c r="A544" s="1" t="s">
        <v>2434</v>
      </c>
      <c r="B544" s="1" t="s">
        <v>2435</v>
      </c>
      <c r="C544" s="1" t="s">
        <v>25</v>
      </c>
      <c r="D544" s="4">
        <v>5.49224E17</v>
      </c>
      <c r="E544" s="1" t="s">
        <v>443</v>
      </c>
      <c r="F544" s="3" t="s">
        <v>2436</v>
      </c>
      <c r="G544" s="1" t="s">
        <v>54</v>
      </c>
      <c r="H544" s="1" t="s">
        <v>260</v>
      </c>
      <c r="I544" s="1" t="s">
        <v>2437</v>
      </c>
      <c r="J544" s="1" t="s">
        <v>434</v>
      </c>
      <c r="K544" s="1" t="b">
        <v>1</v>
      </c>
      <c r="L544" s="1" t="s">
        <v>148</v>
      </c>
      <c r="M544" s="1">
        <v>3.0</v>
      </c>
      <c r="N544" s="1">
        <v>19.0</v>
      </c>
      <c r="O544" s="1">
        <v>9.6</v>
      </c>
      <c r="P544" s="1">
        <v>9.4</v>
      </c>
      <c r="Q544" s="1">
        <v>9.6</v>
      </c>
      <c r="R544" s="1">
        <v>6.0</v>
      </c>
      <c r="S544" s="1">
        <v>9.7</v>
      </c>
      <c r="T544" s="1">
        <v>9.5</v>
      </c>
      <c r="U544" s="1">
        <v>8.7</v>
      </c>
      <c r="V544" s="1">
        <v>8.9</v>
      </c>
      <c r="W544" s="1">
        <v>2.0</v>
      </c>
    </row>
    <row r="545" ht="15.75" customHeight="1">
      <c r="A545" s="1" t="s">
        <v>2438</v>
      </c>
      <c r="B545" s="1" t="s">
        <v>2439</v>
      </c>
      <c r="C545" s="1" t="s">
        <v>25</v>
      </c>
      <c r="D545" s="1">
        <v>3.415053679E9</v>
      </c>
      <c r="E545" s="3" t="s">
        <v>2440</v>
      </c>
      <c r="F545" s="1" t="s">
        <v>2441</v>
      </c>
      <c r="G545" s="1" t="s">
        <v>28</v>
      </c>
      <c r="H545" s="1" t="s">
        <v>82</v>
      </c>
      <c r="I545" s="1" t="s">
        <v>304</v>
      </c>
      <c r="J545" s="1" t="s">
        <v>91</v>
      </c>
      <c r="K545" s="1" t="b">
        <v>0</v>
      </c>
      <c r="L545" s="1" t="s">
        <v>223</v>
      </c>
      <c r="M545" s="1">
        <v>2.0</v>
      </c>
      <c r="N545" s="1">
        <v>6.0</v>
      </c>
      <c r="O545" s="1">
        <v>9.5</v>
      </c>
      <c r="P545" s="1">
        <v>9.2</v>
      </c>
      <c r="Q545" s="1">
        <v>9.2</v>
      </c>
      <c r="R545" s="1">
        <v>7.0</v>
      </c>
      <c r="S545" s="1">
        <v>9.7</v>
      </c>
      <c r="T545" s="1">
        <v>9.2</v>
      </c>
      <c r="U545" s="1">
        <v>8.5</v>
      </c>
      <c r="V545" s="1">
        <v>8.9</v>
      </c>
      <c r="W545" s="1">
        <v>0.0</v>
      </c>
    </row>
    <row r="546" ht="15.75" customHeight="1">
      <c r="A546" s="1" t="s">
        <v>2442</v>
      </c>
      <c r="B546" s="1" t="s">
        <v>2443</v>
      </c>
      <c r="C546" s="1" t="s">
        <v>25</v>
      </c>
      <c r="D546" s="1">
        <v>2.2359732E9</v>
      </c>
      <c r="E546" s="3" t="s">
        <v>2444</v>
      </c>
      <c r="F546" s="3" t="s">
        <v>2445</v>
      </c>
      <c r="G546" s="1" t="s">
        <v>153</v>
      </c>
      <c r="H546" s="1" t="s">
        <v>56</v>
      </c>
      <c r="I546" s="1" t="s">
        <v>159</v>
      </c>
      <c r="J546" s="1" t="s">
        <v>48</v>
      </c>
      <c r="K546" s="1" t="b">
        <v>1</v>
      </c>
      <c r="L546" s="1" t="s">
        <v>223</v>
      </c>
      <c r="M546" s="1">
        <v>2.0</v>
      </c>
      <c r="N546" s="1">
        <v>8.0</v>
      </c>
      <c r="O546" s="1">
        <v>9.8</v>
      </c>
      <c r="P546" s="1">
        <v>9.8</v>
      </c>
      <c r="Q546" s="1">
        <v>9.9</v>
      </c>
      <c r="R546" s="1">
        <v>6.0</v>
      </c>
      <c r="S546" s="1">
        <v>9.8</v>
      </c>
      <c r="T546" s="1">
        <v>8.6</v>
      </c>
      <c r="U546" s="1">
        <v>8.4</v>
      </c>
      <c r="V546" s="1">
        <v>8.9</v>
      </c>
      <c r="W546" s="1">
        <v>0.0</v>
      </c>
    </row>
    <row r="547" ht="15.75" customHeight="1">
      <c r="A547" s="1" t="s">
        <v>2446</v>
      </c>
      <c r="B547" s="1" t="s">
        <v>2447</v>
      </c>
      <c r="C547" s="1" t="s">
        <v>87</v>
      </c>
      <c r="D547" s="4">
        <v>5.25514E16</v>
      </c>
      <c r="E547" s="1" t="s">
        <v>2448</v>
      </c>
      <c r="F547" s="3" t="s">
        <v>2449</v>
      </c>
      <c r="G547" s="1" t="s">
        <v>334</v>
      </c>
      <c r="H547" s="1" t="s">
        <v>56</v>
      </c>
      <c r="I547" s="1" t="s">
        <v>108</v>
      </c>
      <c r="J547" s="1" t="s">
        <v>75</v>
      </c>
      <c r="K547" s="1" t="b">
        <v>1</v>
      </c>
      <c r="L547" s="1" t="s">
        <v>240</v>
      </c>
      <c r="M547" s="1">
        <v>1.0</v>
      </c>
      <c r="N547" s="1">
        <v>1.0</v>
      </c>
      <c r="O547" s="1">
        <v>7.0</v>
      </c>
      <c r="P547" s="1">
        <v>7.0</v>
      </c>
      <c r="Q547" s="1">
        <v>10.0</v>
      </c>
      <c r="R547" s="1">
        <v>10.0</v>
      </c>
      <c r="S547" s="1">
        <v>10.0</v>
      </c>
      <c r="T547" s="1">
        <v>9.0</v>
      </c>
      <c r="U547" s="1">
        <v>9.0</v>
      </c>
      <c r="V547" s="1">
        <v>8.9</v>
      </c>
      <c r="W547" s="1">
        <v>0.0</v>
      </c>
    </row>
    <row r="548" ht="15.75" customHeight="1">
      <c r="A548" s="1" t="s">
        <v>2450</v>
      </c>
      <c r="B548" s="1" t="s">
        <v>2451</v>
      </c>
      <c r="C548" s="1" t="s">
        <v>78</v>
      </c>
      <c r="D548" s="4">
        <v>5.73197E16</v>
      </c>
      <c r="E548" s="3" t="s">
        <v>2452</v>
      </c>
      <c r="F548" s="3" t="s">
        <v>2453</v>
      </c>
      <c r="G548" s="1" t="s">
        <v>324</v>
      </c>
      <c r="H548" s="1" t="s">
        <v>56</v>
      </c>
      <c r="I548" s="1" t="s">
        <v>2454</v>
      </c>
      <c r="J548" s="1" t="s">
        <v>75</v>
      </c>
      <c r="K548" s="1" t="b">
        <v>1</v>
      </c>
      <c r="L548" s="1" t="s">
        <v>223</v>
      </c>
      <c r="M548" s="1">
        <v>2.0</v>
      </c>
      <c r="N548" s="1">
        <v>15.0</v>
      </c>
      <c r="O548" s="1">
        <v>9.3</v>
      </c>
      <c r="P548" s="1">
        <v>9.5</v>
      </c>
      <c r="Q548" s="1">
        <v>9.6</v>
      </c>
      <c r="R548" s="1">
        <v>8.0</v>
      </c>
      <c r="S548" s="1">
        <v>9.5</v>
      </c>
      <c r="T548" s="1">
        <v>8.6</v>
      </c>
      <c r="U548" s="1">
        <v>7.9</v>
      </c>
      <c r="V548" s="1">
        <v>8.9</v>
      </c>
      <c r="W548" s="1">
        <v>0.0</v>
      </c>
    </row>
    <row r="549" ht="15.75" customHeight="1">
      <c r="A549" s="1" t="s">
        <v>2455</v>
      </c>
      <c r="B549" s="1" t="s">
        <v>2456</v>
      </c>
      <c r="C549" s="1" t="s">
        <v>25</v>
      </c>
      <c r="D549" s="4">
        <v>5.49352E17</v>
      </c>
      <c r="E549" s="1" t="s">
        <v>2457</v>
      </c>
      <c r="F549" s="3" t="s">
        <v>2458</v>
      </c>
      <c r="G549" s="1" t="s">
        <v>422</v>
      </c>
      <c r="H549" s="1" t="s">
        <v>56</v>
      </c>
      <c r="I549" s="1" t="s">
        <v>2459</v>
      </c>
      <c r="J549" s="1" t="s">
        <v>75</v>
      </c>
      <c r="K549" s="1" t="b">
        <v>1</v>
      </c>
      <c r="L549" s="1" t="s">
        <v>240</v>
      </c>
      <c r="M549" s="1">
        <v>1.0</v>
      </c>
      <c r="N549" s="1">
        <v>4.0</v>
      </c>
      <c r="O549" s="1">
        <v>8.8</v>
      </c>
      <c r="P549" s="1">
        <v>9.5</v>
      </c>
      <c r="Q549" s="1">
        <v>9.5</v>
      </c>
      <c r="R549" s="1">
        <v>10.0</v>
      </c>
      <c r="S549" s="1">
        <v>10.0</v>
      </c>
      <c r="T549" s="1">
        <v>6.8</v>
      </c>
      <c r="U549" s="1">
        <v>7.5</v>
      </c>
      <c r="V549" s="1">
        <v>8.9</v>
      </c>
      <c r="W549" s="1">
        <v>0.0</v>
      </c>
    </row>
    <row r="550" ht="15.75" customHeight="1">
      <c r="A550" s="1" t="s">
        <v>2460</v>
      </c>
      <c r="B550" s="1" t="s">
        <v>2461</v>
      </c>
      <c r="C550" s="1" t="s">
        <v>78</v>
      </c>
      <c r="D550" s="4">
        <v>5.73184E16</v>
      </c>
      <c r="E550" s="3" t="s">
        <v>2462</v>
      </c>
      <c r="F550" s="3" t="s">
        <v>2463</v>
      </c>
      <c r="G550" s="1" t="s">
        <v>54</v>
      </c>
      <c r="H550" s="1" t="s">
        <v>39</v>
      </c>
      <c r="I550" s="1" t="s">
        <v>40</v>
      </c>
      <c r="J550" s="1" t="s">
        <v>48</v>
      </c>
      <c r="K550" s="1" t="b">
        <v>0</v>
      </c>
      <c r="L550" s="1" t="s">
        <v>223</v>
      </c>
      <c r="M550" s="1">
        <v>3.0</v>
      </c>
      <c r="N550" s="1">
        <v>7.0</v>
      </c>
      <c r="O550" s="1">
        <v>9.0</v>
      </c>
      <c r="P550" s="1">
        <v>9.4</v>
      </c>
      <c r="Q550" s="1">
        <v>9.1</v>
      </c>
      <c r="R550" s="1">
        <v>9.0</v>
      </c>
      <c r="S550" s="1">
        <v>9.1</v>
      </c>
      <c r="T550" s="1">
        <v>8.4</v>
      </c>
      <c r="U550" s="1">
        <v>8.4</v>
      </c>
      <c r="V550" s="1">
        <v>8.9</v>
      </c>
      <c r="W550" s="1">
        <v>0.0</v>
      </c>
    </row>
    <row r="551" ht="15.75" customHeight="1">
      <c r="A551" s="1" t="s">
        <v>2464</v>
      </c>
      <c r="B551" s="1" t="s">
        <v>2465</v>
      </c>
      <c r="C551" s="1" t="s">
        <v>87</v>
      </c>
      <c r="D551" s="4">
        <v>5.26142E16</v>
      </c>
      <c r="E551" s="3" t="s">
        <v>2466</v>
      </c>
      <c r="F551" s="3" t="s">
        <v>2467</v>
      </c>
      <c r="G551" s="1" t="s">
        <v>66</v>
      </c>
      <c r="H551" s="1" t="s">
        <v>29</v>
      </c>
      <c r="I551" s="1" t="s">
        <v>2468</v>
      </c>
      <c r="J551" s="1" t="s">
        <v>172</v>
      </c>
      <c r="K551" s="1" t="b">
        <v>1</v>
      </c>
      <c r="L551" s="1" t="s">
        <v>148</v>
      </c>
      <c r="M551" s="1">
        <v>3.0</v>
      </c>
      <c r="N551" s="1">
        <v>6.0</v>
      </c>
      <c r="O551" s="1">
        <v>9.2</v>
      </c>
      <c r="P551" s="1">
        <v>9.2</v>
      </c>
      <c r="Q551" s="1">
        <v>9.7</v>
      </c>
      <c r="R551" s="1">
        <v>7.0</v>
      </c>
      <c r="S551" s="1">
        <v>9.5</v>
      </c>
      <c r="T551" s="1">
        <v>9.7</v>
      </c>
      <c r="U551" s="1">
        <v>7.8</v>
      </c>
      <c r="V551" s="1">
        <v>8.9</v>
      </c>
      <c r="W551" s="1">
        <v>1.0</v>
      </c>
    </row>
    <row r="552" ht="15.75" customHeight="1">
      <c r="A552" s="1" t="s">
        <v>2469</v>
      </c>
      <c r="B552" s="1" t="s">
        <v>2470</v>
      </c>
      <c r="C552" s="1" t="s">
        <v>25</v>
      </c>
      <c r="D552" s="1">
        <v>1.136285894E9</v>
      </c>
      <c r="E552" s="3" t="s">
        <v>2471</v>
      </c>
      <c r="F552" s="3" t="s">
        <v>2472</v>
      </c>
      <c r="G552" s="1" t="s">
        <v>926</v>
      </c>
      <c r="H552" s="1" t="s">
        <v>82</v>
      </c>
      <c r="I552" s="1" t="s">
        <v>30</v>
      </c>
      <c r="J552" s="1" t="s">
        <v>91</v>
      </c>
      <c r="K552" s="1" t="b">
        <v>1</v>
      </c>
      <c r="L552" s="1" t="s">
        <v>251</v>
      </c>
      <c r="M552" s="1">
        <v>2.0</v>
      </c>
      <c r="N552" s="1">
        <v>13.0</v>
      </c>
      <c r="O552" s="1">
        <v>8.7</v>
      </c>
      <c r="P552" s="1">
        <v>9.4</v>
      </c>
      <c r="Q552" s="1">
        <v>9.2</v>
      </c>
      <c r="R552" s="1">
        <v>8.0</v>
      </c>
      <c r="S552" s="1">
        <v>9.2</v>
      </c>
      <c r="T552" s="1">
        <v>9.9</v>
      </c>
      <c r="U552" s="1">
        <v>7.8</v>
      </c>
      <c r="V552" s="1">
        <v>8.9</v>
      </c>
      <c r="W552" s="1">
        <v>0.0</v>
      </c>
    </row>
    <row r="553" ht="15.75" customHeight="1">
      <c r="A553" s="1" t="s">
        <v>2473</v>
      </c>
      <c r="B553" s="1" t="s">
        <v>2474</v>
      </c>
      <c r="C553" s="1" t="s">
        <v>25</v>
      </c>
      <c r="D553" s="4">
        <v>5.43515E16</v>
      </c>
      <c r="E553" s="3" t="s">
        <v>2475</v>
      </c>
      <c r="F553" s="3" t="s">
        <v>2476</v>
      </c>
      <c r="G553" s="1" t="s">
        <v>73</v>
      </c>
      <c r="H553" s="1" t="s">
        <v>29</v>
      </c>
      <c r="I553" s="1" t="s">
        <v>2477</v>
      </c>
      <c r="J553" s="1" t="s">
        <v>75</v>
      </c>
      <c r="K553" s="1" t="b">
        <v>0</v>
      </c>
      <c r="L553" s="1" t="s">
        <v>251</v>
      </c>
      <c r="M553" s="1">
        <v>2.0</v>
      </c>
      <c r="N553" s="1">
        <v>12.0</v>
      </c>
      <c r="O553" s="1">
        <v>9.4</v>
      </c>
      <c r="P553" s="1">
        <v>9.3</v>
      </c>
      <c r="Q553" s="1">
        <v>9.2</v>
      </c>
      <c r="R553" s="1">
        <v>8.0</v>
      </c>
      <c r="S553" s="1">
        <v>9.4</v>
      </c>
      <c r="T553" s="1">
        <v>8.5</v>
      </c>
      <c r="U553" s="1">
        <v>8.2</v>
      </c>
      <c r="V553" s="1">
        <v>8.9</v>
      </c>
      <c r="W553" s="1">
        <v>0.0</v>
      </c>
    </row>
    <row r="554" ht="15.75" customHeight="1">
      <c r="A554" s="1" t="s">
        <v>2478</v>
      </c>
      <c r="B554" s="1" t="s">
        <v>2479</v>
      </c>
      <c r="C554" s="1" t="s">
        <v>25</v>
      </c>
      <c r="D554" s="4">
        <v>5.43875E16</v>
      </c>
      <c r="E554" s="3" t="s">
        <v>2480</v>
      </c>
      <c r="F554" s="3" t="s">
        <v>2481</v>
      </c>
      <c r="G554" s="1" t="s">
        <v>28</v>
      </c>
      <c r="H554" s="1" t="s">
        <v>29</v>
      </c>
      <c r="I554" s="1" t="s">
        <v>30</v>
      </c>
      <c r="J554" s="1" t="s">
        <v>172</v>
      </c>
      <c r="K554" s="1" t="b">
        <v>1</v>
      </c>
      <c r="L554" s="1" t="s">
        <v>148</v>
      </c>
      <c r="M554" s="1">
        <v>3.0</v>
      </c>
      <c r="N554" s="1">
        <v>12.0</v>
      </c>
      <c r="O554" s="1">
        <v>9.5</v>
      </c>
      <c r="P554" s="1">
        <v>9.4</v>
      </c>
      <c r="Q554" s="1">
        <v>9.6</v>
      </c>
      <c r="R554" s="1">
        <v>7.0</v>
      </c>
      <c r="S554" s="1">
        <v>9.4</v>
      </c>
      <c r="T554" s="1">
        <v>9.1</v>
      </c>
      <c r="U554" s="1">
        <v>8.3</v>
      </c>
      <c r="V554" s="1">
        <v>8.9</v>
      </c>
      <c r="W554" s="1">
        <v>0.0</v>
      </c>
    </row>
    <row r="555" ht="15.75" customHeight="1">
      <c r="A555" s="1" t="s">
        <v>2482</v>
      </c>
      <c r="B555" s="1" t="s">
        <v>2483</v>
      </c>
      <c r="C555" s="1" t="s">
        <v>35</v>
      </c>
      <c r="D555" s="1">
        <v>9.16804077E8</v>
      </c>
      <c r="E555" s="3" t="s">
        <v>2484</v>
      </c>
      <c r="F555" s="3" t="s">
        <v>2485</v>
      </c>
      <c r="G555" s="1" t="s">
        <v>340</v>
      </c>
      <c r="H555" s="1" t="s">
        <v>29</v>
      </c>
      <c r="I555" s="1" t="s">
        <v>292</v>
      </c>
      <c r="J555" s="1" t="s">
        <v>75</v>
      </c>
      <c r="K555" s="1" t="b">
        <v>0</v>
      </c>
      <c r="L555" s="1" t="s">
        <v>251</v>
      </c>
      <c r="M555" s="1">
        <v>2.0</v>
      </c>
      <c r="N555" s="1">
        <v>17.0</v>
      </c>
      <c r="O555" s="1">
        <v>9.4</v>
      </c>
      <c r="P555" s="1">
        <v>8.8</v>
      </c>
      <c r="Q555" s="1">
        <v>9.5</v>
      </c>
      <c r="R555" s="1">
        <v>8.0</v>
      </c>
      <c r="S555" s="1">
        <v>9.6</v>
      </c>
      <c r="T555" s="1">
        <v>9.2</v>
      </c>
      <c r="U555" s="1">
        <v>8.1</v>
      </c>
      <c r="V555" s="1">
        <v>8.9</v>
      </c>
      <c r="W555" s="1">
        <v>0.0</v>
      </c>
    </row>
    <row r="556" ht="15.75" customHeight="1">
      <c r="A556" s="1" t="s">
        <v>2486</v>
      </c>
      <c r="B556" s="1" t="s">
        <v>2487</v>
      </c>
      <c r="C556" s="1" t="s">
        <v>25</v>
      </c>
      <c r="D556" s="4">
        <v>5.41138E16</v>
      </c>
      <c r="E556" s="3" t="s">
        <v>2488</v>
      </c>
      <c r="F556" s="3" t="s">
        <v>2489</v>
      </c>
      <c r="G556" s="1" t="s">
        <v>415</v>
      </c>
      <c r="H556" s="1" t="s">
        <v>450</v>
      </c>
      <c r="I556" s="1" t="s">
        <v>2490</v>
      </c>
      <c r="J556" s="1" t="s">
        <v>434</v>
      </c>
      <c r="K556" s="1" t="b">
        <v>1</v>
      </c>
      <c r="L556" s="1" t="s">
        <v>148</v>
      </c>
      <c r="M556" s="1">
        <v>2.0</v>
      </c>
      <c r="N556" s="1">
        <v>4.0</v>
      </c>
      <c r="O556" s="1">
        <v>9.5</v>
      </c>
      <c r="P556" s="1">
        <v>9.8</v>
      </c>
      <c r="Q556" s="1">
        <v>9.5</v>
      </c>
      <c r="R556" s="1">
        <v>5.0</v>
      </c>
      <c r="S556" s="1">
        <v>9.5</v>
      </c>
      <c r="T556" s="1">
        <v>9.3</v>
      </c>
      <c r="U556" s="1">
        <v>9.5</v>
      </c>
      <c r="V556" s="1">
        <v>8.9</v>
      </c>
      <c r="W556" s="1">
        <v>0.0</v>
      </c>
    </row>
    <row r="557" ht="15.75" customHeight="1">
      <c r="A557" s="1" t="s">
        <v>2491</v>
      </c>
      <c r="B557" s="1" t="s">
        <v>2492</v>
      </c>
      <c r="C557" s="1" t="s">
        <v>25</v>
      </c>
      <c r="D557" s="1">
        <v>3.814460485E9</v>
      </c>
      <c r="E557" s="3" t="s">
        <v>2493</v>
      </c>
      <c r="F557" s="1" t="s">
        <v>2494</v>
      </c>
      <c r="G557" s="1" t="s">
        <v>73</v>
      </c>
      <c r="H557" s="1" t="s">
        <v>55</v>
      </c>
      <c r="I557" s="1" t="s">
        <v>398</v>
      </c>
      <c r="J557" s="1" t="s">
        <v>75</v>
      </c>
      <c r="K557" s="1" t="b">
        <v>1</v>
      </c>
      <c r="L557" s="1" t="s">
        <v>183</v>
      </c>
      <c r="M557" s="1">
        <v>1.0</v>
      </c>
      <c r="N557" s="1">
        <v>12.0</v>
      </c>
      <c r="O557" s="1">
        <v>9.5</v>
      </c>
      <c r="P557" s="1">
        <v>9.7</v>
      </c>
      <c r="Q557" s="1">
        <v>9.5</v>
      </c>
      <c r="R557" s="1">
        <v>6.0</v>
      </c>
      <c r="S557" s="1">
        <v>9.8</v>
      </c>
      <c r="T557" s="1">
        <v>9.5</v>
      </c>
      <c r="U557" s="1">
        <v>8.6</v>
      </c>
      <c r="V557" s="1">
        <v>8.9</v>
      </c>
      <c r="W557" s="1">
        <v>0.0</v>
      </c>
    </row>
    <row r="558" ht="15.75" customHeight="1">
      <c r="A558" s="1" t="s">
        <v>2495</v>
      </c>
      <c r="B558" s="1" t="s">
        <v>2496</v>
      </c>
      <c r="C558" s="1" t="s">
        <v>25</v>
      </c>
      <c r="D558" s="4">
        <v>5.49297E17</v>
      </c>
      <c r="E558" s="3" t="s">
        <v>2497</v>
      </c>
      <c r="F558" s="3" t="s">
        <v>2498</v>
      </c>
      <c r="G558" s="1" t="s">
        <v>28</v>
      </c>
      <c r="H558" s="1" t="s">
        <v>29</v>
      </c>
      <c r="I558" s="1" t="s">
        <v>30</v>
      </c>
      <c r="J558" s="1" t="s">
        <v>172</v>
      </c>
      <c r="K558" s="1" t="b">
        <v>1</v>
      </c>
      <c r="L558" s="1" t="s">
        <v>148</v>
      </c>
      <c r="M558" s="1">
        <v>2.0</v>
      </c>
      <c r="N558" s="1">
        <v>3.0</v>
      </c>
      <c r="O558" s="1">
        <v>10.0</v>
      </c>
      <c r="P558" s="1">
        <v>9.7</v>
      </c>
      <c r="Q558" s="1">
        <v>9.7</v>
      </c>
      <c r="R558" s="1">
        <v>3.0</v>
      </c>
      <c r="S558" s="1">
        <v>10.0</v>
      </c>
      <c r="T558" s="1">
        <v>10.0</v>
      </c>
      <c r="U558" s="1">
        <v>9.7</v>
      </c>
      <c r="V558" s="1">
        <v>8.9</v>
      </c>
      <c r="W558" s="1">
        <v>0.0</v>
      </c>
    </row>
    <row r="559" ht="15.75" customHeight="1">
      <c r="A559" s="1" t="s">
        <v>2499</v>
      </c>
      <c r="B559" s="1" t="s">
        <v>2500</v>
      </c>
      <c r="C559" s="1" t="s">
        <v>78</v>
      </c>
      <c r="D559" s="4">
        <v>5.73238E16</v>
      </c>
      <c r="E559" s="3" t="s">
        <v>2501</v>
      </c>
      <c r="F559" s="3" t="s">
        <v>2502</v>
      </c>
      <c r="G559" s="1" t="s">
        <v>54</v>
      </c>
      <c r="H559" s="1" t="s">
        <v>55</v>
      </c>
      <c r="I559" s="1" t="s">
        <v>130</v>
      </c>
      <c r="J559" s="1" t="s">
        <v>166</v>
      </c>
      <c r="K559" s="1" t="b">
        <v>1</v>
      </c>
      <c r="L559" s="1" t="s">
        <v>148</v>
      </c>
      <c r="M559" s="1">
        <v>2.0</v>
      </c>
      <c r="N559" s="1">
        <v>5.0</v>
      </c>
      <c r="O559" s="1">
        <v>9.2</v>
      </c>
      <c r="P559" s="1">
        <v>9.0</v>
      </c>
      <c r="Q559" s="1">
        <v>9.4</v>
      </c>
      <c r="R559" s="1">
        <v>8.0</v>
      </c>
      <c r="S559" s="1">
        <v>9.2</v>
      </c>
      <c r="T559" s="1">
        <v>9.2</v>
      </c>
      <c r="U559" s="1">
        <v>8.4</v>
      </c>
      <c r="V559" s="1">
        <v>8.9</v>
      </c>
      <c r="W559" s="1">
        <v>0.0</v>
      </c>
    </row>
    <row r="560" ht="15.75" customHeight="1">
      <c r="A560" s="1" t="s">
        <v>2503</v>
      </c>
      <c r="B560" s="1" t="s">
        <v>2504</v>
      </c>
      <c r="C560" s="1" t="s">
        <v>25</v>
      </c>
      <c r="D560" s="1">
        <v>2.612534644E9</v>
      </c>
      <c r="E560" s="1" t="s">
        <v>2505</v>
      </c>
      <c r="F560" s="3" t="s">
        <v>2506</v>
      </c>
      <c r="G560" s="1" t="s">
        <v>28</v>
      </c>
      <c r="H560" s="1" t="s">
        <v>29</v>
      </c>
      <c r="I560" s="1" t="s">
        <v>30</v>
      </c>
      <c r="J560" s="1" t="s">
        <v>91</v>
      </c>
      <c r="K560" s="1" t="b">
        <v>1</v>
      </c>
      <c r="L560" s="1" t="s">
        <v>183</v>
      </c>
      <c r="M560" s="1">
        <v>1.0</v>
      </c>
      <c r="N560" s="1">
        <v>3.0</v>
      </c>
      <c r="O560" s="1">
        <v>9.3</v>
      </c>
      <c r="P560" s="1">
        <v>9.3</v>
      </c>
      <c r="Q560" s="1">
        <v>9.3</v>
      </c>
      <c r="R560" s="1">
        <v>7.0</v>
      </c>
      <c r="S560" s="1">
        <v>9.7</v>
      </c>
      <c r="T560" s="1">
        <v>9.3</v>
      </c>
      <c r="U560" s="1">
        <v>8.7</v>
      </c>
      <c r="V560" s="1">
        <v>8.9</v>
      </c>
      <c r="W560" s="1">
        <v>0.0</v>
      </c>
    </row>
    <row r="561" ht="15.75" customHeight="1">
      <c r="A561" s="1" t="s">
        <v>2507</v>
      </c>
      <c r="B561" s="1" t="s">
        <v>2508</v>
      </c>
      <c r="C561" s="1" t="s">
        <v>25</v>
      </c>
      <c r="D561" s="4">
        <v>5.43815E16</v>
      </c>
      <c r="E561" s="3" t="s">
        <v>2509</v>
      </c>
      <c r="F561" s="3" t="s">
        <v>2510</v>
      </c>
      <c r="G561" s="1" t="s">
        <v>153</v>
      </c>
      <c r="H561" s="1" t="s">
        <v>29</v>
      </c>
      <c r="I561" s="1" t="s">
        <v>2511</v>
      </c>
      <c r="J561" s="1" t="s">
        <v>434</v>
      </c>
      <c r="K561" s="1" t="b">
        <v>1</v>
      </c>
      <c r="L561" s="1" t="s">
        <v>148</v>
      </c>
      <c r="M561" s="1">
        <v>2.0</v>
      </c>
      <c r="N561" s="1">
        <v>2.0</v>
      </c>
      <c r="O561" s="1">
        <v>9.0</v>
      </c>
      <c r="P561" s="1">
        <v>9.5</v>
      </c>
      <c r="Q561" s="1">
        <v>9.0</v>
      </c>
      <c r="R561" s="1">
        <v>10.0</v>
      </c>
      <c r="S561" s="1">
        <v>9.0</v>
      </c>
      <c r="T561" s="1">
        <v>8.5</v>
      </c>
      <c r="U561" s="1">
        <v>7.5</v>
      </c>
      <c r="V561" s="1">
        <v>8.9</v>
      </c>
      <c r="W561" s="1">
        <v>0.0</v>
      </c>
    </row>
    <row r="562" ht="15.75" customHeight="1">
      <c r="A562" s="1" t="s">
        <v>2512</v>
      </c>
      <c r="B562" s="1" t="s">
        <v>2513</v>
      </c>
      <c r="C562" s="1" t="s">
        <v>25</v>
      </c>
      <c r="D562" s="4">
        <v>5.43517E16</v>
      </c>
      <c r="E562" s="3" t="s">
        <v>2514</v>
      </c>
      <c r="F562" s="3" t="s">
        <v>2515</v>
      </c>
      <c r="G562" s="1" t="s">
        <v>153</v>
      </c>
      <c r="H562" s="1" t="s">
        <v>334</v>
      </c>
      <c r="I562" s="1" t="s">
        <v>159</v>
      </c>
      <c r="J562" s="1" t="s">
        <v>91</v>
      </c>
      <c r="K562" s="1" t="b">
        <v>0</v>
      </c>
      <c r="L562" s="1" t="s">
        <v>84</v>
      </c>
      <c r="M562" s="1">
        <v>3.0</v>
      </c>
      <c r="N562" s="1">
        <v>11.0</v>
      </c>
      <c r="O562" s="1">
        <v>8.7</v>
      </c>
      <c r="P562" s="1">
        <v>8.8</v>
      </c>
      <c r="Q562" s="1">
        <v>9.0</v>
      </c>
      <c r="R562" s="1">
        <v>9.0</v>
      </c>
      <c r="S562" s="1">
        <v>8.6</v>
      </c>
      <c r="T562" s="1">
        <v>9.1</v>
      </c>
      <c r="U562" s="1">
        <v>8.5</v>
      </c>
      <c r="V562" s="1">
        <v>8.8</v>
      </c>
      <c r="W562" s="1">
        <v>0.0</v>
      </c>
    </row>
    <row r="563" ht="15.75" customHeight="1">
      <c r="A563" s="1" t="s">
        <v>2516</v>
      </c>
      <c r="B563" s="1" t="s">
        <v>2517</v>
      </c>
      <c r="C563" s="1" t="s">
        <v>25</v>
      </c>
      <c r="D563" s="1">
        <v>3.416703011E9</v>
      </c>
      <c r="E563" s="3" t="s">
        <v>2518</v>
      </c>
      <c r="F563" s="3" t="s">
        <v>2519</v>
      </c>
      <c r="G563" s="1" t="s">
        <v>1729</v>
      </c>
      <c r="H563" s="1" t="s">
        <v>29</v>
      </c>
      <c r="I563" s="1" t="s">
        <v>61</v>
      </c>
      <c r="J563" s="1" t="s">
        <v>91</v>
      </c>
      <c r="K563" s="1" t="b">
        <v>1</v>
      </c>
      <c r="L563" s="1" t="s">
        <v>41</v>
      </c>
      <c r="M563" s="1">
        <v>2.0</v>
      </c>
      <c r="N563" s="1">
        <v>3.0</v>
      </c>
      <c r="O563" s="1">
        <v>8.3</v>
      </c>
      <c r="P563" s="1">
        <v>8.0</v>
      </c>
      <c r="Q563" s="1">
        <v>10.0</v>
      </c>
      <c r="R563" s="1">
        <v>7.0</v>
      </c>
      <c r="S563" s="1">
        <v>9.0</v>
      </c>
      <c r="T563" s="1">
        <v>10.0</v>
      </c>
      <c r="U563" s="1">
        <v>9.0</v>
      </c>
      <c r="V563" s="1">
        <v>8.8</v>
      </c>
      <c r="W563" s="1">
        <v>0.0</v>
      </c>
    </row>
    <row r="564" ht="15.75" customHeight="1">
      <c r="A564" s="1" t="s">
        <v>2520</v>
      </c>
      <c r="B564" s="1" t="s">
        <v>2521</v>
      </c>
      <c r="C564" s="1" t="s">
        <v>25</v>
      </c>
      <c r="D564" s="1">
        <v>2.216316337E9</v>
      </c>
      <c r="E564" s="3" t="s">
        <v>2522</v>
      </c>
      <c r="F564" s="3" t="s">
        <v>2523</v>
      </c>
      <c r="G564" s="1" t="s">
        <v>54</v>
      </c>
      <c r="H564" s="1" t="s">
        <v>55</v>
      </c>
      <c r="I564" s="1" t="s">
        <v>130</v>
      </c>
      <c r="J564" s="1" t="s">
        <v>31</v>
      </c>
      <c r="K564" s="1" t="b">
        <v>0</v>
      </c>
      <c r="L564" s="1" t="s">
        <v>49</v>
      </c>
      <c r="M564" s="1">
        <v>2.0</v>
      </c>
      <c r="N564" s="1">
        <v>6.0</v>
      </c>
      <c r="O564" s="1">
        <v>8.5</v>
      </c>
      <c r="P564" s="1">
        <v>8.3</v>
      </c>
      <c r="Q564" s="1">
        <v>8.5</v>
      </c>
      <c r="R564" s="1">
        <v>10.0</v>
      </c>
      <c r="S564" s="1">
        <v>8.3</v>
      </c>
      <c r="T564" s="1">
        <v>9.5</v>
      </c>
      <c r="U564" s="1">
        <v>8.5</v>
      </c>
      <c r="V564" s="1">
        <v>8.8</v>
      </c>
      <c r="W564" s="1">
        <v>0.0</v>
      </c>
    </row>
    <row r="565" ht="15.75" customHeight="1">
      <c r="A565" s="1" t="s">
        <v>2524</v>
      </c>
      <c r="B565" s="1" t="s">
        <v>2525</v>
      </c>
      <c r="C565" s="1" t="s">
        <v>25</v>
      </c>
      <c r="D565" s="1">
        <v>11111.0</v>
      </c>
      <c r="E565" s="1" t="s">
        <v>2526</v>
      </c>
      <c r="F565" s="3" t="s">
        <v>2527</v>
      </c>
      <c r="G565" s="1" t="s">
        <v>153</v>
      </c>
      <c r="H565" s="1" t="s">
        <v>56</v>
      </c>
      <c r="I565" s="1" t="s">
        <v>2528</v>
      </c>
      <c r="J565" s="1" t="s">
        <v>91</v>
      </c>
      <c r="K565" s="1" t="b">
        <v>0</v>
      </c>
      <c r="L565" s="1" t="s">
        <v>293</v>
      </c>
      <c r="M565" s="1">
        <v>8.0</v>
      </c>
      <c r="N565" s="1">
        <v>29.0</v>
      </c>
      <c r="O565" s="1">
        <v>9.4</v>
      </c>
      <c r="P565" s="1">
        <v>9.5</v>
      </c>
      <c r="Q565" s="1">
        <v>9.4</v>
      </c>
      <c r="R565" s="1">
        <v>6.0</v>
      </c>
      <c r="S565" s="1">
        <v>9.4</v>
      </c>
      <c r="T565" s="1">
        <v>9.2</v>
      </c>
      <c r="U565" s="1">
        <v>8.8</v>
      </c>
      <c r="V565" s="1">
        <v>8.8</v>
      </c>
      <c r="W565" s="1">
        <v>0.0</v>
      </c>
    </row>
    <row r="566" ht="15.75" customHeight="1">
      <c r="A566" s="1" t="s">
        <v>2529</v>
      </c>
      <c r="B566" s="1" t="s">
        <v>2530</v>
      </c>
      <c r="C566" s="1" t="s">
        <v>25</v>
      </c>
      <c r="D566" s="1">
        <v>1.131403178E9</v>
      </c>
      <c r="E566" s="3" t="s">
        <v>2531</v>
      </c>
      <c r="F566" s="3" t="s">
        <v>2532</v>
      </c>
      <c r="G566" s="1" t="s">
        <v>28</v>
      </c>
      <c r="H566" s="1" t="s">
        <v>29</v>
      </c>
      <c r="I566" s="1" t="s">
        <v>30</v>
      </c>
      <c r="J566" s="1" t="s">
        <v>48</v>
      </c>
      <c r="K566" s="1" t="b">
        <v>1</v>
      </c>
      <c r="L566" s="1" t="s">
        <v>278</v>
      </c>
      <c r="M566" s="1">
        <v>2.0</v>
      </c>
      <c r="N566" s="1">
        <v>8.0</v>
      </c>
      <c r="O566" s="1">
        <v>9.3</v>
      </c>
      <c r="P566" s="1">
        <v>8.6</v>
      </c>
      <c r="Q566" s="1">
        <v>8.8</v>
      </c>
      <c r="R566" s="1">
        <v>8.0</v>
      </c>
      <c r="S566" s="1">
        <v>8.9</v>
      </c>
      <c r="T566" s="1">
        <v>9.3</v>
      </c>
      <c r="U566" s="1">
        <v>8.4</v>
      </c>
      <c r="V566" s="1">
        <v>8.8</v>
      </c>
      <c r="W566" s="1">
        <v>0.0</v>
      </c>
    </row>
    <row r="567" ht="15.75" customHeight="1">
      <c r="A567" s="1" t="s">
        <v>2533</v>
      </c>
      <c r="B567" s="1" t="s">
        <v>2534</v>
      </c>
      <c r="C567" s="1" t="s">
        <v>25</v>
      </c>
      <c r="D567" s="1">
        <v>2.616688775E9</v>
      </c>
      <c r="E567" s="3" t="s">
        <v>2535</v>
      </c>
      <c r="F567" s="3" t="s">
        <v>2536</v>
      </c>
      <c r="G567" s="1" t="s">
        <v>54</v>
      </c>
      <c r="H567" s="1" t="s">
        <v>55</v>
      </c>
      <c r="I567" s="1" t="s">
        <v>130</v>
      </c>
      <c r="J567" s="1" t="s">
        <v>31</v>
      </c>
      <c r="K567" s="1" t="b">
        <v>1</v>
      </c>
      <c r="L567" s="1" t="s">
        <v>1478</v>
      </c>
      <c r="M567" s="1">
        <v>1.0</v>
      </c>
      <c r="N567" s="1">
        <v>3.0</v>
      </c>
      <c r="O567" s="1">
        <v>9.3</v>
      </c>
      <c r="P567" s="1">
        <v>9.3</v>
      </c>
      <c r="Q567" s="1">
        <v>9.3</v>
      </c>
      <c r="R567" s="1">
        <v>7.0</v>
      </c>
      <c r="S567" s="1">
        <v>9.7</v>
      </c>
      <c r="T567" s="1">
        <v>9.0</v>
      </c>
      <c r="U567" s="1">
        <v>7.7</v>
      </c>
      <c r="V567" s="1">
        <v>8.8</v>
      </c>
      <c r="W567" s="1">
        <v>0.0</v>
      </c>
    </row>
    <row r="568" ht="15.75" customHeight="1">
      <c r="A568" s="1" t="s">
        <v>2537</v>
      </c>
      <c r="B568" s="1" t="s">
        <v>2538</v>
      </c>
      <c r="C568" s="1" t="s">
        <v>25</v>
      </c>
      <c r="D568" s="1">
        <v>1.131272959E9</v>
      </c>
      <c r="E568" s="1" t="s">
        <v>2539</v>
      </c>
      <c r="F568" s="3" t="s">
        <v>2540</v>
      </c>
      <c r="G568" s="1" t="s">
        <v>2015</v>
      </c>
      <c r="H568" s="1" t="s">
        <v>56</v>
      </c>
      <c r="I568" s="1" t="s">
        <v>680</v>
      </c>
      <c r="J568" s="1" t="s">
        <v>75</v>
      </c>
      <c r="K568" s="1" t="b">
        <v>1</v>
      </c>
      <c r="L568" s="1" t="s">
        <v>92</v>
      </c>
      <c r="M568" s="1">
        <v>4.0</v>
      </c>
      <c r="N568" s="1">
        <v>4.0</v>
      </c>
      <c r="O568" s="1">
        <v>9.3</v>
      </c>
      <c r="P568" s="1">
        <v>9.8</v>
      </c>
      <c r="Q568" s="1">
        <v>9.5</v>
      </c>
      <c r="R568" s="1">
        <v>5.0</v>
      </c>
      <c r="S568" s="1">
        <v>9.8</v>
      </c>
      <c r="T568" s="1">
        <v>9.0</v>
      </c>
      <c r="U568" s="1">
        <v>9.0</v>
      </c>
      <c r="V568" s="1">
        <v>8.8</v>
      </c>
      <c r="W568" s="1">
        <v>0.0</v>
      </c>
    </row>
    <row r="569" ht="15.75" customHeight="1">
      <c r="A569" s="1" t="s">
        <v>2541</v>
      </c>
      <c r="B569" s="1" t="s">
        <v>2542</v>
      </c>
      <c r="C569" s="1" t="s">
        <v>25</v>
      </c>
      <c r="D569" s="4">
        <v>5.49381E17</v>
      </c>
      <c r="F569" s="3" t="s">
        <v>2543</v>
      </c>
      <c r="G569" s="1" t="s">
        <v>153</v>
      </c>
      <c r="H569" s="1" t="s">
        <v>56</v>
      </c>
      <c r="I569" s="1" t="s">
        <v>2544</v>
      </c>
      <c r="J569" s="1" t="s">
        <v>48</v>
      </c>
      <c r="K569" s="1" t="b">
        <v>1</v>
      </c>
      <c r="L569" s="1" t="s">
        <v>84</v>
      </c>
      <c r="M569" s="1">
        <v>6.0</v>
      </c>
      <c r="N569" s="1">
        <v>13.0</v>
      </c>
      <c r="O569" s="1">
        <v>9.6</v>
      </c>
      <c r="P569" s="1">
        <v>9.5</v>
      </c>
      <c r="Q569" s="1">
        <v>9.5</v>
      </c>
      <c r="R569" s="1">
        <v>6.0</v>
      </c>
      <c r="S569" s="1">
        <v>9.6</v>
      </c>
      <c r="T569" s="1">
        <v>9.3</v>
      </c>
      <c r="U569" s="1">
        <v>7.8</v>
      </c>
      <c r="V569" s="1">
        <v>8.8</v>
      </c>
      <c r="W569" s="1">
        <v>0.0</v>
      </c>
    </row>
    <row r="570" ht="15.75" customHeight="1">
      <c r="A570" s="1" t="s">
        <v>2545</v>
      </c>
      <c r="B570" s="1" t="s">
        <v>2546</v>
      </c>
      <c r="C570" s="1" t="s">
        <v>25</v>
      </c>
      <c r="D570" s="4">
        <v>5.49294E17</v>
      </c>
      <c r="E570" s="3" t="s">
        <v>2547</v>
      </c>
      <c r="F570" s="1" t="s">
        <v>2548</v>
      </c>
      <c r="G570" s="1" t="s">
        <v>926</v>
      </c>
      <c r="H570" s="1" t="s">
        <v>55</v>
      </c>
      <c r="I570" s="1" t="s">
        <v>130</v>
      </c>
      <c r="J570" s="1" t="s">
        <v>48</v>
      </c>
      <c r="K570" s="1" t="b">
        <v>0</v>
      </c>
      <c r="L570" s="1" t="s">
        <v>190</v>
      </c>
      <c r="M570" s="1">
        <v>7.0</v>
      </c>
      <c r="N570" s="1">
        <v>19.0</v>
      </c>
      <c r="O570" s="1">
        <v>9.4</v>
      </c>
      <c r="P570" s="1">
        <v>9.5</v>
      </c>
      <c r="Q570" s="1">
        <v>9.5</v>
      </c>
      <c r="R570" s="1">
        <v>7.0</v>
      </c>
      <c r="S570" s="1">
        <v>9.5</v>
      </c>
      <c r="T570" s="1">
        <v>9.0</v>
      </c>
      <c r="U570" s="1">
        <v>8.0</v>
      </c>
      <c r="V570" s="1">
        <v>8.8</v>
      </c>
      <c r="W570" s="1">
        <v>0.0</v>
      </c>
    </row>
    <row r="571" ht="15.75" customHeight="1">
      <c r="A571" s="1" t="s">
        <v>2549</v>
      </c>
      <c r="B571" s="1" t="s">
        <v>2550</v>
      </c>
      <c r="C571" s="1" t="s">
        <v>25</v>
      </c>
      <c r="D571" s="4">
        <v>5.42915E16</v>
      </c>
      <c r="E571" s="3" t="s">
        <v>2551</v>
      </c>
      <c r="F571" s="3" t="s">
        <v>2552</v>
      </c>
      <c r="G571" s="1" t="s">
        <v>38</v>
      </c>
      <c r="H571" s="1" t="s">
        <v>82</v>
      </c>
      <c r="I571" s="1" t="s">
        <v>47</v>
      </c>
      <c r="J571" s="1" t="s">
        <v>48</v>
      </c>
      <c r="K571" s="1" t="b">
        <v>1</v>
      </c>
      <c r="L571" s="1" t="s">
        <v>113</v>
      </c>
      <c r="M571" s="1">
        <v>1.0</v>
      </c>
      <c r="N571" s="1">
        <v>5.0</v>
      </c>
      <c r="O571" s="1">
        <v>9.4</v>
      </c>
      <c r="P571" s="1">
        <v>9.0</v>
      </c>
      <c r="Q571" s="1">
        <v>9.2</v>
      </c>
      <c r="R571" s="1">
        <v>8.0</v>
      </c>
      <c r="S571" s="1">
        <v>9.6</v>
      </c>
      <c r="T571" s="1">
        <v>8.4</v>
      </c>
      <c r="U571" s="1">
        <v>8.0</v>
      </c>
      <c r="V571" s="1">
        <v>8.8</v>
      </c>
      <c r="W571" s="1">
        <v>0.0</v>
      </c>
    </row>
    <row r="572" ht="15.75" customHeight="1">
      <c r="A572" s="1" t="s">
        <v>2553</v>
      </c>
      <c r="B572" s="1" t="s">
        <v>2554</v>
      </c>
      <c r="C572" s="1" t="s">
        <v>25</v>
      </c>
      <c r="D572" s="1">
        <v>1.133854893E9</v>
      </c>
      <c r="E572" s="3" t="s">
        <v>2555</v>
      </c>
      <c r="F572" s="3" t="s">
        <v>2556</v>
      </c>
      <c r="G572" s="1" t="s">
        <v>54</v>
      </c>
      <c r="H572" s="1" t="s">
        <v>260</v>
      </c>
      <c r="I572" s="1" t="s">
        <v>261</v>
      </c>
      <c r="J572" s="1" t="s">
        <v>48</v>
      </c>
      <c r="K572" s="1" t="b">
        <v>0</v>
      </c>
      <c r="L572" s="1" t="s">
        <v>84</v>
      </c>
      <c r="M572" s="1">
        <v>2.0</v>
      </c>
      <c r="N572" s="1">
        <v>8.0</v>
      </c>
      <c r="O572" s="1">
        <v>9.5</v>
      </c>
      <c r="P572" s="1">
        <v>9.1</v>
      </c>
      <c r="Q572" s="1">
        <v>9.9</v>
      </c>
      <c r="R572" s="1">
        <v>6.0</v>
      </c>
      <c r="S572" s="1">
        <v>9.1</v>
      </c>
      <c r="T572" s="1">
        <v>8.8</v>
      </c>
      <c r="U572" s="1">
        <v>8.9</v>
      </c>
      <c r="V572" s="1">
        <v>8.8</v>
      </c>
      <c r="W572" s="1">
        <v>0.0</v>
      </c>
    </row>
    <row r="573" ht="15.75" customHeight="1">
      <c r="A573" s="1" t="s">
        <v>2557</v>
      </c>
      <c r="B573" s="1" t="s">
        <v>2558</v>
      </c>
      <c r="C573" s="1" t="s">
        <v>25</v>
      </c>
      <c r="D573" s="4">
        <v>5.49262E17</v>
      </c>
      <c r="E573" s="3" t="s">
        <v>2559</v>
      </c>
      <c r="F573" s="3" t="s">
        <v>2560</v>
      </c>
      <c r="G573" s="1" t="s">
        <v>2561</v>
      </c>
      <c r="H573" s="1" t="s">
        <v>56</v>
      </c>
      <c r="I573" s="1" t="s">
        <v>2562</v>
      </c>
      <c r="J573" s="1" t="s">
        <v>75</v>
      </c>
      <c r="K573" s="1" t="b">
        <v>0</v>
      </c>
      <c r="L573" s="1" t="s">
        <v>190</v>
      </c>
      <c r="M573" s="1">
        <v>4.0</v>
      </c>
      <c r="N573" s="1">
        <v>21.0</v>
      </c>
      <c r="O573" s="1">
        <v>9.0</v>
      </c>
      <c r="P573" s="1">
        <v>9.4</v>
      </c>
      <c r="Q573" s="1">
        <v>9.0</v>
      </c>
      <c r="R573" s="1">
        <v>8.0</v>
      </c>
      <c r="S573" s="1">
        <v>9.0</v>
      </c>
      <c r="T573" s="1">
        <v>8.8</v>
      </c>
      <c r="U573" s="1">
        <v>8.3</v>
      </c>
      <c r="V573" s="1">
        <v>8.8</v>
      </c>
      <c r="W573" s="1">
        <v>0.0</v>
      </c>
    </row>
    <row r="574" ht="15.75" customHeight="1">
      <c r="A574" s="1" t="s">
        <v>2563</v>
      </c>
      <c r="B574" s="1" t="s">
        <v>2564</v>
      </c>
      <c r="C574" s="1" t="s">
        <v>25</v>
      </c>
      <c r="D574" s="4">
        <v>5.42964E16</v>
      </c>
      <c r="E574" s="3" t="s">
        <v>2565</v>
      </c>
      <c r="F574" s="3" t="s">
        <v>2566</v>
      </c>
      <c r="G574" s="1" t="s">
        <v>54</v>
      </c>
      <c r="H574" s="1" t="s">
        <v>260</v>
      </c>
      <c r="I574" s="1" t="s">
        <v>261</v>
      </c>
      <c r="J574" s="1" t="s">
        <v>75</v>
      </c>
      <c r="K574" s="1" t="b">
        <v>1</v>
      </c>
      <c r="L574" s="1" t="s">
        <v>113</v>
      </c>
      <c r="M574" s="1">
        <v>1.0</v>
      </c>
      <c r="N574" s="1">
        <v>8.0</v>
      </c>
      <c r="O574" s="1">
        <v>9.3</v>
      </c>
      <c r="P574" s="1">
        <v>8.8</v>
      </c>
      <c r="Q574" s="1">
        <v>8.9</v>
      </c>
      <c r="R574" s="1">
        <v>9.0</v>
      </c>
      <c r="S574" s="1">
        <v>9.3</v>
      </c>
      <c r="T574" s="1">
        <v>8.4</v>
      </c>
      <c r="U574" s="1">
        <v>7.8</v>
      </c>
      <c r="V574" s="1">
        <v>8.8</v>
      </c>
      <c r="W574" s="1">
        <v>0.0</v>
      </c>
    </row>
    <row r="575" ht="15.75" customHeight="1">
      <c r="A575" s="1" t="s">
        <v>2567</v>
      </c>
      <c r="B575" s="1" t="s">
        <v>2568</v>
      </c>
      <c r="C575" s="1" t="s">
        <v>35</v>
      </c>
      <c r="D575" s="1">
        <v>9.67770643E8</v>
      </c>
      <c r="E575" s="1" t="s">
        <v>2569</v>
      </c>
      <c r="F575" s="3" t="s">
        <v>2570</v>
      </c>
      <c r="G575" s="1" t="s">
        <v>28</v>
      </c>
      <c r="H575" s="1" t="s">
        <v>29</v>
      </c>
      <c r="I575" s="1" t="s">
        <v>30</v>
      </c>
      <c r="J575" s="1" t="s">
        <v>48</v>
      </c>
      <c r="K575" s="1" t="b">
        <v>1</v>
      </c>
      <c r="L575" s="1" t="s">
        <v>113</v>
      </c>
      <c r="M575" s="1">
        <v>1.0</v>
      </c>
      <c r="N575" s="1">
        <v>3.0</v>
      </c>
      <c r="O575" s="1">
        <v>9.0</v>
      </c>
      <c r="P575" s="1">
        <v>9.0</v>
      </c>
      <c r="Q575" s="1">
        <v>9.7</v>
      </c>
      <c r="R575" s="1">
        <v>10.0</v>
      </c>
      <c r="S575" s="1">
        <v>9.0</v>
      </c>
      <c r="T575" s="1">
        <v>8.0</v>
      </c>
      <c r="U575" s="1">
        <v>7.0</v>
      </c>
      <c r="V575" s="1">
        <v>8.8</v>
      </c>
      <c r="W575" s="1">
        <v>0.0</v>
      </c>
    </row>
    <row r="576" ht="15.75" customHeight="1">
      <c r="A576" s="1" t="s">
        <v>2571</v>
      </c>
      <c r="B576" s="1" t="s">
        <v>2572</v>
      </c>
      <c r="C576" s="1" t="s">
        <v>25</v>
      </c>
      <c r="D576" s="4">
        <v>5.43436E16</v>
      </c>
      <c r="E576" s="3" t="s">
        <v>2573</v>
      </c>
      <c r="F576" s="3" t="s">
        <v>2574</v>
      </c>
      <c r="G576" s="1" t="s">
        <v>54</v>
      </c>
      <c r="H576" s="1" t="s">
        <v>29</v>
      </c>
      <c r="I576" s="1" t="s">
        <v>292</v>
      </c>
      <c r="J576" s="1" t="s">
        <v>48</v>
      </c>
      <c r="K576" s="1" t="b">
        <v>1</v>
      </c>
      <c r="L576" s="1" t="s">
        <v>84</v>
      </c>
      <c r="M576" s="1">
        <v>2.0</v>
      </c>
      <c r="N576" s="1">
        <v>13.0</v>
      </c>
      <c r="O576" s="1">
        <v>9.0</v>
      </c>
      <c r="P576" s="1">
        <v>9.2</v>
      </c>
      <c r="Q576" s="1">
        <v>9.3</v>
      </c>
      <c r="R576" s="1">
        <v>8.0</v>
      </c>
      <c r="S576" s="1">
        <v>9.3</v>
      </c>
      <c r="T576" s="1">
        <v>9.3</v>
      </c>
      <c r="U576" s="1">
        <v>7.8</v>
      </c>
      <c r="V576" s="1">
        <v>8.8</v>
      </c>
      <c r="W576" s="1">
        <v>1.0</v>
      </c>
    </row>
    <row r="577" ht="15.75" customHeight="1">
      <c r="A577" s="1" t="s">
        <v>2575</v>
      </c>
      <c r="B577" s="1" t="s">
        <v>2576</v>
      </c>
      <c r="C577" s="1" t="s">
        <v>25</v>
      </c>
      <c r="D577" s="1">
        <v>2.262631436E9</v>
      </c>
      <c r="E577" s="3" t="s">
        <v>2577</v>
      </c>
      <c r="F577" s="3" t="s">
        <v>2578</v>
      </c>
      <c r="G577" s="1" t="s">
        <v>153</v>
      </c>
      <c r="H577" s="1" t="s">
        <v>56</v>
      </c>
      <c r="I577" s="1" t="s">
        <v>2579</v>
      </c>
      <c r="J577" s="1" t="s">
        <v>75</v>
      </c>
      <c r="K577" s="1" t="b">
        <v>1</v>
      </c>
      <c r="L577" s="1" t="s">
        <v>84</v>
      </c>
      <c r="M577" s="1">
        <v>2.0</v>
      </c>
      <c r="N577" s="1">
        <v>13.0</v>
      </c>
      <c r="O577" s="1">
        <v>9.1</v>
      </c>
      <c r="P577" s="1">
        <v>9.2</v>
      </c>
      <c r="Q577" s="1">
        <v>8.8</v>
      </c>
      <c r="R577" s="1">
        <v>8.0</v>
      </c>
      <c r="S577" s="1">
        <v>9.5</v>
      </c>
      <c r="T577" s="1">
        <v>9.0</v>
      </c>
      <c r="U577" s="1">
        <v>8.0</v>
      </c>
      <c r="V577" s="1">
        <v>8.8</v>
      </c>
      <c r="W577" s="1">
        <v>0.0</v>
      </c>
    </row>
    <row r="578" ht="15.75" customHeight="1">
      <c r="A578" s="1" t="s">
        <v>2580</v>
      </c>
      <c r="B578" s="1" t="s">
        <v>2581</v>
      </c>
      <c r="C578" s="1" t="s">
        <v>25</v>
      </c>
      <c r="D578" s="1">
        <v>3.412557997E9</v>
      </c>
      <c r="E578" s="1" t="s">
        <v>2582</v>
      </c>
      <c r="F578" s="3" t="s">
        <v>2583</v>
      </c>
      <c r="G578" s="1" t="s">
        <v>54</v>
      </c>
      <c r="H578" s="1" t="s">
        <v>260</v>
      </c>
      <c r="I578" s="1" t="s">
        <v>261</v>
      </c>
      <c r="J578" s="1" t="s">
        <v>91</v>
      </c>
      <c r="K578" s="1" t="b">
        <v>0</v>
      </c>
      <c r="L578" s="1" t="s">
        <v>92</v>
      </c>
      <c r="M578" s="1">
        <v>3.0</v>
      </c>
      <c r="N578" s="1">
        <v>12.0</v>
      </c>
      <c r="O578" s="1">
        <v>9.2</v>
      </c>
      <c r="P578" s="1">
        <v>9.1</v>
      </c>
      <c r="Q578" s="1">
        <v>9.3</v>
      </c>
      <c r="R578" s="1">
        <v>8.0</v>
      </c>
      <c r="S578" s="1">
        <v>9.0</v>
      </c>
      <c r="T578" s="1">
        <v>9.0</v>
      </c>
      <c r="U578" s="1">
        <v>8.3</v>
      </c>
      <c r="V578" s="1">
        <v>8.8</v>
      </c>
      <c r="W578" s="1">
        <v>0.0</v>
      </c>
    </row>
    <row r="579" ht="15.75" customHeight="1">
      <c r="A579" s="1" t="s">
        <v>2584</v>
      </c>
      <c r="B579" s="1" t="s">
        <v>2585</v>
      </c>
      <c r="C579" s="1" t="s">
        <v>714</v>
      </c>
      <c r="D579" s="1">
        <v>3.465794237E10</v>
      </c>
      <c r="E579" s="3" t="s">
        <v>2586</v>
      </c>
      <c r="F579" s="1" t="s">
        <v>2587</v>
      </c>
      <c r="G579" s="1" t="s">
        <v>153</v>
      </c>
      <c r="H579" s="1" t="s">
        <v>56</v>
      </c>
      <c r="I579" s="1" t="s">
        <v>159</v>
      </c>
      <c r="J579" s="1" t="s">
        <v>75</v>
      </c>
      <c r="K579" s="1" t="b">
        <v>1</v>
      </c>
      <c r="L579" s="1" t="s">
        <v>131</v>
      </c>
      <c r="M579" s="1">
        <v>1.0</v>
      </c>
      <c r="N579" s="1">
        <v>7.0</v>
      </c>
      <c r="O579" s="1">
        <v>9.0</v>
      </c>
      <c r="P579" s="1">
        <v>9.1</v>
      </c>
      <c r="Q579" s="1">
        <v>9.4</v>
      </c>
      <c r="R579" s="1">
        <v>10.0</v>
      </c>
      <c r="S579" s="1">
        <v>8.0</v>
      </c>
      <c r="T579" s="1">
        <v>8.3</v>
      </c>
      <c r="U579" s="1">
        <v>7.6</v>
      </c>
      <c r="V579" s="1">
        <v>8.8</v>
      </c>
      <c r="W579" s="1">
        <v>2.0</v>
      </c>
    </row>
    <row r="580" ht="15.75" customHeight="1">
      <c r="A580" s="1" t="s">
        <v>2588</v>
      </c>
      <c r="B580" s="1" t="s">
        <v>2589</v>
      </c>
      <c r="C580" s="1" t="s">
        <v>78</v>
      </c>
      <c r="D580" s="4">
        <v>5.73134E16</v>
      </c>
      <c r="E580" s="3" t="s">
        <v>2590</v>
      </c>
      <c r="F580" s="3" t="s">
        <v>2591</v>
      </c>
      <c r="G580" s="1" t="s">
        <v>153</v>
      </c>
      <c r="H580" s="1" t="s">
        <v>56</v>
      </c>
      <c r="I580" s="1" t="s">
        <v>1163</v>
      </c>
      <c r="J580" s="1" t="s">
        <v>48</v>
      </c>
      <c r="K580" s="1" t="b">
        <v>1</v>
      </c>
      <c r="L580" s="1" t="s">
        <v>131</v>
      </c>
      <c r="M580" s="1">
        <v>1.0</v>
      </c>
      <c r="N580" s="1">
        <v>7.0</v>
      </c>
      <c r="O580" s="1">
        <v>9.6</v>
      </c>
      <c r="P580" s="1">
        <v>9.6</v>
      </c>
      <c r="Q580" s="1">
        <v>9.9</v>
      </c>
      <c r="R580" s="1">
        <v>4.0</v>
      </c>
      <c r="S580" s="1">
        <v>9.9</v>
      </c>
      <c r="T580" s="1">
        <v>10.0</v>
      </c>
      <c r="U580" s="1">
        <v>8.9</v>
      </c>
      <c r="V580" s="1">
        <v>8.8</v>
      </c>
      <c r="W580" s="1">
        <v>0.0</v>
      </c>
    </row>
    <row r="581" ht="15.75" customHeight="1">
      <c r="A581" s="1" t="s">
        <v>2592</v>
      </c>
      <c r="B581" s="1" t="s">
        <v>2593</v>
      </c>
      <c r="C581" s="1" t="s">
        <v>25</v>
      </c>
      <c r="D581" s="1">
        <v>3.513283228E9</v>
      </c>
      <c r="E581" s="3" t="s">
        <v>2594</v>
      </c>
      <c r="F581" s="3" t="s">
        <v>2595</v>
      </c>
      <c r="G581" s="1" t="s">
        <v>54</v>
      </c>
      <c r="H581" s="1" t="s">
        <v>2596</v>
      </c>
      <c r="I581" s="1" t="s">
        <v>2597</v>
      </c>
      <c r="J581" s="1" t="s">
        <v>48</v>
      </c>
      <c r="K581" s="1" t="b">
        <v>0</v>
      </c>
      <c r="L581" s="1" t="s">
        <v>190</v>
      </c>
      <c r="M581" s="1">
        <v>3.0</v>
      </c>
      <c r="N581" s="1">
        <v>12.0</v>
      </c>
      <c r="O581" s="1">
        <v>9.5</v>
      </c>
      <c r="P581" s="1">
        <v>9.3</v>
      </c>
      <c r="Q581" s="1">
        <v>9.5</v>
      </c>
      <c r="R581" s="1">
        <v>6.0</v>
      </c>
      <c r="S581" s="1">
        <v>9.5</v>
      </c>
      <c r="T581" s="1">
        <v>9.3</v>
      </c>
      <c r="U581" s="1">
        <v>8.5</v>
      </c>
      <c r="V581" s="1">
        <v>8.8</v>
      </c>
      <c r="W581" s="1">
        <v>0.0</v>
      </c>
    </row>
    <row r="582" ht="15.75" customHeight="1">
      <c r="A582" s="1" t="s">
        <v>2598</v>
      </c>
      <c r="B582" s="1" t="s">
        <v>2599</v>
      </c>
      <c r="C582" s="1" t="s">
        <v>25</v>
      </c>
      <c r="D582" s="1">
        <v>1.122346401E9</v>
      </c>
      <c r="E582" s="1" t="s">
        <v>2600</v>
      </c>
      <c r="F582" s="3" t="s">
        <v>2601</v>
      </c>
      <c r="G582" s="1" t="s">
        <v>81</v>
      </c>
      <c r="H582" s="1" t="s">
        <v>260</v>
      </c>
      <c r="I582" s="1" t="s">
        <v>1237</v>
      </c>
      <c r="J582" s="1" t="s">
        <v>75</v>
      </c>
      <c r="K582" s="1" t="b">
        <v>1</v>
      </c>
      <c r="L582" s="1" t="s">
        <v>92</v>
      </c>
      <c r="M582" s="1">
        <v>2.0</v>
      </c>
      <c r="N582" s="1">
        <v>3.0</v>
      </c>
      <c r="O582" s="1">
        <v>9.0</v>
      </c>
      <c r="P582" s="1">
        <v>9.0</v>
      </c>
      <c r="Q582" s="1">
        <v>9.7</v>
      </c>
      <c r="R582" s="1">
        <v>7.0</v>
      </c>
      <c r="S582" s="1">
        <v>10.0</v>
      </c>
      <c r="T582" s="1">
        <v>8.0</v>
      </c>
      <c r="U582" s="1">
        <v>9.0</v>
      </c>
      <c r="V582" s="1">
        <v>8.8</v>
      </c>
      <c r="W582" s="1">
        <v>0.0</v>
      </c>
    </row>
    <row r="583" ht="15.75" customHeight="1">
      <c r="A583" s="1" t="s">
        <v>2602</v>
      </c>
      <c r="B583" s="1" t="s">
        <v>2603</v>
      </c>
      <c r="C583" s="1" t="s">
        <v>25</v>
      </c>
      <c r="D583" s="1">
        <v>1.164944258E9</v>
      </c>
      <c r="E583" s="1" t="s">
        <v>2604</v>
      </c>
      <c r="F583" s="3" t="s">
        <v>2605</v>
      </c>
      <c r="G583" s="1" t="s">
        <v>340</v>
      </c>
      <c r="H583" s="1" t="s">
        <v>82</v>
      </c>
      <c r="I583" s="1" t="s">
        <v>83</v>
      </c>
      <c r="J583" s="1" t="s">
        <v>75</v>
      </c>
      <c r="K583" s="1" t="b">
        <v>0</v>
      </c>
      <c r="L583" s="1" t="s">
        <v>251</v>
      </c>
      <c r="M583" s="1">
        <v>7.0</v>
      </c>
      <c r="N583" s="1">
        <v>29.0</v>
      </c>
      <c r="O583" s="1">
        <v>9.0</v>
      </c>
      <c r="P583" s="1">
        <v>8.8</v>
      </c>
      <c r="Q583" s="1">
        <v>9.1</v>
      </c>
      <c r="R583" s="1">
        <v>8.0</v>
      </c>
      <c r="S583" s="1">
        <v>9.1</v>
      </c>
      <c r="T583" s="1">
        <v>9.2</v>
      </c>
      <c r="U583" s="1">
        <v>8.4</v>
      </c>
      <c r="V583" s="1">
        <v>8.8</v>
      </c>
      <c r="W583" s="1">
        <v>0.0</v>
      </c>
    </row>
    <row r="584" ht="15.75" customHeight="1">
      <c r="A584" s="1" t="s">
        <v>2606</v>
      </c>
      <c r="B584" s="1" t="s">
        <v>2607</v>
      </c>
      <c r="C584" s="1" t="s">
        <v>25</v>
      </c>
      <c r="D584" s="1">
        <v>2.615158402E9</v>
      </c>
      <c r="E584" s="3" t="s">
        <v>2608</v>
      </c>
      <c r="F584" s="3" t="s">
        <v>2609</v>
      </c>
      <c r="G584" s="1" t="s">
        <v>221</v>
      </c>
      <c r="H584" s="1" t="s">
        <v>56</v>
      </c>
      <c r="I584" s="1" t="s">
        <v>108</v>
      </c>
      <c r="J584" s="1" t="s">
        <v>48</v>
      </c>
      <c r="K584" s="1" t="b">
        <v>0</v>
      </c>
      <c r="L584" s="1" t="s">
        <v>92</v>
      </c>
      <c r="M584" s="1">
        <v>2.0</v>
      </c>
      <c r="N584" s="1">
        <v>5.0</v>
      </c>
      <c r="O584" s="1">
        <v>10.0</v>
      </c>
      <c r="P584" s="1">
        <v>9.8</v>
      </c>
      <c r="Q584" s="1">
        <v>10.0</v>
      </c>
      <c r="R584" s="1">
        <v>4.0</v>
      </c>
      <c r="S584" s="1">
        <v>9.8</v>
      </c>
      <c r="T584" s="1">
        <v>9.0</v>
      </c>
      <c r="U584" s="1">
        <v>9.2</v>
      </c>
      <c r="V584" s="1">
        <v>8.8</v>
      </c>
      <c r="W584" s="1">
        <v>0.0</v>
      </c>
    </row>
    <row r="585" ht="15.75" customHeight="1">
      <c r="A585" s="1" t="s">
        <v>2610</v>
      </c>
      <c r="B585" s="1" t="s">
        <v>2611</v>
      </c>
      <c r="C585" s="1" t="s">
        <v>25</v>
      </c>
      <c r="D585" s="4">
        <v>5.43855E16</v>
      </c>
      <c r="E585" s="1" t="s">
        <v>443</v>
      </c>
      <c r="F585" s="3" t="s">
        <v>2612</v>
      </c>
      <c r="G585" s="1" t="s">
        <v>340</v>
      </c>
      <c r="H585" s="1" t="s">
        <v>82</v>
      </c>
      <c r="I585" s="1" t="s">
        <v>90</v>
      </c>
      <c r="J585" s="1" t="s">
        <v>166</v>
      </c>
      <c r="K585" s="1" t="b">
        <v>1</v>
      </c>
      <c r="L585" s="1" t="s">
        <v>148</v>
      </c>
      <c r="M585" s="1">
        <v>4.0</v>
      </c>
      <c r="N585" s="1">
        <v>17.0</v>
      </c>
      <c r="O585" s="1">
        <v>9.2</v>
      </c>
      <c r="P585" s="1">
        <v>8.9</v>
      </c>
      <c r="Q585" s="1">
        <v>9.2</v>
      </c>
      <c r="R585" s="1">
        <v>8.0</v>
      </c>
      <c r="S585" s="1">
        <v>9.1</v>
      </c>
      <c r="T585" s="1">
        <v>9.2</v>
      </c>
      <c r="U585" s="1">
        <v>8.2</v>
      </c>
      <c r="V585" s="1">
        <v>8.8</v>
      </c>
      <c r="W585" s="1">
        <v>0.0</v>
      </c>
    </row>
    <row r="586" ht="15.75" customHeight="1">
      <c r="A586" s="1" t="s">
        <v>2613</v>
      </c>
      <c r="B586" s="1" t="s">
        <v>2614</v>
      </c>
      <c r="C586" s="1" t="s">
        <v>25</v>
      </c>
      <c r="D586" s="4">
        <v>5.49116E17</v>
      </c>
      <c r="E586" s="3" t="s">
        <v>2615</v>
      </c>
      <c r="F586" s="3" t="s">
        <v>2616</v>
      </c>
      <c r="G586" s="1" t="s">
        <v>54</v>
      </c>
      <c r="H586" s="1" t="s">
        <v>55</v>
      </c>
      <c r="I586" s="1" t="s">
        <v>130</v>
      </c>
      <c r="J586" s="1" t="s">
        <v>166</v>
      </c>
      <c r="K586" s="1" t="b">
        <v>1</v>
      </c>
      <c r="L586" s="1" t="s">
        <v>148</v>
      </c>
      <c r="M586" s="1">
        <v>4.0</v>
      </c>
      <c r="N586" s="1">
        <v>18.0</v>
      </c>
      <c r="O586" s="1">
        <v>9.2</v>
      </c>
      <c r="P586" s="1">
        <v>9.4</v>
      </c>
      <c r="Q586" s="1">
        <v>9.4</v>
      </c>
      <c r="R586" s="1">
        <v>8.0</v>
      </c>
      <c r="S586" s="1">
        <v>9.1</v>
      </c>
      <c r="T586" s="1">
        <v>8.2</v>
      </c>
      <c r="U586" s="1">
        <v>8.2</v>
      </c>
      <c r="V586" s="1">
        <v>8.8</v>
      </c>
      <c r="W586" s="1">
        <v>12.0</v>
      </c>
    </row>
    <row r="587" ht="15.75" customHeight="1">
      <c r="A587" s="1" t="s">
        <v>2617</v>
      </c>
      <c r="B587" s="1" t="s">
        <v>2618</v>
      </c>
      <c r="C587" s="1" t="s">
        <v>25</v>
      </c>
      <c r="D587" s="1">
        <v>1.140933809E9</v>
      </c>
      <c r="E587" s="1" t="s">
        <v>2619</v>
      </c>
      <c r="F587" s="3" t="s">
        <v>2620</v>
      </c>
      <c r="G587" s="1" t="s">
        <v>28</v>
      </c>
      <c r="H587" s="1" t="s">
        <v>29</v>
      </c>
      <c r="I587" s="1" t="s">
        <v>30</v>
      </c>
      <c r="J587" s="1" t="s">
        <v>91</v>
      </c>
      <c r="K587" s="1" t="b">
        <v>0</v>
      </c>
      <c r="L587" s="1" t="s">
        <v>251</v>
      </c>
      <c r="M587" s="1">
        <v>3.0</v>
      </c>
      <c r="N587" s="1">
        <v>22.0</v>
      </c>
      <c r="O587" s="1">
        <v>9.1</v>
      </c>
      <c r="P587" s="1">
        <v>9.3</v>
      </c>
      <c r="Q587" s="1">
        <v>9.6</v>
      </c>
      <c r="R587" s="1">
        <v>8.0</v>
      </c>
      <c r="S587" s="1">
        <v>9.2</v>
      </c>
      <c r="T587" s="1">
        <v>8.7</v>
      </c>
      <c r="U587" s="1">
        <v>7.8</v>
      </c>
      <c r="V587" s="1">
        <v>8.8</v>
      </c>
      <c r="W587" s="1">
        <v>0.0</v>
      </c>
    </row>
    <row r="588" ht="15.75" customHeight="1">
      <c r="A588" s="1" t="s">
        <v>2621</v>
      </c>
      <c r="B588" s="1" t="s">
        <v>2622</v>
      </c>
      <c r="C588" s="1" t="s">
        <v>25</v>
      </c>
      <c r="D588" s="4">
        <v>5.49386E17</v>
      </c>
      <c r="E588" s="3" t="s">
        <v>2623</v>
      </c>
      <c r="F588" s="3" t="s">
        <v>2624</v>
      </c>
      <c r="G588" s="1" t="s">
        <v>28</v>
      </c>
      <c r="H588" s="1" t="s">
        <v>29</v>
      </c>
      <c r="I588" s="1" t="s">
        <v>30</v>
      </c>
      <c r="J588" s="1" t="s">
        <v>91</v>
      </c>
      <c r="K588" s="1" t="b">
        <v>0</v>
      </c>
      <c r="L588" s="1" t="s">
        <v>251</v>
      </c>
      <c r="M588" s="1">
        <v>7.0</v>
      </c>
      <c r="N588" s="1">
        <v>20.0</v>
      </c>
      <c r="O588" s="1">
        <v>9.2</v>
      </c>
      <c r="P588" s="1">
        <v>8.9</v>
      </c>
      <c r="Q588" s="1">
        <v>9.4</v>
      </c>
      <c r="R588" s="1">
        <v>7.0</v>
      </c>
      <c r="S588" s="1">
        <v>9.3</v>
      </c>
      <c r="T588" s="1">
        <v>9.3</v>
      </c>
      <c r="U588" s="1">
        <v>8.5</v>
      </c>
      <c r="V588" s="1">
        <v>8.8</v>
      </c>
      <c r="W588" s="1">
        <v>0.0</v>
      </c>
    </row>
    <row r="589" ht="15.75" customHeight="1">
      <c r="A589" s="1" t="s">
        <v>2625</v>
      </c>
      <c r="B589" s="1" t="s">
        <v>2626</v>
      </c>
      <c r="C589" s="1" t="s">
        <v>25</v>
      </c>
      <c r="D589" s="1">
        <v>1.128434908E9</v>
      </c>
      <c r="E589" s="3" t="s">
        <v>2627</v>
      </c>
      <c r="F589" s="3" t="s">
        <v>2628</v>
      </c>
      <c r="G589" s="1" t="s">
        <v>28</v>
      </c>
      <c r="H589" s="1" t="s">
        <v>82</v>
      </c>
      <c r="I589" s="1" t="s">
        <v>298</v>
      </c>
      <c r="J589" s="1" t="s">
        <v>48</v>
      </c>
      <c r="K589" s="1" t="b">
        <v>1</v>
      </c>
      <c r="L589" s="1" t="s">
        <v>190</v>
      </c>
      <c r="M589" s="1">
        <v>2.0</v>
      </c>
      <c r="N589" s="1">
        <v>6.0</v>
      </c>
      <c r="O589" s="1">
        <v>9.3</v>
      </c>
      <c r="P589" s="1">
        <v>9.3</v>
      </c>
      <c r="Q589" s="1">
        <v>9.5</v>
      </c>
      <c r="R589" s="1">
        <v>5.0</v>
      </c>
      <c r="S589" s="1">
        <v>9.7</v>
      </c>
      <c r="T589" s="1">
        <v>9.5</v>
      </c>
      <c r="U589" s="1">
        <v>9.3</v>
      </c>
      <c r="V589" s="1">
        <v>8.8</v>
      </c>
      <c r="W589" s="1">
        <v>0.0</v>
      </c>
    </row>
    <row r="590" ht="15.75" customHeight="1">
      <c r="A590" s="1" t="s">
        <v>2629</v>
      </c>
      <c r="B590" s="1" t="s">
        <v>2630</v>
      </c>
      <c r="C590" s="1" t="s">
        <v>25</v>
      </c>
      <c r="D590" s="4">
        <v>5.42235E16</v>
      </c>
      <c r="E590" s="3" t="s">
        <v>2631</v>
      </c>
      <c r="F590" s="3" t="s">
        <v>2632</v>
      </c>
      <c r="G590" s="1" t="s">
        <v>54</v>
      </c>
      <c r="H590" s="1" t="s">
        <v>238</v>
      </c>
      <c r="I590" s="1" t="s">
        <v>239</v>
      </c>
      <c r="J590" s="1" t="s">
        <v>75</v>
      </c>
      <c r="K590" s="1" t="b">
        <v>1</v>
      </c>
      <c r="L590" s="1" t="s">
        <v>293</v>
      </c>
      <c r="M590" s="1">
        <v>3.0</v>
      </c>
      <c r="N590" s="1">
        <v>16.0</v>
      </c>
      <c r="O590" s="1">
        <v>9.3</v>
      </c>
      <c r="P590" s="1">
        <v>9.6</v>
      </c>
      <c r="Q590" s="1">
        <v>9.4</v>
      </c>
      <c r="R590" s="1">
        <v>7.0</v>
      </c>
      <c r="S590" s="1">
        <v>9.4</v>
      </c>
      <c r="T590" s="1">
        <v>9.0</v>
      </c>
      <c r="U590" s="1">
        <v>8.1</v>
      </c>
      <c r="V590" s="1">
        <v>8.8</v>
      </c>
      <c r="W590" s="1">
        <v>0.0</v>
      </c>
    </row>
    <row r="591" ht="15.75" customHeight="1">
      <c r="A591" s="1" t="s">
        <v>2633</v>
      </c>
      <c r="B591" s="1" t="s">
        <v>2634</v>
      </c>
      <c r="C591" s="1" t="s">
        <v>78</v>
      </c>
      <c r="D591" s="1">
        <v>3.165641326E9</v>
      </c>
      <c r="E591" s="3" t="s">
        <v>2635</v>
      </c>
      <c r="F591" s="3" t="s">
        <v>2636</v>
      </c>
      <c r="G591" s="1" t="s">
        <v>340</v>
      </c>
      <c r="H591" s="1" t="s">
        <v>82</v>
      </c>
      <c r="I591" s="1" t="s">
        <v>83</v>
      </c>
      <c r="J591" s="1" t="s">
        <v>48</v>
      </c>
      <c r="K591" s="1" t="b">
        <v>1</v>
      </c>
      <c r="L591" s="1" t="s">
        <v>205</v>
      </c>
      <c r="M591" s="1">
        <v>3.0</v>
      </c>
      <c r="N591" s="1">
        <v>20.0</v>
      </c>
      <c r="O591" s="1">
        <v>9.3</v>
      </c>
      <c r="P591" s="1">
        <v>9.1</v>
      </c>
      <c r="Q591" s="1">
        <v>9.2</v>
      </c>
      <c r="R591" s="1">
        <v>7.0</v>
      </c>
      <c r="S591" s="1">
        <v>9.3</v>
      </c>
      <c r="T591" s="1">
        <v>9.3</v>
      </c>
      <c r="U591" s="1">
        <v>8.5</v>
      </c>
      <c r="V591" s="1">
        <v>8.8</v>
      </c>
      <c r="W591" s="1">
        <v>0.0</v>
      </c>
    </row>
    <row r="592" ht="15.75" customHeight="1">
      <c r="A592" s="1" t="s">
        <v>2637</v>
      </c>
      <c r="B592" s="1" t="s">
        <v>2638</v>
      </c>
      <c r="C592" s="1" t="s">
        <v>25</v>
      </c>
      <c r="D592" s="1">
        <v>1.137056673E9</v>
      </c>
      <c r="E592" s="3" t="s">
        <v>2639</v>
      </c>
      <c r="F592" s="3" t="s">
        <v>2640</v>
      </c>
      <c r="G592" s="1" t="s">
        <v>221</v>
      </c>
      <c r="H592" s="1" t="s">
        <v>56</v>
      </c>
      <c r="I592" s="1" t="s">
        <v>108</v>
      </c>
      <c r="J592" s="1" t="s">
        <v>75</v>
      </c>
      <c r="K592" s="1" t="b">
        <v>0</v>
      </c>
      <c r="L592" s="1" t="s">
        <v>205</v>
      </c>
      <c r="M592" s="1">
        <v>3.0</v>
      </c>
      <c r="N592" s="1">
        <v>7.0</v>
      </c>
      <c r="O592" s="1">
        <v>9.0</v>
      </c>
      <c r="P592" s="1">
        <v>8.7</v>
      </c>
      <c r="Q592" s="1">
        <v>8.7</v>
      </c>
      <c r="R592" s="1">
        <v>9.0</v>
      </c>
      <c r="S592" s="1">
        <v>9.6</v>
      </c>
      <c r="T592" s="1">
        <v>8.7</v>
      </c>
      <c r="U592" s="1">
        <v>7.9</v>
      </c>
      <c r="V592" s="1">
        <v>8.8</v>
      </c>
      <c r="W592" s="1">
        <v>0.0</v>
      </c>
    </row>
    <row r="593" ht="15.75" customHeight="1">
      <c r="A593" s="1" t="s">
        <v>2641</v>
      </c>
      <c r="B593" s="1" t="s">
        <v>2642</v>
      </c>
      <c r="C593" s="1" t="s">
        <v>25</v>
      </c>
      <c r="D593" s="1" t="str">
        <f>+54 223 5335944</f>
        <v>#ERROR!</v>
      </c>
      <c r="E593" s="1" t="s">
        <v>2643</v>
      </c>
      <c r="F593" s="3" t="s">
        <v>2644</v>
      </c>
      <c r="G593" s="1" t="s">
        <v>340</v>
      </c>
      <c r="H593" s="1" t="s">
        <v>82</v>
      </c>
      <c r="I593" s="1" t="s">
        <v>292</v>
      </c>
      <c r="J593" s="1" t="s">
        <v>75</v>
      </c>
      <c r="K593" s="1" t="b">
        <v>1</v>
      </c>
      <c r="L593" s="1" t="s">
        <v>205</v>
      </c>
      <c r="M593" s="1">
        <v>3.0</v>
      </c>
      <c r="N593" s="1">
        <v>24.0</v>
      </c>
      <c r="O593" s="1">
        <v>9.3</v>
      </c>
      <c r="P593" s="1">
        <v>9.1</v>
      </c>
      <c r="Q593" s="1">
        <v>9.3</v>
      </c>
      <c r="R593" s="1">
        <v>7.0</v>
      </c>
      <c r="S593" s="1">
        <v>9.3</v>
      </c>
      <c r="T593" s="1">
        <v>9.1</v>
      </c>
      <c r="U593" s="1">
        <v>8.2</v>
      </c>
      <c r="V593" s="1">
        <v>8.8</v>
      </c>
      <c r="W593" s="1">
        <v>0.0</v>
      </c>
    </row>
    <row r="594" ht="15.75" customHeight="1">
      <c r="A594" s="1" t="s">
        <v>2645</v>
      </c>
      <c r="B594" s="1" t="s">
        <v>2646</v>
      </c>
      <c r="C594" s="1" t="s">
        <v>87</v>
      </c>
      <c r="D594" s="1">
        <v>6.861576517E9</v>
      </c>
      <c r="E594" s="1" t="s">
        <v>2647</v>
      </c>
      <c r="F594" s="3" t="s">
        <v>2648</v>
      </c>
      <c r="G594" s="1" t="s">
        <v>28</v>
      </c>
      <c r="H594" s="1" t="s">
        <v>29</v>
      </c>
      <c r="I594" s="1" t="s">
        <v>30</v>
      </c>
      <c r="J594" s="1" t="s">
        <v>75</v>
      </c>
      <c r="K594" s="1" t="b">
        <v>0</v>
      </c>
      <c r="L594" s="1" t="s">
        <v>196</v>
      </c>
      <c r="M594" s="1">
        <v>1.0</v>
      </c>
      <c r="N594" s="1">
        <v>4.0</v>
      </c>
      <c r="O594" s="1">
        <v>9.8</v>
      </c>
      <c r="P594" s="1">
        <v>9.8</v>
      </c>
      <c r="Q594" s="1">
        <v>9.5</v>
      </c>
      <c r="R594" s="1">
        <v>5.0</v>
      </c>
      <c r="S594" s="1">
        <v>10.0</v>
      </c>
      <c r="T594" s="1">
        <v>9.3</v>
      </c>
      <c r="U594" s="1">
        <v>8.5</v>
      </c>
      <c r="V594" s="1">
        <v>8.8</v>
      </c>
      <c r="W594" s="1">
        <v>0.0</v>
      </c>
    </row>
    <row r="595" ht="15.75" customHeight="1">
      <c r="A595" s="1" t="s">
        <v>2649</v>
      </c>
      <c r="B595" s="1" t="s">
        <v>2650</v>
      </c>
      <c r="C595" s="1" t="s">
        <v>2651</v>
      </c>
      <c r="D595" s="4">
        <v>2.34703E17</v>
      </c>
      <c r="E595" s="3" t="s">
        <v>2652</v>
      </c>
      <c r="F595" s="3" t="s">
        <v>2653</v>
      </c>
      <c r="G595" s="1" t="s">
        <v>334</v>
      </c>
      <c r="H595" s="1" t="s">
        <v>56</v>
      </c>
      <c r="I595" s="1" t="s">
        <v>680</v>
      </c>
      <c r="J595" s="1" t="s">
        <v>48</v>
      </c>
      <c r="K595" s="1" t="b">
        <v>0</v>
      </c>
      <c r="L595" s="1" t="s">
        <v>293</v>
      </c>
      <c r="M595" s="1">
        <v>2.0</v>
      </c>
      <c r="N595" s="1">
        <v>3.0</v>
      </c>
      <c r="O595" s="1">
        <v>9.7</v>
      </c>
      <c r="P595" s="1">
        <v>9.7</v>
      </c>
      <c r="Q595" s="1">
        <v>10.0</v>
      </c>
      <c r="R595" s="1">
        <v>7.0</v>
      </c>
      <c r="S595" s="1">
        <v>10.0</v>
      </c>
      <c r="T595" s="1">
        <v>10.0</v>
      </c>
      <c r="U595" s="1">
        <v>5.0</v>
      </c>
      <c r="V595" s="1">
        <v>8.8</v>
      </c>
      <c r="W595" s="1">
        <v>0.0</v>
      </c>
    </row>
    <row r="596" ht="15.75" customHeight="1">
      <c r="A596" s="1" t="s">
        <v>2654</v>
      </c>
      <c r="B596" s="1" t="s">
        <v>2655</v>
      </c>
      <c r="C596" s="1" t="s">
        <v>78</v>
      </c>
      <c r="D596" s="1">
        <v>3.117495417E9</v>
      </c>
      <c r="E596" s="3" t="s">
        <v>2656</v>
      </c>
      <c r="F596" s="3" t="s">
        <v>2657</v>
      </c>
      <c r="G596" s="1" t="s">
        <v>28</v>
      </c>
      <c r="H596" s="1" t="s">
        <v>82</v>
      </c>
      <c r="I596" s="1" t="s">
        <v>304</v>
      </c>
      <c r="J596" s="1" t="s">
        <v>48</v>
      </c>
      <c r="K596" s="1" t="b">
        <v>1</v>
      </c>
      <c r="L596" s="1" t="s">
        <v>233</v>
      </c>
      <c r="M596" s="1">
        <v>3.0</v>
      </c>
      <c r="N596" s="1">
        <v>11.0</v>
      </c>
      <c r="O596" s="1">
        <v>9.3</v>
      </c>
      <c r="P596" s="1">
        <v>9.1</v>
      </c>
      <c r="Q596" s="1">
        <v>9.5</v>
      </c>
      <c r="R596" s="1">
        <v>6.0</v>
      </c>
      <c r="S596" s="1">
        <v>9.5</v>
      </c>
      <c r="T596" s="1">
        <v>9.5</v>
      </c>
      <c r="U596" s="1">
        <v>8.5</v>
      </c>
      <c r="V596" s="1">
        <v>8.8</v>
      </c>
      <c r="W596" s="1">
        <v>0.0</v>
      </c>
    </row>
    <row r="597" ht="15.75" customHeight="1">
      <c r="A597" s="1" t="s">
        <v>2658</v>
      </c>
      <c r="B597" s="1" t="s">
        <v>2659</v>
      </c>
      <c r="C597" s="1" t="s">
        <v>25</v>
      </c>
      <c r="D597" s="4">
        <v>5.41124E16</v>
      </c>
      <c r="E597" s="3" t="s">
        <v>2660</v>
      </c>
      <c r="F597" s="3" t="s">
        <v>2661</v>
      </c>
      <c r="G597" s="1" t="s">
        <v>54</v>
      </c>
      <c r="H597" s="1" t="s">
        <v>29</v>
      </c>
      <c r="I597" s="1" t="s">
        <v>83</v>
      </c>
      <c r="J597" s="1" t="s">
        <v>75</v>
      </c>
      <c r="K597" s="1" t="b">
        <v>0</v>
      </c>
      <c r="L597" s="1" t="s">
        <v>251</v>
      </c>
      <c r="M597" s="1">
        <v>5.0</v>
      </c>
      <c r="N597" s="1">
        <v>25.0</v>
      </c>
      <c r="O597" s="1">
        <v>9.5</v>
      </c>
      <c r="P597" s="1">
        <v>9.2</v>
      </c>
      <c r="Q597" s="1">
        <v>9.4</v>
      </c>
      <c r="R597" s="1">
        <v>6.0</v>
      </c>
      <c r="S597" s="1">
        <v>9.6</v>
      </c>
      <c r="T597" s="1">
        <v>9.6</v>
      </c>
      <c r="U597" s="1">
        <v>8.1</v>
      </c>
      <c r="V597" s="1">
        <v>8.8</v>
      </c>
      <c r="W597" s="1">
        <v>0.0</v>
      </c>
    </row>
    <row r="598" ht="15.75" customHeight="1">
      <c r="A598" s="1" t="s">
        <v>2662</v>
      </c>
      <c r="B598" s="1" t="s">
        <v>2663</v>
      </c>
      <c r="C598" s="1" t="s">
        <v>347</v>
      </c>
      <c r="D598" s="1">
        <v>5.6990369909E10</v>
      </c>
      <c r="E598" s="3" t="s">
        <v>2664</v>
      </c>
      <c r="F598" s="3" t="s">
        <v>2665</v>
      </c>
      <c r="G598" s="1" t="s">
        <v>926</v>
      </c>
      <c r="H598" s="1" t="s">
        <v>29</v>
      </c>
      <c r="I598" s="1" t="s">
        <v>30</v>
      </c>
      <c r="J598" s="1" t="s">
        <v>166</v>
      </c>
      <c r="K598" s="1" t="b">
        <v>1</v>
      </c>
      <c r="L598" s="1" t="s">
        <v>148</v>
      </c>
      <c r="M598" s="1">
        <v>2.0</v>
      </c>
      <c r="N598" s="1">
        <v>5.0</v>
      </c>
      <c r="O598" s="1">
        <v>9.8</v>
      </c>
      <c r="P598" s="1">
        <v>8.6</v>
      </c>
      <c r="Q598" s="1">
        <v>10.0</v>
      </c>
      <c r="R598" s="1">
        <v>6.0</v>
      </c>
      <c r="S598" s="1">
        <v>7.8</v>
      </c>
      <c r="T598" s="1">
        <v>9.8</v>
      </c>
      <c r="U598" s="1">
        <v>9.6</v>
      </c>
      <c r="V598" s="1">
        <v>8.8</v>
      </c>
      <c r="W598" s="1">
        <v>0.0</v>
      </c>
    </row>
    <row r="599" ht="15.75" customHeight="1">
      <c r="A599" s="1" t="s">
        <v>2666</v>
      </c>
      <c r="B599" s="1" t="s">
        <v>2667</v>
      </c>
      <c r="C599" s="1" t="s">
        <v>25</v>
      </c>
      <c r="D599" s="1">
        <v>1.156224497E9</v>
      </c>
      <c r="E599" s="3" t="s">
        <v>2668</v>
      </c>
      <c r="F599" s="3" t="s">
        <v>2669</v>
      </c>
      <c r="G599" s="1" t="s">
        <v>28</v>
      </c>
      <c r="H599" s="1" t="s">
        <v>29</v>
      </c>
      <c r="I599" s="1" t="s">
        <v>30</v>
      </c>
      <c r="J599" s="1" t="s">
        <v>91</v>
      </c>
      <c r="K599" s="1" t="b">
        <v>1</v>
      </c>
      <c r="L599" s="1" t="s">
        <v>205</v>
      </c>
      <c r="M599" s="1">
        <v>2.0</v>
      </c>
      <c r="N599" s="1">
        <v>9.0</v>
      </c>
      <c r="O599" s="1">
        <v>9.1</v>
      </c>
      <c r="P599" s="1">
        <v>9.1</v>
      </c>
      <c r="Q599" s="1">
        <v>9.2</v>
      </c>
      <c r="R599" s="1">
        <v>8.0</v>
      </c>
      <c r="S599" s="1">
        <v>9.1</v>
      </c>
      <c r="T599" s="1">
        <v>9.0</v>
      </c>
      <c r="U599" s="1">
        <v>8.3</v>
      </c>
      <c r="V599" s="1">
        <v>8.8</v>
      </c>
      <c r="W599" s="1">
        <v>0.0</v>
      </c>
    </row>
    <row r="600" ht="15.75" customHeight="1">
      <c r="A600" s="1" t="s">
        <v>2670</v>
      </c>
      <c r="B600" s="1" t="s">
        <v>2671</v>
      </c>
      <c r="C600" s="1" t="s">
        <v>691</v>
      </c>
      <c r="D600" s="1">
        <v>4.167896664E9</v>
      </c>
      <c r="E600" s="1" t="s">
        <v>2672</v>
      </c>
      <c r="F600" s="3" t="s">
        <v>2673</v>
      </c>
      <c r="G600" s="1" t="s">
        <v>28</v>
      </c>
      <c r="H600" s="1" t="s">
        <v>82</v>
      </c>
      <c r="I600" s="1" t="s">
        <v>304</v>
      </c>
      <c r="J600" s="1" t="s">
        <v>91</v>
      </c>
      <c r="K600" s="1" t="b">
        <v>0</v>
      </c>
      <c r="L600" s="1" t="s">
        <v>205</v>
      </c>
      <c r="M600" s="1">
        <v>2.0</v>
      </c>
      <c r="N600" s="1">
        <v>10.0</v>
      </c>
      <c r="O600" s="1">
        <v>9.1</v>
      </c>
      <c r="P600" s="1">
        <v>8.8</v>
      </c>
      <c r="Q600" s="1">
        <v>9.9</v>
      </c>
      <c r="R600" s="1">
        <v>6.0</v>
      </c>
      <c r="S600" s="1">
        <v>9.4</v>
      </c>
      <c r="T600" s="1">
        <v>9.6</v>
      </c>
      <c r="U600" s="1">
        <v>9.0</v>
      </c>
      <c r="V600" s="1">
        <v>8.8</v>
      </c>
      <c r="W600" s="1">
        <v>0.0</v>
      </c>
    </row>
    <row r="601" ht="15.75" customHeight="1">
      <c r="A601" s="1" t="s">
        <v>2674</v>
      </c>
      <c r="B601" s="1" t="s">
        <v>2675</v>
      </c>
      <c r="C601" s="1" t="s">
        <v>25</v>
      </c>
      <c r="D601" s="4">
        <v>5.43542E16</v>
      </c>
      <c r="E601" s="3" t="s">
        <v>2676</v>
      </c>
      <c r="F601" s="3" t="s">
        <v>2677</v>
      </c>
      <c r="G601" s="1" t="s">
        <v>153</v>
      </c>
      <c r="H601" s="1" t="s">
        <v>56</v>
      </c>
      <c r="I601" s="1" t="s">
        <v>2678</v>
      </c>
      <c r="J601" s="1" t="s">
        <v>48</v>
      </c>
      <c r="K601" s="1" t="b">
        <v>1</v>
      </c>
      <c r="L601" s="1" t="s">
        <v>233</v>
      </c>
      <c r="M601" s="1">
        <v>2.0</v>
      </c>
      <c r="N601" s="1">
        <v>3.0</v>
      </c>
      <c r="O601" s="1">
        <v>8.7</v>
      </c>
      <c r="P601" s="1">
        <v>8.0</v>
      </c>
      <c r="Q601" s="1">
        <v>9.3</v>
      </c>
      <c r="R601" s="1">
        <v>7.0</v>
      </c>
      <c r="S601" s="1">
        <v>9.3</v>
      </c>
      <c r="T601" s="1">
        <v>9.7</v>
      </c>
      <c r="U601" s="1">
        <v>9.3</v>
      </c>
      <c r="V601" s="1">
        <v>8.8</v>
      </c>
      <c r="W601" s="1">
        <v>0.0</v>
      </c>
    </row>
    <row r="602" ht="15.75" customHeight="1">
      <c r="A602" s="1" t="s">
        <v>2679</v>
      </c>
      <c r="B602" s="1" t="s">
        <v>2680</v>
      </c>
      <c r="C602" s="1" t="s">
        <v>25</v>
      </c>
      <c r="D602" s="1">
        <v>3.482225162E9</v>
      </c>
      <c r="E602" s="3" t="s">
        <v>2681</v>
      </c>
      <c r="F602" s="3" t="s">
        <v>2682</v>
      </c>
      <c r="G602" s="1" t="s">
        <v>54</v>
      </c>
      <c r="H602" s="1" t="s">
        <v>107</v>
      </c>
      <c r="I602" s="1" t="s">
        <v>1124</v>
      </c>
      <c r="J602" s="1" t="s">
        <v>48</v>
      </c>
      <c r="K602" s="1" t="b">
        <v>1</v>
      </c>
      <c r="L602" s="1" t="s">
        <v>228</v>
      </c>
      <c r="M602" s="1">
        <v>1.0</v>
      </c>
      <c r="N602" s="1">
        <v>5.0</v>
      </c>
      <c r="O602" s="1">
        <v>9.4</v>
      </c>
      <c r="P602" s="1">
        <v>9.0</v>
      </c>
      <c r="Q602" s="1">
        <v>9.4</v>
      </c>
      <c r="R602" s="1">
        <v>8.0</v>
      </c>
      <c r="S602" s="1">
        <v>9.0</v>
      </c>
      <c r="T602" s="1">
        <v>9.6</v>
      </c>
      <c r="U602" s="1">
        <v>7.0</v>
      </c>
      <c r="V602" s="1">
        <v>8.8</v>
      </c>
      <c r="W602" s="1">
        <v>0.0</v>
      </c>
    </row>
    <row r="603" ht="15.75" customHeight="1">
      <c r="A603" s="1" t="s">
        <v>2683</v>
      </c>
      <c r="B603" s="1" t="s">
        <v>2684</v>
      </c>
      <c r="C603" s="1" t="s">
        <v>714</v>
      </c>
      <c r="D603" s="1">
        <v>5.9899430294E10</v>
      </c>
      <c r="E603" s="3" t="s">
        <v>2685</v>
      </c>
      <c r="F603" s="3" t="s">
        <v>2686</v>
      </c>
      <c r="G603" s="1" t="s">
        <v>340</v>
      </c>
      <c r="H603" s="1" t="s">
        <v>55</v>
      </c>
      <c r="I603" s="1" t="s">
        <v>2687</v>
      </c>
      <c r="J603" s="1" t="s">
        <v>172</v>
      </c>
      <c r="K603" s="1" t="b">
        <v>1</v>
      </c>
      <c r="L603" s="1" t="s">
        <v>148</v>
      </c>
      <c r="M603" s="1">
        <v>3.0</v>
      </c>
      <c r="N603" s="1">
        <v>13.0</v>
      </c>
      <c r="O603" s="1">
        <v>9.2</v>
      </c>
      <c r="P603" s="1">
        <v>9.3</v>
      </c>
      <c r="Q603" s="1">
        <v>9.2</v>
      </c>
      <c r="R603" s="1">
        <v>8.0</v>
      </c>
      <c r="S603" s="1">
        <v>9.3</v>
      </c>
      <c r="T603" s="1">
        <v>8.7</v>
      </c>
      <c r="U603" s="1">
        <v>8.2</v>
      </c>
      <c r="V603" s="1">
        <v>8.8</v>
      </c>
      <c r="W603" s="1">
        <v>0.0</v>
      </c>
    </row>
    <row r="604" ht="15.75" customHeight="1">
      <c r="A604" s="1" t="s">
        <v>2688</v>
      </c>
      <c r="B604" s="1" t="s">
        <v>2689</v>
      </c>
      <c r="C604" s="1" t="s">
        <v>25</v>
      </c>
      <c r="D604" s="1">
        <v>1.153466446E9</v>
      </c>
      <c r="E604" s="1" t="s">
        <v>2690</v>
      </c>
      <c r="F604" s="3" t="s">
        <v>2691</v>
      </c>
      <c r="G604" s="1" t="s">
        <v>73</v>
      </c>
      <c r="H604" s="1" t="s">
        <v>55</v>
      </c>
      <c r="I604" s="1" t="s">
        <v>2692</v>
      </c>
      <c r="J604" s="1" t="s">
        <v>48</v>
      </c>
      <c r="K604" s="1" t="b">
        <v>0</v>
      </c>
      <c r="L604" s="1" t="s">
        <v>233</v>
      </c>
      <c r="M604" s="1">
        <v>2.0</v>
      </c>
      <c r="N604" s="1">
        <v>6.0</v>
      </c>
      <c r="O604" s="1">
        <v>9.3</v>
      </c>
      <c r="P604" s="1">
        <v>9.5</v>
      </c>
      <c r="Q604" s="1">
        <v>8.5</v>
      </c>
      <c r="R604" s="1">
        <v>8.0</v>
      </c>
      <c r="S604" s="1">
        <v>9.2</v>
      </c>
      <c r="T604" s="1">
        <v>8.5</v>
      </c>
      <c r="U604" s="1">
        <v>8.3</v>
      </c>
      <c r="V604" s="1">
        <v>8.8</v>
      </c>
      <c r="W604" s="1">
        <v>0.0</v>
      </c>
    </row>
    <row r="605" ht="15.75" customHeight="1">
      <c r="A605" s="1" t="s">
        <v>2693</v>
      </c>
      <c r="B605" s="1" t="s">
        <v>2694</v>
      </c>
      <c r="C605" s="1" t="s">
        <v>25</v>
      </c>
      <c r="D605" s="1">
        <v>3.541675998E9</v>
      </c>
      <c r="E605" s="3" t="s">
        <v>2695</v>
      </c>
      <c r="F605" s="3" t="s">
        <v>2696</v>
      </c>
      <c r="G605" s="1" t="s">
        <v>153</v>
      </c>
      <c r="H605" s="1" t="s">
        <v>56</v>
      </c>
      <c r="I605" s="1" t="s">
        <v>1163</v>
      </c>
      <c r="J605" s="1" t="s">
        <v>48</v>
      </c>
      <c r="K605" s="1" t="b">
        <v>1</v>
      </c>
      <c r="L605" s="1" t="s">
        <v>223</v>
      </c>
      <c r="M605" s="1">
        <v>2.0</v>
      </c>
      <c r="N605" s="1">
        <v>3.0</v>
      </c>
      <c r="O605" s="1">
        <v>9.7</v>
      </c>
      <c r="P605" s="1">
        <v>9.3</v>
      </c>
      <c r="Q605" s="1">
        <v>10.0</v>
      </c>
      <c r="R605" s="1">
        <v>3.0</v>
      </c>
      <c r="S605" s="1">
        <v>10.0</v>
      </c>
      <c r="T605" s="1">
        <v>9.7</v>
      </c>
      <c r="U605" s="1">
        <v>9.7</v>
      </c>
      <c r="V605" s="1">
        <v>8.8</v>
      </c>
      <c r="W605" s="1">
        <v>0.0</v>
      </c>
    </row>
    <row r="606" ht="15.75" customHeight="1">
      <c r="A606" s="1" t="s">
        <v>2697</v>
      </c>
      <c r="B606" s="1" t="s">
        <v>2698</v>
      </c>
      <c r="C606" s="1" t="s">
        <v>25</v>
      </c>
      <c r="D606" s="1">
        <v>2.974116825E9</v>
      </c>
      <c r="E606" s="3" t="s">
        <v>2699</v>
      </c>
      <c r="F606" s="3" t="s">
        <v>2700</v>
      </c>
      <c r="G606" s="1" t="s">
        <v>153</v>
      </c>
      <c r="H606" s="1" t="s">
        <v>29</v>
      </c>
      <c r="I606" s="1" t="s">
        <v>159</v>
      </c>
      <c r="J606" s="1" t="s">
        <v>91</v>
      </c>
      <c r="K606" s="1" t="b">
        <v>1</v>
      </c>
      <c r="L606" s="1" t="s">
        <v>223</v>
      </c>
      <c r="M606" s="1">
        <v>2.0</v>
      </c>
      <c r="N606" s="1">
        <v>15.0</v>
      </c>
      <c r="O606" s="1">
        <v>9.5</v>
      </c>
      <c r="P606" s="1">
        <v>9.5</v>
      </c>
      <c r="Q606" s="1">
        <v>9.7</v>
      </c>
      <c r="R606" s="1">
        <v>6.0</v>
      </c>
      <c r="S606" s="1">
        <v>9.7</v>
      </c>
      <c r="T606" s="1">
        <v>9.2</v>
      </c>
      <c r="U606" s="1">
        <v>8.1</v>
      </c>
      <c r="V606" s="1">
        <v>8.8</v>
      </c>
      <c r="W606" s="1">
        <v>0.0</v>
      </c>
    </row>
    <row r="607" ht="15.75" customHeight="1">
      <c r="A607" s="1" t="s">
        <v>2701</v>
      </c>
      <c r="B607" s="1" t="s">
        <v>2702</v>
      </c>
      <c r="C607" s="1" t="s">
        <v>78</v>
      </c>
      <c r="D607" s="1">
        <v>3.124469471E9</v>
      </c>
      <c r="E607" s="3" t="s">
        <v>2703</v>
      </c>
      <c r="F607" s="3" t="s">
        <v>2704</v>
      </c>
      <c r="G607" s="1" t="s">
        <v>54</v>
      </c>
      <c r="H607" s="1" t="s">
        <v>260</v>
      </c>
      <c r="I607" s="1" t="s">
        <v>261</v>
      </c>
      <c r="J607" s="1" t="s">
        <v>48</v>
      </c>
      <c r="K607" s="1" t="b">
        <v>0</v>
      </c>
      <c r="L607" s="1" t="s">
        <v>223</v>
      </c>
      <c r="M607" s="1">
        <v>2.0</v>
      </c>
      <c r="N607" s="1">
        <v>3.0</v>
      </c>
      <c r="O607" s="1">
        <v>9.3</v>
      </c>
      <c r="P607" s="1">
        <v>9.3</v>
      </c>
      <c r="Q607" s="1">
        <v>9.3</v>
      </c>
      <c r="R607" s="1">
        <v>7.0</v>
      </c>
      <c r="S607" s="1">
        <v>9.3</v>
      </c>
      <c r="T607" s="1">
        <v>9.3</v>
      </c>
      <c r="U607" s="1">
        <v>8.0</v>
      </c>
      <c r="V607" s="1">
        <v>8.8</v>
      </c>
      <c r="W607" s="1">
        <v>0.0</v>
      </c>
    </row>
    <row r="608" ht="15.75" customHeight="1">
      <c r="A608" s="1" t="s">
        <v>2705</v>
      </c>
      <c r="B608" s="1" t="s">
        <v>2706</v>
      </c>
      <c r="C608" s="1" t="s">
        <v>35</v>
      </c>
      <c r="D608" s="1">
        <v>9.00197392E8</v>
      </c>
      <c r="E608" s="3" t="s">
        <v>2707</v>
      </c>
      <c r="F608" s="3" t="s">
        <v>2708</v>
      </c>
      <c r="G608" s="1" t="s">
        <v>422</v>
      </c>
      <c r="H608" s="1" t="s">
        <v>56</v>
      </c>
      <c r="I608" s="1" t="s">
        <v>2709</v>
      </c>
      <c r="J608" s="1" t="s">
        <v>75</v>
      </c>
      <c r="K608" s="1" t="b">
        <v>0</v>
      </c>
      <c r="L608" s="1" t="s">
        <v>251</v>
      </c>
      <c r="M608" s="1">
        <v>3.0</v>
      </c>
      <c r="N608" s="1">
        <v>17.0</v>
      </c>
      <c r="O608" s="1">
        <v>9.1</v>
      </c>
      <c r="P608" s="1">
        <v>9.4</v>
      </c>
      <c r="Q608" s="1">
        <v>9.2</v>
      </c>
      <c r="R608" s="1">
        <v>7.0</v>
      </c>
      <c r="S608" s="1">
        <v>9.6</v>
      </c>
      <c r="T608" s="1">
        <v>8.9</v>
      </c>
      <c r="U608" s="1">
        <v>8.6</v>
      </c>
      <c r="V608" s="1">
        <v>8.8</v>
      </c>
      <c r="W608" s="1">
        <v>4.0</v>
      </c>
    </row>
    <row r="609" ht="15.75" customHeight="1">
      <c r="A609" s="1" t="s">
        <v>2710</v>
      </c>
      <c r="B609" s="1" t="s">
        <v>2711</v>
      </c>
      <c r="C609" s="1" t="s">
        <v>25</v>
      </c>
      <c r="D609" s="4">
        <v>5.43764E16</v>
      </c>
      <c r="E609" s="3" t="s">
        <v>2712</v>
      </c>
      <c r="F609" s="3" t="s">
        <v>2713</v>
      </c>
      <c r="G609" s="1" t="s">
        <v>28</v>
      </c>
      <c r="H609" s="1" t="s">
        <v>29</v>
      </c>
      <c r="I609" s="1" t="s">
        <v>30</v>
      </c>
      <c r="J609" s="1" t="s">
        <v>172</v>
      </c>
      <c r="K609" s="1" t="b">
        <v>1</v>
      </c>
      <c r="L609" s="1" t="s">
        <v>148</v>
      </c>
      <c r="M609" s="1">
        <v>2.0</v>
      </c>
      <c r="N609" s="1">
        <v>4.0</v>
      </c>
      <c r="O609" s="1">
        <v>9.8</v>
      </c>
      <c r="P609" s="1">
        <v>9.3</v>
      </c>
      <c r="Q609" s="1">
        <v>9.8</v>
      </c>
      <c r="R609" s="1">
        <v>3.0</v>
      </c>
      <c r="S609" s="1">
        <v>9.8</v>
      </c>
      <c r="T609" s="1">
        <v>9.8</v>
      </c>
      <c r="U609" s="1">
        <v>9.8</v>
      </c>
      <c r="V609" s="1">
        <v>8.8</v>
      </c>
      <c r="W609" s="1">
        <v>0.0</v>
      </c>
    </row>
    <row r="610" ht="15.75" customHeight="1">
      <c r="A610" s="1" t="s">
        <v>2714</v>
      </c>
      <c r="B610" s="1" t="s">
        <v>2715</v>
      </c>
      <c r="C610" s="1" t="s">
        <v>347</v>
      </c>
      <c r="D610" s="1">
        <v>5.6983584835E10</v>
      </c>
      <c r="E610" s="3" t="s">
        <v>2716</v>
      </c>
      <c r="F610" s="3" t="s">
        <v>2717</v>
      </c>
      <c r="G610" s="1" t="s">
        <v>54</v>
      </c>
      <c r="H610" s="1" t="s">
        <v>55</v>
      </c>
      <c r="I610" s="1" t="s">
        <v>130</v>
      </c>
      <c r="J610" s="1" t="s">
        <v>75</v>
      </c>
      <c r="K610" s="1" t="b">
        <v>1</v>
      </c>
      <c r="L610" s="1" t="s">
        <v>251</v>
      </c>
      <c r="M610" s="1">
        <v>2.0</v>
      </c>
      <c r="N610" s="1">
        <v>21.0</v>
      </c>
      <c r="O610" s="1">
        <v>9.2</v>
      </c>
      <c r="P610" s="1">
        <v>9.2</v>
      </c>
      <c r="Q610" s="1">
        <v>9.4</v>
      </c>
      <c r="R610" s="1">
        <v>7.0</v>
      </c>
      <c r="S610" s="1">
        <v>9.6</v>
      </c>
      <c r="T610" s="1">
        <v>9.0</v>
      </c>
      <c r="U610" s="1">
        <v>8.1</v>
      </c>
      <c r="V610" s="1">
        <v>8.8</v>
      </c>
      <c r="W610" s="1">
        <v>0.0</v>
      </c>
    </row>
    <row r="611" ht="15.75" customHeight="1">
      <c r="A611" s="1" t="s">
        <v>2718</v>
      </c>
      <c r="B611" s="1" t="s">
        <v>2719</v>
      </c>
      <c r="C611" s="1" t="s">
        <v>44</v>
      </c>
      <c r="D611" s="1">
        <v>9.79732254E8</v>
      </c>
      <c r="E611" s="3" t="s">
        <v>2720</v>
      </c>
      <c r="F611" s="3" t="s">
        <v>2721</v>
      </c>
      <c r="G611" s="1" t="s">
        <v>28</v>
      </c>
      <c r="H611" s="1" t="s">
        <v>82</v>
      </c>
      <c r="I611" s="1" t="s">
        <v>30</v>
      </c>
      <c r="J611" s="1" t="s">
        <v>91</v>
      </c>
      <c r="K611" s="1" t="b">
        <v>1</v>
      </c>
      <c r="L611" s="1" t="s">
        <v>245</v>
      </c>
      <c r="M611" s="1">
        <v>1.0</v>
      </c>
      <c r="N611" s="1">
        <v>7.0</v>
      </c>
      <c r="O611" s="1">
        <v>9.6</v>
      </c>
      <c r="P611" s="1">
        <v>9.1</v>
      </c>
      <c r="Q611" s="1">
        <v>9.6</v>
      </c>
      <c r="R611" s="1">
        <v>6.0</v>
      </c>
      <c r="S611" s="1">
        <v>9.3</v>
      </c>
      <c r="T611" s="1">
        <v>9.4</v>
      </c>
      <c r="U611" s="1">
        <v>8.6</v>
      </c>
      <c r="V611" s="1">
        <v>8.8</v>
      </c>
      <c r="W611" s="1">
        <v>0.0</v>
      </c>
    </row>
    <row r="612" ht="15.75" customHeight="1">
      <c r="A612" s="1" t="s">
        <v>2722</v>
      </c>
      <c r="B612" s="1" t="s">
        <v>2723</v>
      </c>
      <c r="C612" s="1" t="s">
        <v>25</v>
      </c>
      <c r="D612" s="1">
        <v>2.474660599E9</v>
      </c>
      <c r="E612" s="3" t="s">
        <v>2724</v>
      </c>
      <c r="F612" s="3" t="s">
        <v>2725</v>
      </c>
      <c r="G612" s="1" t="s">
        <v>54</v>
      </c>
      <c r="H612" s="1" t="s">
        <v>107</v>
      </c>
      <c r="I612" s="1" t="s">
        <v>1124</v>
      </c>
      <c r="J612" s="1" t="s">
        <v>91</v>
      </c>
      <c r="K612" s="1" t="b">
        <v>1</v>
      </c>
      <c r="L612" s="1" t="s">
        <v>251</v>
      </c>
      <c r="M612" s="1">
        <v>2.0</v>
      </c>
      <c r="N612" s="1">
        <v>11.0</v>
      </c>
      <c r="O612" s="1">
        <v>9.2</v>
      </c>
      <c r="P612" s="1">
        <v>9.2</v>
      </c>
      <c r="Q612" s="1">
        <v>9.3</v>
      </c>
      <c r="R612" s="1">
        <v>8.0</v>
      </c>
      <c r="S612" s="1">
        <v>9.3</v>
      </c>
      <c r="T612" s="1">
        <v>8.8</v>
      </c>
      <c r="U612" s="1">
        <v>7.9</v>
      </c>
      <c r="V612" s="1">
        <v>8.8</v>
      </c>
      <c r="W612" s="1">
        <v>0.0</v>
      </c>
    </row>
    <row r="613" ht="15.75" customHeight="1">
      <c r="A613" s="1" t="s">
        <v>2726</v>
      </c>
      <c r="B613" s="1" t="s">
        <v>2727</v>
      </c>
      <c r="C613" s="1" t="s">
        <v>25</v>
      </c>
      <c r="D613" s="1">
        <v>1.168251569E9</v>
      </c>
      <c r="E613" s="3" t="s">
        <v>2728</v>
      </c>
      <c r="F613" s="3" t="s">
        <v>2729</v>
      </c>
      <c r="G613" s="1" t="s">
        <v>28</v>
      </c>
      <c r="H613" s="1" t="s">
        <v>82</v>
      </c>
      <c r="I613" s="1" t="s">
        <v>30</v>
      </c>
      <c r="J613" s="1" t="s">
        <v>48</v>
      </c>
      <c r="K613" s="1" t="b">
        <v>1</v>
      </c>
      <c r="L613" s="1" t="s">
        <v>251</v>
      </c>
      <c r="M613" s="1">
        <v>2.0</v>
      </c>
      <c r="N613" s="1">
        <v>20.0</v>
      </c>
      <c r="O613" s="1">
        <v>9.3</v>
      </c>
      <c r="P613" s="1">
        <v>9.0</v>
      </c>
      <c r="Q613" s="1">
        <v>9.4</v>
      </c>
      <c r="R613" s="1">
        <v>7.0</v>
      </c>
      <c r="S613" s="1">
        <v>9.3</v>
      </c>
      <c r="T613" s="1">
        <v>9.4</v>
      </c>
      <c r="U613" s="1">
        <v>8.4</v>
      </c>
      <c r="V613" s="1">
        <v>8.8</v>
      </c>
      <c r="W613" s="1">
        <v>0.0</v>
      </c>
    </row>
    <row r="614" ht="15.75" customHeight="1">
      <c r="A614" s="1" t="s">
        <v>2730</v>
      </c>
      <c r="B614" s="1" t="s">
        <v>2731</v>
      </c>
      <c r="C614" s="1" t="s">
        <v>78</v>
      </c>
      <c r="D614" s="4">
        <v>5.73133E16</v>
      </c>
      <c r="E614" s="3" t="s">
        <v>2732</v>
      </c>
      <c r="F614" s="3" t="s">
        <v>2733</v>
      </c>
      <c r="G614" s="1" t="s">
        <v>54</v>
      </c>
      <c r="H614" s="1" t="s">
        <v>55</v>
      </c>
      <c r="I614" s="1" t="s">
        <v>130</v>
      </c>
      <c r="J614" s="1" t="s">
        <v>166</v>
      </c>
      <c r="K614" s="1" t="b">
        <v>1</v>
      </c>
      <c r="L614" s="1" t="s">
        <v>148</v>
      </c>
      <c r="M614" s="1">
        <v>2.0</v>
      </c>
      <c r="N614" s="1">
        <v>7.0</v>
      </c>
      <c r="O614" s="1">
        <v>9.4</v>
      </c>
      <c r="P614" s="1">
        <v>9.1</v>
      </c>
      <c r="Q614" s="1">
        <v>9.6</v>
      </c>
      <c r="R614" s="1">
        <v>6.0</v>
      </c>
      <c r="S614" s="1">
        <v>9.7</v>
      </c>
      <c r="T614" s="1">
        <v>9.4</v>
      </c>
      <c r="U614" s="1">
        <v>8.6</v>
      </c>
      <c r="V614" s="1">
        <v>8.8</v>
      </c>
      <c r="W614" s="1">
        <v>0.0</v>
      </c>
    </row>
    <row r="615" ht="15.75" customHeight="1">
      <c r="A615" s="1" t="s">
        <v>2734</v>
      </c>
      <c r="B615" s="1" t="s">
        <v>2735</v>
      </c>
      <c r="C615" s="1" t="s">
        <v>25</v>
      </c>
      <c r="D615" s="4">
        <v>5.43517E16</v>
      </c>
      <c r="E615" s="1" t="s">
        <v>443</v>
      </c>
      <c r="F615" s="3" t="s">
        <v>2736</v>
      </c>
      <c r="G615" s="1" t="s">
        <v>415</v>
      </c>
      <c r="H615" s="1" t="s">
        <v>260</v>
      </c>
      <c r="I615" s="1" t="s">
        <v>2737</v>
      </c>
      <c r="J615" s="1" t="s">
        <v>434</v>
      </c>
      <c r="K615" s="1" t="b">
        <v>1</v>
      </c>
      <c r="L615" s="1" t="s">
        <v>148</v>
      </c>
      <c r="M615" s="1">
        <v>2.0</v>
      </c>
      <c r="N615" s="1">
        <v>7.0</v>
      </c>
      <c r="O615" s="1">
        <v>9.4</v>
      </c>
      <c r="P615" s="1">
        <v>9.6</v>
      </c>
      <c r="Q615" s="1">
        <v>9.4</v>
      </c>
      <c r="R615" s="1">
        <v>6.0</v>
      </c>
      <c r="S615" s="1">
        <v>9.9</v>
      </c>
      <c r="T615" s="1">
        <v>9.3</v>
      </c>
      <c r="U615" s="1">
        <v>8.0</v>
      </c>
      <c r="V615" s="1">
        <v>8.8</v>
      </c>
      <c r="W615" s="1">
        <v>0.0</v>
      </c>
    </row>
    <row r="616" ht="15.75" customHeight="1">
      <c r="A616" s="1" t="s">
        <v>2738</v>
      </c>
      <c r="B616" s="1" t="s">
        <v>2739</v>
      </c>
      <c r="C616" s="1" t="s">
        <v>347</v>
      </c>
      <c r="D616" s="1">
        <v>9.67241013E8</v>
      </c>
      <c r="E616" s="1" t="s">
        <v>2740</v>
      </c>
      <c r="F616" s="3" t="s">
        <v>2741</v>
      </c>
      <c r="G616" s="1" t="s">
        <v>28</v>
      </c>
      <c r="H616" s="1" t="s">
        <v>29</v>
      </c>
      <c r="I616" s="1" t="s">
        <v>30</v>
      </c>
      <c r="J616" s="1" t="s">
        <v>75</v>
      </c>
      <c r="K616" s="1" t="b">
        <v>1</v>
      </c>
      <c r="L616" s="1" t="s">
        <v>183</v>
      </c>
      <c r="M616" s="1">
        <v>1.0</v>
      </c>
      <c r="N616" s="1">
        <v>7.0</v>
      </c>
      <c r="O616" s="1">
        <v>9.1</v>
      </c>
      <c r="P616" s="1">
        <v>9.3</v>
      </c>
      <c r="Q616" s="1">
        <v>9.6</v>
      </c>
      <c r="R616" s="1">
        <v>7.0</v>
      </c>
      <c r="S616" s="1">
        <v>8.7</v>
      </c>
      <c r="T616" s="1">
        <v>9.0</v>
      </c>
      <c r="U616" s="1">
        <v>8.6</v>
      </c>
      <c r="V616" s="1">
        <v>8.8</v>
      </c>
      <c r="W616" s="1">
        <v>0.0</v>
      </c>
    </row>
    <row r="617" ht="15.75" customHeight="1">
      <c r="A617" s="1" t="s">
        <v>2742</v>
      </c>
      <c r="B617" s="1" t="s">
        <v>2743</v>
      </c>
      <c r="C617" s="1" t="s">
        <v>347</v>
      </c>
      <c r="D617" s="1">
        <v>5.6932179059E10</v>
      </c>
      <c r="E617" s="3" t="s">
        <v>2744</v>
      </c>
      <c r="F617" s="3" t="s">
        <v>2745</v>
      </c>
      <c r="G617" s="1" t="s">
        <v>153</v>
      </c>
      <c r="H617" s="1" t="s">
        <v>29</v>
      </c>
      <c r="I617" s="1" t="s">
        <v>2746</v>
      </c>
      <c r="J617" s="1" t="s">
        <v>166</v>
      </c>
      <c r="K617" s="1" t="b">
        <v>1</v>
      </c>
      <c r="L617" s="1" t="s">
        <v>148</v>
      </c>
      <c r="M617" s="1">
        <v>2.0</v>
      </c>
      <c r="N617" s="1">
        <v>3.0</v>
      </c>
      <c r="O617" s="1">
        <v>10.0</v>
      </c>
      <c r="P617" s="1">
        <v>9.3</v>
      </c>
      <c r="Q617" s="1">
        <v>9.3</v>
      </c>
      <c r="R617" s="1">
        <v>7.0</v>
      </c>
      <c r="S617" s="1">
        <v>9.3</v>
      </c>
      <c r="T617" s="1">
        <v>9.0</v>
      </c>
      <c r="U617" s="1">
        <v>8.0</v>
      </c>
      <c r="V617" s="1">
        <v>8.8</v>
      </c>
      <c r="W617" s="1">
        <v>2.0</v>
      </c>
    </row>
    <row r="618" ht="15.75" customHeight="1">
      <c r="A618" s="1" t="s">
        <v>2747</v>
      </c>
      <c r="B618" s="1" t="s">
        <v>2748</v>
      </c>
      <c r="C618" s="1" t="s">
        <v>100</v>
      </c>
      <c r="D618" s="1">
        <v>3.4604807456E10</v>
      </c>
      <c r="E618" s="3" t="s">
        <v>2749</v>
      </c>
      <c r="F618" s="3" t="s">
        <v>2750</v>
      </c>
      <c r="G618" s="1" t="s">
        <v>54</v>
      </c>
      <c r="H618" s="1" t="s">
        <v>55</v>
      </c>
      <c r="I618" s="1" t="s">
        <v>130</v>
      </c>
      <c r="J618" s="1" t="s">
        <v>75</v>
      </c>
      <c r="K618" s="1" t="b">
        <v>1</v>
      </c>
      <c r="L618" s="1" t="s">
        <v>183</v>
      </c>
      <c r="M618" s="1">
        <v>1.0</v>
      </c>
      <c r="N618" s="1">
        <v>5.0</v>
      </c>
      <c r="O618" s="1">
        <v>8.8</v>
      </c>
      <c r="P618" s="1">
        <v>8.8</v>
      </c>
      <c r="Q618" s="1">
        <v>9.2</v>
      </c>
      <c r="R618" s="1">
        <v>8.0</v>
      </c>
      <c r="S618" s="1">
        <v>9.2</v>
      </c>
      <c r="T618" s="1">
        <v>9.0</v>
      </c>
      <c r="U618" s="1">
        <v>8.6</v>
      </c>
      <c r="V618" s="1">
        <v>8.8</v>
      </c>
      <c r="W618" s="1">
        <v>0.0</v>
      </c>
    </row>
    <row r="619" ht="15.75" customHeight="1">
      <c r="A619" s="1" t="s">
        <v>2751</v>
      </c>
      <c r="B619" s="1" t="s">
        <v>2752</v>
      </c>
      <c r="C619" s="1" t="s">
        <v>590</v>
      </c>
      <c r="D619" s="4">
        <v>5.84127E16</v>
      </c>
      <c r="E619" s="3" t="s">
        <v>2753</v>
      </c>
      <c r="F619" s="1" t="s">
        <v>2754</v>
      </c>
      <c r="G619" s="1" t="s">
        <v>54</v>
      </c>
      <c r="H619" s="1" t="s">
        <v>29</v>
      </c>
      <c r="I619" s="1" t="s">
        <v>90</v>
      </c>
      <c r="J619" s="1" t="s">
        <v>172</v>
      </c>
      <c r="K619" s="1" t="b">
        <v>1</v>
      </c>
      <c r="L619" s="1" t="s">
        <v>148</v>
      </c>
      <c r="M619" s="1">
        <v>2.0</v>
      </c>
      <c r="N619" s="1">
        <v>9.0</v>
      </c>
      <c r="O619" s="1">
        <v>9.2</v>
      </c>
      <c r="P619" s="1">
        <v>9.1</v>
      </c>
      <c r="Q619" s="1">
        <v>9.1</v>
      </c>
      <c r="R619" s="1">
        <v>7.0</v>
      </c>
      <c r="S619" s="1">
        <v>9.6</v>
      </c>
      <c r="T619" s="1">
        <v>9.2</v>
      </c>
      <c r="U619" s="1">
        <v>8.4</v>
      </c>
      <c r="V619" s="1">
        <v>8.8</v>
      </c>
      <c r="W619" s="1">
        <v>0.0</v>
      </c>
    </row>
    <row r="620" ht="15.75" customHeight="1">
      <c r="A620" s="1" t="s">
        <v>2755</v>
      </c>
      <c r="B620" s="1" t="s">
        <v>2756</v>
      </c>
      <c r="C620" s="1" t="s">
        <v>25</v>
      </c>
      <c r="D620" s="4">
        <v>5.42303E16</v>
      </c>
      <c r="E620" s="1" t="s">
        <v>443</v>
      </c>
      <c r="F620" s="3" t="s">
        <v>2757</v>
      </c>
      <c r="G620" s="1" t="s">
        <v>28</v>
      </c>
      <c r="H620" s="1" t="s">
        <v>82</v>
      </c>
      <c r="I620" s="1" t="s">
        <v>30</v>
      </c>
      <c r="J620" s="1" t="s">
        <v>166</v>
      </c>
      <c r="K620" s="1" t="b">
        <v>1</v>
      </c>
      <c r="L620" s="1" t="s">
        <v>148</v>
      </c>
      <c r="M620" s="1">
        <v>2.0</v>
      </c>
      <c r="N620" s="1">
        <v>13.0</v>
      </c>
      <c r="O620" s="1">
        <v>9.3</v>
      </c>
      <c r="P620" s="1">
        <v>9.4</v>
      </c>
      <c r="Q620" s="1">
        <v>9.6</v>
      </c>
      <c r="R620" s="1">
        <v>6.0</v>
      </c>
      <c r="S620" s="1">
        <v>9.3</v>
      </c>
      <c r="T620" s="1">
        <v>9.6</v>
      </c>
      <c r="U620" s="1">
        <v>8.4</v>
      </c>
      <c r="V620" s="1">
        <v>8.8</v>
      </c>
      <c r="W620" s="1">
        <v>0.0</v>
      </c>
    </row>
    <row r="621" ht="15.75" customHeight="1">
      <c r="A621" s="1" t="s">
        <v>2758</v>
      </c>
      <c r="B621" s="1" t="s">
        <v>2759</v>
      </c>
      <c r="C621" s="1" t="s">
        <v>25</v>
      </c>
      <c r="D621" s="4">
        <v>5.43565E16</v>
      </c>
      <c r="E621" s="3" t="s">
        <v>2760</v>
      </c>
      <c r="F621" s="3" t="s">
        <v>2761</v>
      </c>
      <c r="G621" s="1" t="s">
        <v>28</v>
      </c>
      <c r="H621" s="1" t="s">
        <v>29</v>
      </c>
      <c r="I621" s="1" t="s">
        <v>30</v>
      </c>
      <c r="J621" s="1" t="s">
        <v>166</v>
      </c>
      <c r="K621" s="1" t="b">
        <v>1</v>
      </c>
      <c r="L621" s="1" t="s">
        <v>148</v>
      </c>
      <c r="M621" s="1">
        <v>2.0</v>
      </c>
      <c r="N621" s="1">
        <v>12.0</v>
      </c>
      <c r="O621" s="1">
        <v>9.6</v>
      </c>
      <c r="P621" s="1">
        <v>9.4</v>
      </c>
      <c r="Q621" s="1">
        <v>9.6</v>
      </c>
      <c r="R621" s="1">
        <v>5.0</v>
      </c>
      <c r="S621" s="1">
        <v>9.9</v>
      </c>
      <c r="T621" s="1">
        <v>9.6</v>
      </c>
      <c r="U621" s="1">
        <v>8.5</v>
      </c>
      <c r="V621" s="1">
        <v>8.8</v>
      </c>
      <c r="W621" s="1">
        <v>0.0</v>
      </c>
    </row>
    <row r="622" ht="15.75" customHeight="1">
      <c r="A622" s="1" t="s">
        <v>2762</v>
      </c>
      <c r="B622" s="1" t="s">
        <v>2763</v>
      </c>
      <c r="C622" s="1" t="s">
        <v>35</v>
      </c>
      <c r="D622" s="1">
        <v>5.1913800218E10</v>
      </c>
      <c r="E622" s="3" t="s">
        <v>2764</v>
      </c>
      <c r="F622" s="3" t="s">
        <v>2765</v>
      </c>
      <c r="G622" s="1" t="s">
        <v>28</v>
      </c>
      <c r="H622" s="1" t="s">
        <v>82</v>
      </c>
      <c r="I622" s="1" t="s">
        <v>298</v>
      </c>
      <c r="J622" s="1" t="s">
        <v>166</v>
      </c>
      <c r="K622" s="1" t="b">
        <v>1</v>
      </c>
      <c r="L622" s="1" t="s">
        <v>148</v>
      </c>
      <c r="M622" s="1">
        <v>2.0</v>
      </c>
      <c r="N622" s="1">
        <v>7.0</v>
      </c>
      <c r="O622" s="1">
        <v>9.9</v>
      </c>
      <c r="P622" s="1">
        <v>9.6</v>
      </c>
      <c r="Q622" s="1">
        <v>9.9</v>
      </c>
      <c r="R622" s="1">
        <v>4.0</v>
      </c>
      <c r="S622" s="1">
        <v>9.7</v>
      </c>
      <c r="T622" s="1">
        <v>9.9</v>
      </c>
      <c r="U622" s="1">
        <v>8.9</v>
      </c>
      <c r="V622" s="1">
        <v>8.8</v>
      </c>
      <c r="W622" s="1">
        <v>0.0</v>
      </c>
    </row>
    <row r="623" ht="15.75" customHeight="1">
      <c r="A623" s="1" t="s">
        <v>2766</v>
      </c>
      <c r="B623" s="1" t="s">
        <v>2767</v>
      </c>
      <c r="C623" s="1" t="s">
        <v>25</v>
      </c>
      <c r="D623" s="4">
        <v>5.49112E17</v>
      </c>
      <c r="E623" s="3" t="s">
        <v>2768</v>
      </c>
      <c r="F623" s="3" t="s">
        <v>2769</v>
      </c>
      <c r="G623" s="1" t="s">
        <v>28</v>
      </c>
      <c r="H623" s="1" t="s">
        <v>29</v>
      </c>
      <c r="I623" s="1" t="s">
        <v>30</v>
      </c>
      <c r="J623" s="1" t="s">
        <v>172</v>
      </c>
      <c r="K623" s="1" t="b">
        <v>1</v>
      </c>
      <c r="L623" s="1" t="s">
        <v>148</v>
      </c>
      <c r="M623" s="1">
        <v>2.0</v>
      </c>
      <c r="N623" s="1">
        <v>4.0</v>
      </c>
      <c r="O623" s="1">
        <v>9.5</v>
      </c>
      <c r="P623" s="1">
        <v>9.3</v>
      </c>
      <c r="Q623" s="1">
        <v>10.0</v>
      </c>
      <c r="R623" s="1">
        <v>5.0</v>
      </c>
      <c r="S623" s="1">
        <v>9.8</v>
      </c>
      <c r="T623" s="1">
        <v>9.3</v>
      </c>
      <c r="U623" s="1">
        <v>8.5</v>
      </c>
      <c r="V623" s="1">
        <v>8.8</v>
      </c>
      <c r="W623" s="1">
        <v>0.0</v>
      </c>
    </row>
    <row r="624" ht="15.75" customHeight="1">
      <c r="A624" s="1" t="s">
        <v>2770</v>
      </c>
      <c r="B624" s="1" t="s">
        <v>2771</v>
      </c>
      <c r="C624" s="1" t="s">
        <v>25</v>
      </c>
      <c r="D624" s="4">
        <v>5.49113E17</v>
      </c>
      <c r="E624" s="3" t="s">
        <v>2772</v>
      </c>
      <c r="F624" s="3" t="s">
        <v>2773</v>
      </c>
      <c r="G624" s="1" t="s">
        <v>28</v>
      </c>
      <c r="H624" s="1" t="s">
        <v>29</v>
      </c>
      <c r="I624" s="1" t="s">
        <v>30</v>
      </c>
      <c r="J624" s="1" t="s">
        <v>172</v>
      </c>
      <c r="K624" s="1" t="b">
        <v>1</v>
      </c>
      <c r="L624" s="1" t="s">
        <v>148</v>
      </c>
      <c r="M624" s="1">
        <v>2.0</v>
      </c>
      <c r="N624" s="1">
        <v>7.0</v>
      </c>
      <c r="O624" s="1">
        <v>9.7</v>
      </c>
      <c r="P624" s="1">
        <v>9.7</v>
      </c>
      <c r="Q624" s="1">
        <v>9.9</v>
      </c>
      <c r="R624" s="1">
        <v>4.0</v>
      </c>
      <c r="S624" s="1">
        <v>9.9</v>
      </c>
      <c r="T624" s="1">
        <v>9.7</v>
      </c>
      <c r="U624" s="1">
        <v>8.6</v>
      </c>
      <c r="V624" s="1">
        <v>8.8</v>
      </c>
      <c r="W624" s="1">
        <v>0.0</v>
      </c>
    </row>
    <row r="625" ht="15.75" customHeight="1">
      <c r="A625" s="1" t="s">
        <v>2774</v>
      </c>
      <c r="B625" s="1" t="s">
        <v>2775</v>
      </c>
      <c r="C625" s="1" t="s">
        <v>25</v>
      </c>
      <c r="D625" s="4">
        <v>5.49389E17</v>
      </c>
      <c r="E625" s="3" t="s">
        <v>2776</v>
      </c>
      <c r="F625" s="1" t="s">
        <v>2777</v>
      </c>
      <c r="G625" s="1" t="s">
        <v>54</v>
      </c>
      <c r="H625" s="1" t="s">
        <v>260</v>
      </c>
      <c r="I625" s="1" t="s">
        <v>261</v>
      </c>
      <c r="J625" s="1" t="s">
        <v>172</v>
      </c>
      <c r="K625" s="1" t="b">
        <v>1</v>
      </c>
      <c r="L625" s="1" t="s">
        <v>148</v>
      </c>
      <c r="M625" s="1">
        <v>2.0</v>
      </c>
      <c r="N625" s="1">
        <v>10.0</v>
      </c>
      <c r="O625" s="1">
        <v>9.0</v>
      </c>
      <c r="P625" s="1">
        <v>9.1</v>
      </c>
      <c r="Q625" s="1">
        <v>9.3</v>
      </c>
      <c r="R625" s="1">
        <v>8.0</v>
      </c>
      <c r="S625" s="1">
        <v>9.4</v>
      </c>
      <c r="T625" s="1">
        <v>8.8</v>
      </c>
      <c r="U625" s="1">
        <v>8.0</v>
      </c>
      <c r="V625" s="1">
        <v>8.8</v>
      </c>
      <c r="W625" s="1">
        <v>0.0</v>
      </c>
    </row>
    <row r="626" ht="15.75" customHeight="1">
      <c r="A626" s="1" t="s">
        <v>2778</v>
      </c>
      <c r="B626" s="1" t="s">
        <v>2779</v>
      </c>
      <c r="C626" s="1" t="s">
        <v>25</v>
      </c>
      <c r="D626" s="4">
        <v>5.49262E17</v>
      </c>
      <c r="E626" s="1" t="s">
        <v>2780</v>
      </c>
      <c r="F626" s="3" t="s">
        <v>2781</v>
      </c>
      <c r="G626" s="1" t="s">
        <v>28</v>
      </c>
      <c r="H626" s="1" t="s">
        <v>29</v>
      </c>
      <c r="I626" s="1" t="s">
        <v>30</v>
      </c>
      <c r="J626" s="1" t="s">
        <v>48</v>
      </c>
      <c r="K626" s="1" t="b">
        <v>1</v>
      </c>
      <c r="L626" s="1" t="s">
        <v>32</v>
      </c>
      <c r="M626" s="1">
        <v>2.0</v>
      </c>
      <c r="N626" s="1">
        <v>3.0</v>
      </c>
      <c r="O626" s="1">
        <v>9.0</v>
      </c>
      <c r="P626" s="1">
        <v>9.3</v>
      </c>
      <c r="Q626" s="1">
        <v>9.3</v>
      </c>
      <c r="R626" s="1">
        <v>7.0</v>
      </c>
      <c r="S626" s="1">
        <v>9.3</v>
      </c>
      <c r="T626" s="1">
        <v>8.7</v>
      </c>
      <c r="U626" s="1">
        <v>8.0</v>
      </c>
      <c r="V626" s="1">
        <v>8.7</v>
      </c>
      <c r="W626" s="1">
        <v>0.0</v>
      </c>
    </row>
    <row r="627" ht="15.75" customHeight="1">
      <c r="A627" s="1" t="s">
        <v>2782</v>
      </c>
      <c r="B627" s="1" t="s">
        <v>2783</v>
      </c>
      <c r="C627" s="1" t="s">
        <v>25</v>
      </c>
      <c r="D627" s="1">
        <v>3.541375197E9</v>
      </c>
      <c r="E627" s="1" t="s">
        <v>2784</v>
      </c>
      <c r="F627" s="3" t="s">
        <v>2785</v>
      </c>
      <c r="G627" s="1" t="s">
        <v>28</v>
      </c>
      <c r="H627" s="1" t="s">
        <v>29</v>
      </c>
      <c r="I627" s="1" t="s">
        <v>30</v>
      </c>
      <c r="J627" s="1" t="s">
        <v>48</v>
      </c>
      <c r="K627" s="1" t="b">
        <v>0</v>
      </c>
      <c r="L627" s="1" t="s">
        <v>190</v>
      </c>
      <c r="M627" s="1">
        <v>5.0</v>
      </c>
      <c r="N627" s="1">
        <v>12.0</v>
      </c>
      <c r="O627" s="1">
        <v>9.0</v>
      </c>
      <c r="P627" s="1">
        <v>9.0</v>
      </c>
      <c r="Q627" s="1">
        <v>8.9</v>
      </c>
      <c r="R627" s="1">
        <v>7.0</v>
      </c>
      <c r="S627" s="1">
        <v>8.9</v>
      </c>
      <c r="T627" s="1">
        <v>9.4</v>
      </c>
      <c r="U627" s="1">
        <v>9.0</v>
      </c>
      <c r="V627" s="1">
        <v>8.7</v>
      </c>
      <c r="W627" s="1">
        <v>0.0</v>
      </c>
    </row>
    <row r="628" ht="15.75" customHeight="1">
      <c r="A628" s="1" t="s">
        <v>2786</v>
      </c>
      <c r="B628" s="1" t="s">
        <v>2787</v>
      </c>
      <c r="C628" s="1" t="s">
        <v>25</v>
      </c>
      <c r="D628" s="1">
        <v>1.16761906E9</v>
      </c>
      <c r="E628" s="3" t="s">
        <v>2788</v>
      </c>
      <c r="F628" s="3" t="s">
        <v>2789</v>
      </c>
      <c r="G628" s="1" t="s">
        <v>340</v>
      </c>
      <c r="H628" s="1" t="s">
        <v>29</v>
      </c>
      <c r="I628" s="1" t="s">
        <v>292</v>
      </c>
      <c r="J628" s="1" t="s">
        <v>48</v>
      </c>
      <c r="K628" s="1" t="b">
        <v>1</v>
      </c>
      <c r="L628" s="1" t="s">
        <v>84</v>
      </c>
      <c r="M628" s="1">
        <v>3.0</v>
      </c>
      <c r="N628" s="1">
        <v>7.0</v>
      </c>
      <c r="O628" s="1">
        <v>9.0</v>
      </c>
      <c r="P628" s="1">
        <v>8.9</v>
      </c>
      <c r="Q628" s="1">
        <v>9.0</v>
      </c>
      <c r="R628" s="1">
        <v>7.0</v>
      </c>
      <c r="S628" s="1">
        <v>8.9</v>
      </c>
      <c r="T628" s="1">
        <v>9.6</v>
      </c>
      <c r="U628" s="1">
        <v>8.6</v>
      </c>
      <c r="V628" s="1">
        <v>8.7</v>
      </c>
      <c r="W628" s="1">
        <v>0.0</v>
      </c>
    </row>
    <row r="629" ht="15.75" customHeight="1">
      <c r="A629" s="1" t="s">
        <v>2790</v>
      </c>
      <c r="B629" s="1" t="s">
        <v>2791</v>
      </c>
      <c r="C629" s="1" t="s">
        <v>25</v>
      </c>
      <c r="D629" s="1" t="str">
        <f>+54 3755652410</f>
        <v>#ERROR!</v>
      </c>
      <c r="E629" s="3" t="s">
        <v>2792</v>
      </c>
      <c r="F629" s="3" t="s">
        <v>2793</v>
      </c>
      <c r="G629" s="1" t="s">
        <v>81</v>
      </c>
      <c r="H629" s="1" t="s">
        <v>55</v>
      </c>
      <c r="I629" s="1" t="s">
        <v>130</v>
      </c>
      <c r="J629" s="1" t="s">
        <v>91</v>
      </c>
      <c r="K629" s="1" t="b">
        <v>0</v>
      </c>
      <c r="L629" s="1" t="s">
        <v>205</v>
      </c>
      <c r="M629" s="1">
        <v>3.0</v>
      </c>
      <c r="N629" s="1">
        <v>9.0</v>
      </c>
      <c r="O629" s="1">
        <v>9.1</v>
      </c>
      <c r="P629" s="1">
        <v>8.9</v>
      </c>
      <c r="Q629" s="1">
        <v>9.1</v>
      </c>
      <c r="R629" s="1">
        <v>7.0</v>
      </c>
      <c r="S629" s="1">
        <v>9.6</v>
      </c>
      <c r="T629" s="1">
        <v>8.8</v>
      </c>
      <c r="U629" s="1">
        <v>8.3</v>
      </c>
      <c r="V629" s="1">
        <v>8.7</v>
      </c>
      <c r="W629" s="1">
        <v>2.0</v>
      </c>
    </row>
    <row r="630" ht="15.75" customHeight="1">
      <c r="A630" s="1" t="s">
        <v>2794</v>
      </c>
      <c r="B630" s="1" t="s">
        <v>2795</v>
      </c>
      <c r="C630" s="1" t="s">
        <v>25</v>
      </c>
      <c r="D630" s="1">
        <v>1.161935817E9</v>
      </c>
      <c r="E630" s="1" t="s">
        <v>2796</v>
      </c>
      <c r="F630" s="3" t="s">
        <v>2797</v>
      </c>
      <c r="G630" s="1" t="s">
        <v>28</v>
      </c>
      <c r="H630" s="1" t="s">
        <v>29</v>
      </c>
      <c r="I630" s="1" t="s">
        <v>30</v>
      </c>
      <c r="J630" s="1" t="s">
        <v>75</v>
      </c>
      <c r="K630" s="1" t="b">
        <v>0</v>
      </c>
      <c r="L630" s="1" t="s">
        <v>190</v>
      </c>
      <c r="M630" s="1">
        <v>4.0</v>
      </c>
      <c r="N630" s="1">
        <v>6.0</v>
      </c>
      <c r="O630" s="1">
        <v>8.8</v>
      </c>
      <c r="P630" s="1">
        <v>9.0</v>
      </c>
      <c r="Q630" s="1">
        <v>9.0</v>
      </c>
      <c r="R630" s="1">
        <v>7.0</v>
      </c>
      <c r="S630" s="1">
        <v>9.3</v>
      </c>
      <c r="T630" s="1">
        <v>9.0</v>
      </c>
      <c r="U630" s="1">
        <v>9.0</v>
      </c>
      <c r="V630" s="1">
        <v>8.7</v>
      </c>
      <c r="W630" s="1">
        <v>0.0</v>
      </c>
    </row>
    <row r="631" ht="15.75" customHeight="1">
      <c r="A631" s="1" t="s">
        <v>2798</v>
      </c>
      <c r="B631" s="1" t="s">
        <v>2799</v>
      </c>
      <c r="C631" s="1" t="s">
        <v>25</v>
      </c>
      <c r="D631" s="1">
        <v>1.122886242E9</v>
      </c>
      <c r="E631" s="3" t="s">
        <v>2800</v>
      </c>
      <c r="F631" s="3" t="s">
        <v>2801</v>
      </c>
      <c r="G631" s="1" t="s">
        <v>153</v>
      </c>
      <c r="H631" s="1" t="s">
        <v>56</v>
      </c>
      <c r="I631" s="1" t="s">
        <v>2802</v>
      </c>
      <c r="J631" s="1" t="s">
        <v>48</v>
      </c>
      <c r="K631" s="1" t="b">
        <v>1</v>
      </c>
      <c r="L631" s="1" t="s">
        <v>92</v>
      </c>
      <c r="M631" s="1">
        <v>3.0</v>
      </c>
      <c r="N631" s="1">
        <v>12.0</v>
      </c>
      <c r="O631" s="1">
        <v>9.3</v>
      </c>
      <c r="P631" s="1">
        <v>9.5</v>
      </c>
      <c r="Q631" s="1">
        <v>8.8</v>
      </c>
      <c r="R631" s="1">
        <v>7.0</v>
      </c>
      <c r="S631" s="1">
        <v>9.4</v>
      </c>
      <c r="T631" s="1">
        <v>9.1</v>
      </c>
      <c r="U631" s="1">
        <v>7.8</v>
      </c>
      <c r="V631" s="1">
        <v>8.7</v>
      </c>
      <c r="W631" s="1">
        <v>0.0</v>
      </c>
    </row>
    <row r="632" ht="15.75" customHeight="1">
      <c r="A632" s="1" t="s">
        <v>2803</v>
      </c>
      <c r="B632" s="1" t="s">
        <v>2804</v>
      </c>
      <c r="C632" s="1" t="s">
        <v>25</v>
      </c>
      <c r="D632" s="4">
        <v>5.49342E17</v>
      </c>
      <c r="E632" s="1" t="s">
        <v>2805</v>
      </c>
      <c r="F632" s="3" t="s">
        <v>2806</v>
      </c>
      <c r="G632" s="1" t="s">
        <v>38</v>
      </c>
      <c r="H632" s="1" t="s">
        <v>29</v>
      </c>
      <c r="I632" s="1" t="s">
        <v>61</v>
      </c>
      <c r="J632" s="1" t="s">
        <v>48</v>
      </c>
      <c r="K632" s="1" t="b">
        <v>1</v>
      </c>
      <c r="L632" s="1" t="s">
        <v>131</v>
      </c>
      <c r="M632" s="1">
        <v>1.0</v>
      </c>
      <c r="N632" s="1">
        <v>6.0</v>
      </c>
      <c r="O632" s="1">
        <v>8.5</v>
      </c>
      <c r="P632" s="1">
        <v>8.8</v>
      </c>
      <c r="Q632" s="1">
        <v>9.2</v>
      </c>
      <c r="R632" s="1">
        <v>10.0</v>
      </c>
      <c r="S632" s="1">
        <v>8.3</v>
      </c>
      <c r="T632" s="1">
        <v>8.5</v>
      </c>
      <c r="U632" s="1">
        <v>7.8</v>
      </c>
      <c r="V632" s="1">
        <v>8.7</v>
      </c>
      <c r="W632" s="1">
        <v>0.0</v>
      </c>
    </row>
    <row r="633" ht="15.75" customHeight="1">
      <c r="A633" s="1" t="s">
        <v>2807</v>
      </c>
      <c r="B633" s="1" t="s">
        <v>2808</v>
      </c>
      <c r="C633" s="1" t="s">
        <v>25</v>
      </c>
      <c r="D633" s="1">
        <v>1.150279125E9</v>
      </c>
      <c r="E633" s="1" t="s">
        <v>2809</v>
      </c>
      <c r="F633" s="3" t="s">
        <v>2810</v>
      </c>
      <c r="G633" s="1" t="s">
        <v>54</v>
      </c>
      <c r="H633" s="1" t="s">
        <v>55</v>
      </c>
      <c r="I633" s="1" t="s">
        <v>130</v>
      </c>
      <c r="J633" s="1" t="s">
        <v>91</v>
      </c>
      <c r="K633" s="1" t="b">
        <v>1</v>
      </c>
      <c r="L633" s="1" t="s">
        <v>92</v>
      </c>
      <c r="M633" s="1">
        <v>2.0</v>
      </c>
      <c r="N633" s="1">
        <v>5.0</v>
      </c>
      <c r="O633" s="1">
        <v>10.0</v>
      </c>
      <c r="P633" s="1">
        <v>9.8</v>
      </c>
      <c r="Q633" s="1">
        <v>9.6</v>
      </c>
      <c r="R633" s="1">
        <v>4.0</v>
      </c>
      <c r="S633" s="1">
        <v>9.6</v>
      </c>
      <c r="T633" s="1">
        <v>10.0</v>
      </c>
      <c r="U633" s="1">
        <v>8.2</v>
      </c>
      <c r="V633" s="1">
        <v>8.7</v>
      </c>
      <c r="W633" s="1">
        <v>0.0</v>
      </c>
    </row>
    <row r="634" ht="15.75" customHeight="1">
      <c r="A634" s="1" t="s">
        <v>2811</v>
      </c>
      <c r="B634" s="1" t="s">
        <v>2812</v>
      </c>
      <c r="C634" s="1" t="s">
        <v>25</v>
      </c>
      <c r="D634" s="1">
        <v>2.234377451E9</v>
      </c>
      <c r="E634" s="3" t="s">
        <v>2813</v>
      </c>
      <c r="F634" s="3" t="s">
        <v>2814</v>
      </c>
      <c r="G634" s="1" t="s">
        <v>54</v>
      </c>
      <c r="H634" s="1" t="s">
        <v>55</v>
      </c>
      <c r="I634" s="1" t="s">
        <v>130</v>
      </c>
      <c r="J634" s="1" t="s">
        <v>75</v>
      </c>
      <c r="K634" s="1" t="b">
        <v>1</v>
      </c>
      <c r="L634" s="1" t="s">
        <v>92</v>
      </c>
      <c r="M634" s="1">
        <v>2.0</v>
      </c>
      <c r="N634" s="1">
        <v>19.0</v>
      </c>
      <c r="O634" s="1">
        <v>9.5</v>
      </c>
      <c r="P634" s="1">
        <v>9.6</v>
      </c>
      <c r="Q634" s="1">
        <v>9.2</v>
      </c>
      <c r="R634" s="1">
        <v>6.0</v>
      </c>
      <c r="S634" s="1">
        <v>9.6</v>
      </c>
      <c r="T634" s="1">
        <v>8.8</v>
      </c>
      <c r="U634" s="1">
        <v>8.5</v>
      </c>
      <c r="V634" s="1">
        <v>8.7</v>
      </c>
      <c r="W634" s="1">
        <v>0.0</v>
      </c>
    </row>
    <row r="635" ht="15.75" customHeight="1">
      <c r="A635" s="1" t="s">
        <v>2815</v>
      </c>
      <c r="B635" s="1" t="s">
        <v>2816</v>
      </c>
      <c r="C635" s="1" t="s">
        <v>691</v>
      </c>
      <c r="D635" s="1" t="str">
        <f>+58 412-2920817</f>
        <v>#ERROR!</v>
      </c>
      <c r="E635" s="3" t="s">
        <v>2817</v>
      </c>
      <c r="F635" s="3" t="s">
        <v>2818</v>
      </c>
      <c r="G635" s="1" t="s">
        <v>28</v>
      </c>
      <c r="H635" s="1" t="s">
        <v>29</v>
      </c>
      <c r="I635" s="1" t="s">
        <v>30</v>
      </c>
      <c r="J635" s="1" t="s">
        <v>75</v>
      </c>
      <c r="K635" s="1" t="b">
        <v>1</v>
      </c>
      <c r="L635" s="1" t="s">
        <v>131</v>
      </c>
      <c r="M635" s="1">
        <v>1.0</v>
      </c>
      <c r="N635" s="1">
        <v>4.0</v>
      </c>
      <c r="O635" s="1">
        <v>9.0</v>
      </c>
      <c r="P635" s="1">
        <v>8.3</v>
      </c>
      <c r="Q635" s="1">
        <v>8.8</v>
      </c>
      <c r="R635" s="1">
        <v>8.0</v>
      </c>
      <c r="S635" s="1">
        <v>8.8</v>
      </c>
      <c r="T635" s="1">
        <v>9.8</v>
      </c>
      <c r="U635" s="1">
        <v>8.0</v>
      </c>
      <c r="V635" s="1">
        <v>8.7</v>
      </c>
      <c r="W635" s="1">
        <v>0.0</v>
      </c>
    </row>
    <row r="636" ht="15.75" customHeight="1">
      <c r="A636" s="1" t="s">
        <v>2819</v>
      </c>
      <c r="B636" s="1" t="s">
        <v>2820</v>
      </c>
      <c r="C636" s="1" t="s">
        <v>25</v>
      </c>
      <c r="D636" s="4">
        <v>5.4347E15</v>
      </c>
      <c r="E636" s="3" t="s">
        <v>2821</v>
      </c>
      <c r="F636" s="3" t="s">
        <v>2822</v>
      </c>
      <c r="G636" s="1" t="s">
        <v>81</v>
      </c>
      <c r="H636" s="1" t="s">
        <v>82</v>
      </c>
      <c r="I636" s="1" t="s">
        <v>292</v>
      </c>
      <c r="J636" s="1" t="s">
        <v>75</v>
      </c>
      <c r="K636" s="1" t="b">
        <v>1</v>
      </c>
      <c r="L636" s="1" t="s">
        <v>92</v>
      </c>
      <c r="M636" s="1">
        <v>2.0</v>
      </c>
      <c r="N636" s="1">
        <v>14.0</v>
      </c>
      <c r="O636" s="1">
        <v>9.1</v>
      </c>
      <c r="P636" s="1">
        <v>9.1</v>
      </c>
      <c r="Q636" s="1">
        <v>9.1</v>
      </c>
      <c r="R636" s="1">
        <v>6.0</v>
      </c>
      <c r="S636" s="1">
        <v>9.6</v>
      </c>
      <c r="T636" s="1">
        <v>9.4</v>
      </c>
      <c r="U636" s="1">
        <v>8.4</v>
      </c>
      <c r="V636" s="1">
        <v>8.7</v>
      </c>
      <c r="W636" s="1">
        <v>0.0</v>
      </c>
    </row>
    <row r="637" ht="15.75" customHeight="1">
      <c r="A637" s="1" t="s">
        <v>2823</v>
      </c>
      <c r="B637" s="1" t="s">
        <v>2824</v>
      </c>
      <c r="C637" s="1" t="s">
        <v>25</v>
      </c>
      <c r="D637" s="1">
        <v>3.417227905E9</v>
      </c>
      <c r="E637" s="3" t="s">
        <v>2825</v>
      </c>
      <c r="F637" s="3" t="s">
        <v>2826</v>
      </c>
      <c r="G637" s="1" t="s">
        <v>28</v>
      </c>
      <c r="H637" s="1" t="s">
        <v>29</v>
      </c>
      <c r="I637" s="1" t="s">
        <v>30</v>
      </c>
      <c r="J637" s="1" t="s">
        <v>91</v>
      </c>
      <c r="K637" s="1" t="b">
        <v>0</v>
      </c>
      <c r="L637" s="1" t="s">
        <v>92</v>
      </c>
      <c r="M637" s="1">
        <v>2.0</v>
      </c>
      <c r="N637" s="1">
        <v>4.0</v>
      </c>
      <c r="O637" s="1">
        <v>9.0</v>
      </c>
      <c r="P637" s="1">
        <v>8.8</v>
      </c>
      <c r="Q637" s="1">
        <v>9.0</v>
      </c>
      <c r="R637" s="1">
        <v>8.0</v>
      </c>
      <c r="S637" s="1">
        <v>9.5</v>
      </c>
      <c r="T637" s="1">
        <v>8.8</v>
      </c>
      <c r="U637" s="1">
        <v>7.5</v>
      </c>
      <c r="V637" s="1">
        <v>8.7</v>
      </c>
      <c r="W637" s="1">
        <v>0.0</v>
      </c>
    </row>
    <row r="638" ht="15.75" customHeight="1">
      <c r="A638" s="1" t="s">
        <v>2827</v>
      </c>
      <c r="B638" s="1" t="s">
        <v>2828</v>
      </c>
      <c r="C638" s="1" t="s">
        <v>25</v>
      </c>
      <c r="D638" s="1">
        <v>3.471675E9</v>
      </c>
      <c r="E638" s="1">
        <v>0.0</v>
      </c>
      <c r="F638" s="3" t="s">
        <v>2829</v>
      </c>
      <c r="G638" s="1" t="s">
        <v>153</v>
      </c>
      <c r="H638" s="1" t="s">
        <v>56</v>
      </c>
      <c r="I638" s="1" t="s">
        <v>159</v>
      </c>
      <c r="J638" s="1" t="s">
        <v>48</v>
      </c>
      <c r="K638" s="1" t="b">
        <v>1</v>
      </c>
      <c r="L638" s="1" t="s">
        <v>233</v>
      </c>
      <c r="M638" s="1">
        <v>4.0</v>
      </c>
      <c r="N638" s="1">
        <v>13.0</v>
      </c>
      <c r="O638" s="1">
        <v>9.1</v>
      </c>
      <c r="P638" s="1">
        <v>9.2</v>
      </c>
      <c r="Q638" s="1">
        <v>9.2</v>
      </c>
      <c r="R638" s="1">
        <v>7.0</v>
      </c>
      <c r="S638" s="1">
        <v>9.4</v>
      </c>
      <c r="T638" s="1">
        <v>9.0</v>
      </c>
      <c r="U638" s="1">
        <v>8.3</v>
      </c>
      <c r="V638" s="1">
        <v>8.7</v>
      </c>
      <c r="W638" s="1">
        <v>0.0</v>
      </c>
    </row>
    <row r="639" ht="15.75" customHeight="1">
      <c r="A639" s="1" t="s">
        <v>2830</v>
      </c>
      <c r="B639" s="1" t="s">
        <v>2831</v>
      </c>
      <c r="C639" s="1" t="s">
        <v>25</v>
      </c>
      <c r="D639" s="4">
        <v>5.42804E16</v>
      </c>
      <c r="E639" s="3" t="s">
        <v>2832</v>
      </c>
      <c r="F639" s="3" t="s">
        <v>2833</v>
      </c>
      <c r="G639" s="1" t="s">
        <v>28</v>
      </c>
      <c r="H639" s="1" t="s">
        <v>29</v>
      </c>
      <c r="I639" s="1" t="s">
        <v>30</v>
      </c>
      <c r="J639" s="1" t="s">
        <v>75</v>
      </c>
      <c r="K639" s="1" t="b">
        <v>1</v>
      </c>
      <c r="L639" s="1" t="s">
        <v>299</v>
      </c>
      <c r="M639" s="1">
        <v>1.0</v>
      </c>
      <c r="N639" s="1">
        <v>5.0</v>
      </c>
      <c r="O639" s="1">
        <v>9.0</v>
      </c>
      <c r="P639" s="1">
        <v>9.6</v>
      </c>
      <c r="Q639" s="1">
        <v>8.6</v>
      </c>
      <c r="R639" s="1">
        <v>8.0</v>
      </c>
      <c r="S639" s="1">
        <v>9.4</v>
      </c>
      <c r="T639" s="1">
        <v>8.6</v>
      </c>
      <c r="U639" s="1">
        <v>7.8</v>
      </c>
      <c r="V639" s="1">
        <v>8.7</v>
      </c>
      <c r="W639" s="1">
        <v>0.0</v>
      </c>
    </row>
    <row r="640" ht="15.75" customHeight="1">
      <c r="A640" s="1" t="s">
        <v>2834</v>
      </c>
      <c r="B640" s="1" t="s">
        <v>2835</v>
      </c>
      <c r="C640" s="1" t="s">
        <v>25</v>
      </c>
      <c r="D640" s="1">
        <v>3.407402846E9</v>
      </c>
      <c r="E640" s="3" t="s">
        <v>2836</v>
      </c>
      <c r="F640" s="3" t="s">
        <v>2837</v>
      </c>
      <c r="G640" s="1" t="s">
        <v>28</v>
      </c>
      <c r="H640" s="1" t="s">
        <v>82</v>
      </c>
      <c r="I640" s="1" t="s">
        <v>30</v>
      </c>
      <c r="J640" s="1" t="s">
        <v>48</v>
      </c>
      <c r="K640" s="1" t="b">
        <v>1</v>
      </c>
      <c r="L640" s="1" t="s">
        <v>299</v>
      </c>
      <c r="M640" s="1">
        <v>1.0</v>
      </c>
      <c r="N640" s="1">
        <v>6.0</v>
      </c>
      <c r="O640" s="1">
        <v>9.2</v>
      </c>
      <c r="P640" s="1">
        <v>8.7</v>
      </c>
      <c r="Q640" s="1">
        <v>9.0</v>
      </c>
      <c r="R640" s="1">
        <v>8.0</v>
      </c>
      <c r="S640" s="1">
        <v>8.7</v>
      </c>
      <c r="T640" s="1">
        <v>9.0</v>
      </c>
      <c r="U640" s="1">
        <v>8.3</v>
      </c>
      <c r="V640" s="1">
        <v>8.7</v>
      </c>
      <c r="W640" s="1">
        <v>0.0</v>
      </c>
    </row>
    <row r="641" ht="15.75" customHeight="1">
      <c r="A641" s="1" t="s">
        <v>2838</v>
      </c>
      <c r="B641" s="1" t="s">
        <v>2839</v>
      </c>
      <c r="C641" s="1" t="s">
        <v>25</v>
      </c>
      <c r="D641" s="1">
        <v>3.8553013E9</v>
      </c>
      <c r="E641" s="3" t="s">
        <v>2840</v>
      </c>
      <c r="F641" s="3" t="s">
        <v>2841</v>
      </c>
      <c r="G641" s="1" t="s">
        <v>28</v>
      </c>
      <c r="H641" s="1" t="s">
        <v>29</v>
      </c>
      <c r="I641" s="1" t="s">
        <v>298</v>
      </c>
      <c r="J641" s="1" t="s">
        <v>91</v>
      </c>
      <c r="K641" s="1" t="b">
        <v>1</v>
      </c>
      <c r="L641" s="1" t="s">
        <v>190</v>
      </c>
      <c r="M641" s="1">
        <v>2.0</v>
      </c>
      <c r="N641" s="1">
        <v>12.0</v>
      </c>
      <c r="O641" s="1">
        <v>9.3</v>
      </c>
      <c r="P641" s="1">
        <v>9.3</v>
      </c>
      <c r="Q641" s="1">
        <v>9.5</v>
      </c>
      <c r="R641" s="1">
        <v>6.0</v>
      </c>
      <c r="S641" s="1">
        <v>9.4</v>
      </c>
      <c r="T641" s="1">
        <v>9.7</v>
      </c>
      <c r="U641" s="1">
        <v>8.0</v>
      </c>
      <c r="V641" s="1">
        <v>8.7</v>
      </c>
      <c r="W641" s="1">
        <v>0.0</v>
      </c>
    </row>
    <row r="642" ht="15.75" customHeight="1">
      <c r="A642" s="1" t="s">
        <v>2842</v>
      </c>
      <c r="B642" s="1" t="s">
        <v>2843</v>
      </c>
      <c r="C642" s="1" t="s">
        <v>25</v>
      </c>
      <c r="D642" s="1">
        <v>1.158858945E9</v>
      </c>
      <c r="E642" s="3" t="s">
        <v>2844</v>
      </c>
      <c r="F642" s="3" t="s">
        <v>2845</v>
      </c>
      <c r="G642" s="1" t="s">
        <v>66</v>
      </c>
      <c r="H642" s="1" t="s">
        <v>82</v>
      </c>
      <c r="I642" s="1" t="s">
        <v>67</v>
      </c>
      <c r="J642" s="1" t="s">
        <v>75</v>
      </c>
      <c r="K642" s="1" t="b">
        <v>1</v>
      </c>
      <c r="L642" s="1" t="s">
        <v>293</v>
      </c>
      <c r="M642" s="1">
        <v>3.0</v>
      </c>
      <c r="N642" s="1">
        <v>17.0</v>
      </c>
      <c r="O642" s="1">
        <v>9.5</v>
      </c>
      <c r="P642" s="1">
        <v>9.5</v>
      </c>
      <c r="Q642" s="1">
        <v>9.6</v>
      </c>
      <c r="R642" s="1">
        <v>5.0</v>
      </c>
      <c r="S642" s="1">
        <v>9.6</v>
      </c>
      <c r="T642" s="1">
        <v>9.7</v>
      </c>
      <c r="U642" s="1">
        <v>8.1</v>
      </c>
      <c r="V642" s="1">
        <v>8.7</v>
      </c>
      <c r="W642" s="1">
        <v>0.0</v>
      </c>
    </row>
    <row r="643" ht="15.75" customHeight="1">
      <c r="A643" s="1" t="s">
        <v>326</v>
      </c>
      <c r="B643" s="1" t="s">
        <v>2846</v>
      </c>
      <c r="C643" s="1" t="s">
        <v>25</v>
      </c>
      <c r="D643" s="4">
        <v>5.41122E16</v>
      </c>
      <c r="E643" s="1" t="s">
        <v>2847</v>
      </c>
      <c r="F643" s="3" t="s">
        <v>2848</v>
      </c>
      <c r="G643" s="1" t="s">
        <v>2849</v>
      </c>
      <c r="H643" s="1" t="s">
        <v>29</v>
      </c>
      <c r="I643" s="1" t="s">
        <v>329</v>
      </c>
      <c r="J643" s="1" t="s">
        <v>91</v>
      </c>
      <c r="K643" s="1" t="b">
        <v>1</v>
      </c>
      <c r="L643" s="1" t="s">
        <v>251</v>
      </c>
      <c r="M643" s="1">
        <v>2.0</v>
      </c>
      <c r="N643" s="1">
        <v>5.0</v>
      </c>
      <c r="O643" s="1">
        <v>8.6</v>
      </c>
      <c r="P643" s="1">
        <v>8.4</v>
      </c>
      <c r="Q643" s="1">
        <v>8.8</v>
      </c>
      <c r="R643" s="1">
        <v>10.0</v>
      </c>
      <c r="S643" s="1">
        <v>9.0</v>
      </c>
      <c r="T643" s="1">
        <v>8.8</v>
      </c>
      <c r="U643" s="1">
        <v>7.2</v>
      </c>
      <c r="V643" s="1">
        <v>8.7</v>
      </c>
      <c r="W643" s="1">
        <v>0.0</v>
      </c>
    </row>
    <row r="644" ht="15.75" customHeight="1">
      <c r="A644" s="1" t="s">
        <v>2850</v>
      </c>
      <c r="B644" s="1" t="s">
        <v>2851</v>
      </c>
      <c r="C644" s="1" t="s">
        <v>25</v>
      </c>
      <c r="D644" s="1">
        <v>1.157626479E9</v>
      </c>
      <c r="E644" s="3" t="s">
        <v>2852</v>
      </c>
      <c r="F644" s="3" t="s">
        <v>2853</v>
      </c>
      <c r="G644" s="1" t="s">
        <v>54</v>
      </c>
      <c r="H644" s="1" t="s">
        <v>55</v>
      </c>
      <c r="I644" s="1" t="s">
        <v>2854</v>
      </c>
      <c r="J644" s="1" t="s">
        <v>75</v>
      </c>
      <c r="K644" s="1" t="b">
        <v>1</v>
      </c>
      <c r="L644" s="1" t="s">
        <v>299</v>
      </c>
      <c r="M644" s="1">
        <v>1.0</v>
      </c>
      <c r="N644" s="1">
        <v>9.0</v>
      </c>
      <c r="O644" s="1">
        <v>9.4</v>
      </c>
      <c r="P644" s="1">
        <v>9.2</v>
      </c>
      <c r="Q644" s="1">
        <v>9.1</v>
      </c>
      <c r="R644" s="1">
        <v>8.0</v>
      </c>
      <c r="S644" s="1">
        <v>8.9</v>
      </c>
      <c r="T644" s="1">
        <v>8.9</v>
      </c>
      <c r="U644" s="1">
        <v>7.1</v>
      </c>
      <c r="V644" s="1">
        <v>8.7</v>
      </c>
      <c r="W644" s="1">
        <v>0.0</v>
      </c>
    </row>
    <row r="645" ht="15.75" customHeight="1">
      <c r="A645" s="1" t="s">
        <v>2855</v>
      </c>
      <c r="B645" s="1" t="s">
        <v>2856</v>
      </c>
      <c r="C645" s="1" t="s">
        <v>25</v>
      </c>
      <c r="D645" s="4">
        <v>5.49387E17</v>
      </c>
      <c r="E645" s="3" t="s">
        <v>2857</v>
      </c>
      <c r="F645" s="3" t="s">
        <v>2858</v>
      </c>
      <c r="G645" s="1" t="s">
        <v>54</v>
      </c>
      <c r="H645" s="1" t="s">
        <v>29</v>
      </c>
      <c r="I645" s="1" t="s">
        <v>90</v>
      </c>
      <c r="J645" s="1" t="s">
        <v>75</v>
      </c>
      <c r="K645" s="1" t="b">
        <v>1</v>
      </c>
      <c r="L645" s="1" t="s">
        <v>190</v>
      </c>
      <c r="M645" s="1">
        <v>2.0</v>
      </c>
      <c r="N645" s="1">
        <v>10.0</v>
      </c>
      <c r="O645" s="1">
        <v>9.5</v>
      </c>
      <c r="P645" s="1">
        <v>9.6</v>
      </c>
      <c r="Q645" s="1">
        <v>9.7</v>
      </c>
      <c r="R645" s="1">
        <v>3.0</v>
      </c>
      <c r="S645" s="1">
        <v>9.6</v>
      </c>
      <c r="T645" s="1">
        <v>9.7</v>
      </c>
      <c r="U645" s="1">
        <v>9.5</v>
      </c>
      <c r="V645" s="1">
        <v>8.7</v>
      </c>
      <c r="W645" s="1">
        <v>0.0</v>
      </c>
    </row>
    <row r="646" ht="15.75" customHeight="1">
      <c r="A646" s="1" t="s">
        <v>2859</v>
      </c>
      <c r="B646" s="1" t="s">
        <v>2860</v>
      </c>
      <c r="C646" s="1" t="s">
        <v>25</v>
      </c>
      <c r="D646" s="1">
        <v>3.764147223E9</v>
      </c>
      <c r="E646" s="1" t="s">
        <v>2861</v>
      </c>
      <c r="F646" s="3" t="s">
        <v>2862</v>
      </c>
      <c r="G646" s="1" t="s">
        <v>54</v>
      </c>
      <c r="H646" s="1" t="s">
        <v>55</v>
      </c>
      <c r="I646" s="1" t="s">
        <v>130</v>
      </c>
      <c r="J646" s="1" t="s">
        <v>48</v>
      </c>
      <c r="K646" s="1" t="b">
        <v>1</v>
      </c>
      <c r="L646" s="1" t="s">
        <v>190</v>
      </c>
      <c r="M646" s="1">
        <v>2.0</v>
      </c>
      <c r="N646" s="1">
        <v>12.0</v>
      </c>
      <c r="O646" s="1">
        <v>9.1</v>
      </c>
      <c r="P646" s="1">
        <v>9.3</v>
      </c>
      <c r="Q646" s="1">
        <v>9.2</v>
      </c>
      <c r="R646" s="1">
        <v>7.0</v>
      </c>
      <c r="S646" s="1">
        <v>9.4</v>
      </c>
      <c r="T646" s="1">
        <v>9.2</v>
      </c>
      <c r="U646" s="1">
        <v>7.8</v>
      </c>
      <c r="V646" s="1">
        <v>8.7</v>
      </c>
      <c r="W646" s="1">
        <v>0.0</v>
      </c>
    </row>
    <row r="647" ht="15.75" customHeight="1">
      <c r="A647" s="1" t="s">
        <v>2863</v>
      </c>
      <c r="B647" s="1" t="s">
        <v>2864</v>
      </c>
      <c r="C647" s="1" t="s">
        <v>25</v>
      </c>
      <c r="D647" s="1">
        <v>1.166809127E9</v>
      </c>
      <c r="E647" s="3" t="s">
        <v>2865</v>
      </c>
      <c r="F647" s="3" t="s">
        <v>2866</v>
      </c>
      <c r="G647" s="1" t="s">
        <v>28</v>
      </c>
      <c r="H647" s="1" t="s">
        <v>29</v>
      </c>
      <c r="I647" s="1" t="s">
        <v>30</v>
      </c>
      <c r="J647" s="1" t="s">
        <v>75</v>
      </c>
      <c r="K647" s="1" t="b">
        <v>0</v>
      </c>
      <c r="L647" s="1" t="s">
        <v>190</v>
      </c>
      <c r="M647" s="1">
        <v>2.0</v>
      </c>
      <c r="N647" s="1">
        <v>4.0</v>
      </c>
      <c r="O647" s="1">
        <v>8.5</v>
      </c>
      <c r="P647" s="1">
        <v>9.5</v>
      </c>
      <c r="Q647" s="1">
        <v>9.5</v>
      </c>
      <c r="R647" s="1">
        <v>10.0</v>
      </c>
      <c r="S647" s="1">
        <v>8.8</v>
      </c>
      <c r="T647" s="1">
        <v>7.8</v>
      </c>
      <c r="U647" s="1">
        <v>7.0</v>
      </c>
      <c r="V647" s="1">
        <v>8.7</v>
      </c>
      <c r="W647" s="1">
        <v>0.0</v>
      </c>
    </row>
    <row r="648" ht="15.75" customHeight="1">
      <c r="A648" s="1" t="s">
        <v>2867</v>
      </c>
      <c r="B648" s="1" t="s">
        <v>2868</v>
      </c>
      <c r="C648" s="1" t="s">
        <v>25</v>
      </c>
      <c r="D648" s="1">
        <v>1.161063376E9</v>
      </c>
      <c r="E648" s="1" t="s">
        <v>2869</v>
      </c>
      <c r="F648" s="3" t="s">
        <v>2870</v>
      </c>
      <c r="G648" s="1" t="s">
        <v>54</v>
      </c>
      <c r="H648" s="1" t="s">
        <v>55</v>
      </c>
      <c r="I648" s="1" t="s">
        <v>130</v>
      </c>
      <c r="J648" s="1" t="s">
        <v>75</v>
      </c>
      <c r="K648" s="1" t="b">
        <v>0</v>
      </c>
      <c r="L648" s="1" t="s">
        <v>190</v>
      </c>
      <c r="M648" s="1">
        <v>2.0</v>
      </c>
      <c r="N648" s="1">
        <v>5.0</v>
      </c>
      <c r="O648" s="1">
        <v>9.6</v>
      </c>
      <c r="P648" s="1">
        <v>9.4</v>
      </c>
      <c r="Q648" s="1">
        <v>9.8</v>
      </c>
      <c r="R648" s="1">
        <v>4.0</v>
      </c>
      <c r="S648" s="1">
        <v>10.0</v>
      </c>
      <c r="T648" s="1">
        <v>9.6</v>
      </c>
      <c r="U648" s="1">
        <v>8.8</v>
      </c>
      <c r="V648" s="1">
        <v>8.7</v>
      </c>
      <c r="W648" s="1">
        <v>0.0</v>
      </c>
    </row>
    <row r="649" ht="15.75" customHeight="1">
      <c r="A649" s="1" t="s">
        <v>2871</v>
      </c>
      <c r="B649" s="1" t="s">
        <v>2872</v>
      </c>
      <c r="C649" s="1" t="s">
        <v>25</v>
      </c>
      <c r="D649" s="4">
        <v>5.43435E16</v>
      </c>
      <c r="E649" s="3" t="s">
        <v>2873</v>
      </c>
      <c r="F649" s="3" t="s">
        <v>2874</v>
      </c>
      <c r="G649" s="1" t="s">
        <v>54</v>
      </c>
      <c r="H649" s="1" t="s">
        <v>55</v>
      </c>
      <c r="I649" s="1" t="s">
        <v>753</v>
      </c>
      <c r="J649" s="1" t="s">
        <v>166</v>
      </c>
      <c r="K649" s="1" t="b">
        <v>1</v>
      </c>
      <c r="L649" s="1" t="s">
        <v>148</v>
      </c>
      <c r="M649" s="1">
        <v>3.0</v>
      </c>
      <c r="N649" s="1">
        <v>11.0</v>
      </c>
      <c r="O649" s="1">
        <v>9.0</v>
      </c>
      <c r="P649" s="1">
        <v>9.1</v>
      </c>
      <c r="Q649" s="1">
        <v>9.6</v>
      </c>
      <c r="R649" s="1">
        <v>6.0</v>
      </c>
      <c r="S649" s="1">
        <v>9.6</v>
      </c>
      <c r="T649" s="1">
        <v>9.3</v>
      </c>
      <c r="U649" s="1">
        <v>8.5</v>
      </c>
      <c r="V649" s="1">
        <v>8.7</v>
      </c>
      <c r="W649" s="1">
        <v>0.0</v>
      </c>
    </row>
    <row r="650" ht="15.75" customHeight="1">
      <c r="A650" s="1" t="s">
        <v>2875</v>
      </c>
      <c r="B650" s="1" t="s">
        <v>2876</v>
      </c>
      <c r="C650" s="1" t="s">
        <v>87</v>
      </c>
      <c r="D650" s="1">
        <v>2.216630989E9</v>
      </c>
      <c r="E650" s="3" t="s">
        <v>2877</v>
      </c>
      <c r="F650" s="3" t="s">
        <v>2878</v>
      </c>
      <c r="G650" s="1" t="s">
        <v>28</v>
      </c>
      <c r="H650" s="1" t="s">
        <v>82</v>
      </c>
      <c r="I650" s="1" t="s">
        <v>30</v>
      </c>
      <c r="J650" s="1" t="s">
        <v>48</v>
      </c>
      <c r="K650" s="1" t="b">
        <v>1</v>
      </c>
      <c r="L650" s="1" t="s">
        <v>299</v>
      </c>
      <c r="M650" s="1">
        <v>1.0</v>
      </c>
      <c r="N650" s="1">
        <v>5.0</v>
      </c>
      <c r="O650" s="1">
        <v>9.0</v>
      </c>
      <c r="P650" s="1">
        <v>9.2</v>
      </c>
      <c r="Q650" s="1">
        <v>9.8</v>
      </c>
      <c r="R650" s="1">
        <v>6.0</v>
      </c>
      <c r="S650" s="1">
        <v>9.6</v>
      </c>
      <c r="T650" s="1">
        <v>9.2</v>
      </c>
      <c r="U650" s="1">
        <v>8.0</v>
      </c>
      <c r="V650" s="1">
        <v>8.7</v>
      </c>
      <c r="W650" s="1">
        <v>0.0</v>
      </c>
    </row>
    <row r="651" ht="15.75" customHeight="1">
      <c r="A651" s="1" t="s">
        <v>2879</v>
      </c>
      <c r="B651" s="1" t="s">
        <v>2880</v>
      </c>
      <c r="C651" s="1" t="s">
        <v>25</v>
      </c>
      <c r="D651" s="1">
        <v>1.161444231E9</v>
      </c>
      <c r="E651" s="3" t="s">
        <v>2881</v>
      </c>
      <c r="F651" s="3" t="s">
        <v>2882</v>
      </c>
      <c r="G651" s="1" t="s">
        <v>28</v>
      </c>
      <c r="H651" s="1" t="s">
        <v>29</v>
      </c>
      <c r="I651" s="1" t="s">
        <v>30</v>
      </c>
      <c r="J651" s="1" t="s">
        <v>75</v>
      </c>
      <c r="K651" s="1" t="b">
        <v>0</v>
      </c>
      <c r="L651" s="1" t="s">
        <v>293</v>
      </c>
      <c r="M651" s="1">
        <v>2.0</v>
      </c>
      <c r="N651" s="1">
        <v>9.0</v>
      </c>
      <c r="O651" s="1">
        <v>9.4</v>
      </c>
      <c r="P651" s="1">
        <v>9.4</v>
      </c>
      <c r="Q651" s="1">
        <v>9.4</v>
      </c>
      <c r="R651" s="1">
        <v>7.0</v>
      </c>
      <c r="S651" s="1">
        <v>9.6</v>
      </c>
      <c r="T651" s="1">
        <v>8.7</v>
      </c>
      <c r="U651" s="1">
        <v>7.4</v>
      </c>
      <c r="V651" s="1">
        <v>8.7</v>
      </c>
      <c r="W651" s="1">
        <v>0.0</v>
      </c>
    </row>
    <row r="652" ht="15.75" customHeight="1">
      <c r="A652" s="1" t="s">
        <v>2883</v>
      </c>
      <c r="B652" s="1" t="s">
        <v>2884</v>
      </c>
      <c r="C652" s="1" t="s">
        <v>25</v>
      </c>
      <c r="D652" s="1">
        <v>1.125846944E9</v>
      </c>
      <c r="E652" s="1" t="s">
        <v>2885</v>
      </c>
      <c r="F652" s="3" t="s">
        <v>2886</v>
      </c>
      <c r="G652" s="1" t="s">
        <v>54</v>
      </c>
      <c r="H652" s="1" t="s">
        <v>82</v>
      </c>
      <c r="I652" s="1" t="s">
        <v>292</v>
      </c>
      <c r="J652" s="1" t="s">
        <v>91</v>
      </c>
      <c r="K652" s="1" t="b">
        <v>0</v>
      </c>
      <c r="L652" s="1" t="s">
        <v>233</v>
      </c>
      <c r="M652" s="1">
        <v>3.0</v>
      </c>
      <c r="N652" s="1">
        <v>10.0</v>
      </c>
      <c r="O652" s="1">
        <v>9.5</v>
      </c>
      <c r="P652" s="1">
        <v>9.3</v>
      </c>
      <c r="Q652" s="1">
        <v>9.4</v>
      </c>
      <c r="R652" s="1">
        <v>5.0</v>
      </c>
      <c r="S652" s="1">
        <v>9.6</v>
      </c>
      <c r="T652" s="1">
        <v>9.6</v>
      </c>
      <c r="U652" s="1">
        <v>8.6</v>
      </c>
      <c r="V652" s="1">
        <v>8.7</v>
      </c>
      <c r="W652" s="1">
        <v>0.0</v>
      </c>
    </row>
    <row r="653" ht="15.75" customHeight="1">
      <c r="A653" s="1" t="s">
        <v>2887</v>
      </c>
      <c r="B653" s="1" t="s">
        <v>2888</v>
      </c>
      <c r="C653" s="1" t="s">
        <v>25</v>
      </c>
      <c r="D653" s="1">
        <v>2.995559876E9</v>
      </c>
      <c r="E653" s="3" t="s">
        <v>2889</v>
      </c>
      <c r="F653" s="3" t="s">
        <v>2890</v>
      </c>
      <c r="G653" s="1" t="s">
        <v>54</v>
      </c>
      <c r="H653" s="1" t="s">
        <v>29</v>
      </c>
      <c r="I653" s="1" t="s">
        <v>292</v>
      </c>
      <c r="J653" s="1" t="s">
        <v>75</v>
      </c>
      <c r="K653" s="1" t="b">
        <v>1</v>
      </c>
      <c r="L653" s="1" t="s">
        <v>293</v>
      </c>
      <c r="M653" s="1">
        <v>2.0</v>
      </c>
      <c r="N653" s="1">
        <v>11.0</v>
      </c>
      <c r="O653" s="1">
        <v>9.5</v>
      </c>
      <c r="P653" s="1">
        <v>8.9</v>
      </c>
      <c r="Q653" s="1">
        <v>9.5</v>
      </c>
      <c r="R653" s="1">
        <v>6.0</v>
      </c>
      <c r="S653" s="1">
        <v>9.5</v>
      </c>
      <c r="T653" s="1">
        <v>9.2</v>
      </c>
      <c r="U653" s="1">
        <v>8.0</v>
      </c>
      <c r="V653" s="1">
        <v>8.7</v>
      </c>
      <c r="W653" s="1">
        <v>0.0</v>
      </c>
    </row>
    <row r="654" ht="15.75" customHeight="1">
      <c r="A654" s="1" t="s">
        <v>2891</v>
      </c>
      <c r="B654" s="1" t="s">
        <v>2892</v>
      </c>
      <c r="C654" s="1" t="s">
        <v>25</v>
      </c>
      <c r="D654" s="4">
        <v>5.43413E16</v>
      </c>
      <c r="E654" s="3" t="s">
        <v>2893</v>
      </c>
      <c r="F654" s="3" t="s">
        <v>2894</v>
      </c>
      <c r="G654" s="1" t="s">
        <v>415</v>
      </c>
      <c r="H654" s="1" t="s">
        <v>29</v>
      </c>
      <c r="I654" s="1" t="s">
        <v>2895</v>
      </c>
      <c r="J654" s="1" t="s">
        <v>166</v>
      </c>
      <c r="K654" s="1" t="b">
        <v>1</v>
      </c>
      <c r="L654" s="1" t="s">
        <v>148</v>
      </c>
      <c r="M654" s="1">
        <v>4.0</v>
      </c>
      <c r="N654" s="1">
        <v>18.0</v>
      </c>
      <c r="O654" s="1">
        <v>9.2</v>
      </c>
      <c r="P654" s="1">
        <v>9.3</v>
      </c>
      <c r="Q654" s="1">
        <v>9.1</v>
      </c>
      <c r="R654" s="1">
        <v>6.0</v>
      </c>
      <c r="S654" s="1">
        <v>9.3</v>
      </c>
      <c r="T654" s="1">
        <v>9.2</v>
      </c>
      <c r="U654" s="1">
        <v>8.6</v>
      </c>
      <c r="V654" s="1">
        <v>8.7</v>
      </c>
      <c r="W654" s="1">
        <v>0.0</v>
      </c>
    </row>
    <row r="655" ht="15.75" customHeight="1">
      <c r="A655" s="1" t="s">
        <v>2896</v>
      </c>
      <c r="B655" s="1" t="s">
        <v>2897</v>
      </c>
      <c r="C655" s="1" t="s">
        <v>35</v>
      </c>
      <c r="D655" s="1">
        <v>9.35768349E8</v>
      </c>
      <c r="E655" s="3" t="s">
        <v>2898</v>
      </c>
      <c r="F655" s="3" t="s">
        <v>2899</v>
      </c>
      <c r="G655" s="1" t="s">
        <v>153</v>
      </c>
      <c r="H655" s="1" t="s">
        <v>56</v>
      </c>
      <c r="I655" s="1" t="s">
        <v>2900</v>
      </c>
      <c r="J655" s="1" t="s">
        <v>91</v>
      </c>
      <c r="K655" s="1" t="b">
        <v>1</v>
      </c>
      <c r="L655" s="1" t="s">
        <v>205</v>
      </c>
      <c r="M655" s="1">
        <v>2.0</v>
      </c>
      <c r="N655" s="1">
        <v>20.0</v>
      </c>
      <c r="O655" s="1">
        <v>9.3</v>
      </c>
      <c r="P655" s="1">
        <v>9.3</v>
      </c>
      <c r="Q655" s="1">
        <v>9.5</v>
      </c>
      <c r="R655" s="1">
        <v>5.0</v>
      </c>
      <c r="S655" s="1">
        <v>9.5</v>
      </c>
      <c r="T655" s="1">
        <v>9.7</v>
      </c>
      <c r="U655" s="1">
        <v>8.9</v>
      </c>
      <c r="V655" s="1">
        <v>8.7</v>
      </c>
      <c r="W655" s="1">
        <v>0.0</v>
      </c>
    </row>
    <row r="656" ht="15.75" customHeight="1">
      <c r="A656" s="1" t="s">
        <v>2901</v>
      </c>
      <c r="B656" s="1" t="s">
        <v>2902</v>
      </c>
      <c r="C656" s="1" t="s">
        <v>25</v>
      </c>
      <c r="D656" s="1">
        <v>2.216390222E9</v>
      </c>
      <c r="E656" s="3" t="s">
        <v>2903</v>
      </c>
      <c r="F656" s="3" t="s">
        <v>2904</v>
      </c>
      <c r="G656" s="1" t="s">
        <v>153</v>
      </c>
      <c r="H656" s="1" t="s">
        <v>56</v>
      </c>
      <c r="I656" s="1" t="s">
        <v>2905</v>
      </c>
      <c r="J656" s="1" t="s">
        <v>91</v>
      </c>
      <c r="K656" s="1" t="b">
        <v>1</v>
      </c>
      <c r="L656" s="1" t="s">
        <v>205</v>
      </c>
      <c r="M656" s="1">
        <v>2.0</v>
      </c>
      <c r="N656" s="1">
        <v>10.0</v>
      </c>
      <c r="O656" s="1">
        <v>9.2</v>
      </c>
      <c r="P656" s="1">
        <v>9.2</v>
      </c>
      <c r="Q656" s="1">
        <v>9.3</v>
      </c>
      <c r="R656" s="1">
        <v>6.0</v>
      </c>
      <c r="S656" s="1">
        <v>9.3</v>
      </c>
      <c r="T656" s="1">
        <v>9.5</v>
      </c>
      <c r="U656" s="1">
        <v>8.4</v>
      </c>
      <c r="V656" s="1">
        <v>8.7</v>
      </c>
      <c r="W656" s="1">
        <v>0.0</v>
      </c>
    </row>
    <row r="657" ht="15.75" customHeight="1">
      <c r="A657" s="1" t="s">
        <v>2906</v>
      </c>
      <c r="B657" s="1" t="s">
        <v>2907</v>
      </c>
      <c r="C657" s="1" t="s">
        <v>25</v>
      </c>
      <c r="D657" s="4">
        <v>5.49114E17</v>
      </c>
      <c r="E657" s="3" t="s">
        <v>2908</v>
      </c>
      <c r="F657" s="3" t="s">
        <v>2909</v>
      </c>
      <c r="G657" s="1" t="s">
        <v>340</v>
      </c>
      <c r="H657" s="1" t="s">
        <v>445</v>
      </c>
      <c r="I657" s="1" t="s">
        <v>2910</v>
      </c>
      <c r="J657" s="1" t="s">
        <v>172</v>
      </c>
      <c r="K657" s="1" t="b">
        <v>1</v>
      </c>
      <c r="L657" s="1" t="s">
        <v>148</v>
      </c>
      <c r="M657" s="1">
        <v>6.0</v>
      </c>
      <c r="N657" s="1">
        <v>7.0</v>
      </c>
      <c r="O657" s="1">
        <v>9.3</v>
      </c>
      <c r="P657" s="1">
        <v>9.0</v>
      </c>
      <c r="Q657" s="1">
        <v>9.3</v>
      </c>
      <c r="R657" s="1">
        <v>7.0</v>
      </c>
      <c r="S657" s="1">
        <v>9.4</v>
      </c>
      <c r="T657" s="1">
        <v>9.1</v>
      </c>
      <c r="U657" s="1">
        <v>8.1</v>
      </c>
      <c r="V657" s="1">
        <v>8.7</v>
      </c>
      <c r="W657" s="1">
        <v>0.0</v>
      </c>
    </row>
    <row r="658" ht="15.75" customHeight="1">
      <c r="A658" s="1" t="s">
        <v>2911</v>
      </c>
      <c r="B658" s="1" t="s">
        <v>2912</v>
      </c>
      <c r="C658" s="1" t="s">
        <v>25</v>
      </c>
      <c r="D658" s="1">
        <v>1.138082952E9</v>
      </c>
      <c r="E658" s="3" t="s">
        <v>2913</v>
      </c>
      <c r="F658" s="3" t="s">
        <v>2914</v>
      </c>
      <c r="G658" s="1" t="s">
        <v>153</v>
      </c>
      <c r="H658" s="1" t="s">
        <v>56</v>
      </c>
      <c r="I658" s="1" t="s">
        <v>159</v>
      </c>
      <c r="J658" s="1" t="s">
        <v>75</v>
      </c>
      <c r="K658" s="1" t="b">
        <v>0</v>
      </c>
      <c r="L658" s="1" t="s">
        <v>233</v>
      </c>
      <c r="M658" s="1">
        <v>2.0</v>
      </c>
      <c r="N658" s="1">
        <v>10.0</v>
      </c>
      <c r="O658" s="1">
        <v>9.5</v>
      </c>
      <c r="P658" s="1">
        <v>9.3</v>
      </c>
      <c r="Q658" s="1">
        <v>9.7</v>
      </c>
      <c r="R658" s="1">
        <v>6.0</v>
      </c>
      <c r="S658" s="1">
        <v>9.8</v>
      </c>
      <c r="T658" s="1">
        <v>9.3</v>
      </c>
      <c r="U658" s="1">
        <v>7.5</v>
      </c>
      <c r="V658" s="1">
        <v>8.7</v>
      </c>
      <c r="W658" s="1">
        <v>0.0</v>
      </c>
    </row>
    <row r="659" ht="15.75" customHeight="1">
      <c r="A659" s="1" t="s">
        <v>2915</v>
      </c>
      <c r="B659" s="1" t="s">
        <v>2916</v>
      </c>
      <c r="C659" s="1" t="s">
        <v>25</v>
      </c>
      <c r="D659" s="1">
        <v>1.127288584E9</v>
      </c>
      <c r="E659" s="3" t="s">
        <v>2917</v>
      </c>
      <c r="F659" s="3" t="s">
        <v>2918</v>
      </c>
      <c r="G659" s="1" t="s">
        <v>153</v>
      </c>
      <c r="H659" s="1" t="s">
        <v>56</v>
      </c>
      <c r="I659" s="1" t="s">
        <v>159</v>
      </c>
      <c r="J659" s="1" t="s">
        <v>91</v>
      </c>
      <c r="K659" s="1" t="b">
        <v>1</v>
      </c>
      <c r="L659" s="1" t="s">
        <v>223</v>
      </c>
      <c r="M659" s="1">
        <v>3.0</v>
      </c>
      <c r="N659" s="1">
        <v>5.0</v>
      </c>
      <c r="O659" s="1">
        <v>8.8</v>
      </c>
      <c r="P659" s="1">
        <v>8.6</v>
      </c>
      <c r="Q659" s="1">
        <v>9.2</v>
      </c>
      <c r="R659" s="1">
        <v>8.0</v>
      </c>
      <c r="S659" s="1">
        <v>9.2</v>
      </c>
      <c r="T659" s="1">
        <v>9.0</v>
      </c>
      <c r="U659" s="1">
        <v>8.4</v>
      </c>
      <c r="V659" s="1">
        <v>8.7</v>
      </c>
      <c r="W659" s="1">
        <v>2.0</v>
      </c>
    </row>
    <row r="660" ht="15.75" customHeight="1">
      <c r="A660" s="1" t="s">
        <v>2919</v>
      </c>
      <c r="B660" s="1" t="s">
        <v>2920</v>
      </c>
      <c r="C660" s="1" t="s">
        <v>25</v>
      </c>
      <c r="D660" s="4">
        <v>5.43535E16</v>
      </c>
      <c r="E660" s="1" t="s">
        <v>443</v>
      </c>
      <c r="F660" s="3" t="s">
        <v>2921</v>
      </c>
      <c r="G660" s="1" t="s">
        <v>28</v>
      </c>
      <c r="H660" s="1" t="s">
        <v>29</v>
      </c>
      <c r="I660" s="1" t="s">
        <v>30</v>
      </c>
      <c r="J660" s="1" t="s">
        <v>166</v>
      </c>
      <c r="K660" s="1" t="b">
        <v>1</v>
      </c>
      <c r="L660" s="1" t="s">
        <v>148</v>
      </c>
      <c r="M660" s="1">
        <v>5.0</v>
      </c>
      <c r="N660" s="1">
        <v>34.0</v>
      </c>
      <c r="O660" s="1">
        <v>9.2</v>
      </c>
      <c r="P660" s="1">
        <v>9.2</v>
      </c>
      <c r="Q660" s="1">
        <v>9.3</v>
      </c>
      <c r="R660" s="1">
        <v>7.0</v>
      </c>
      <c r="S660" s="1">
        <v>9.3</v>
      </c>
      <c r="T660" s="1">
        <v>9.0</v>
      </c>
      <c r="U660" s="1">
        <v>7.6</v>
      </c>
      <c r="V660" s="1">
        <v>8.7</v>
      </c>
      <c r="W660" s="1">
        <v>0.0</v>
      </c>
    </row>
    <row r="661" ht="15.75" customHeight="1">
      <c r="A661" s="1" t="s">
        <v>2922</v>
      </c>
      <c r="B661" s="1" t="s">
        <v>2923</v>
      </c>
      <c r="C661" s="1" t="s">
        <v>25</v>
      </c>
      <c r="D661" s="1">
        <v>3.512811582E9</v>
      </c>
      <c r="E661" s="1" t="s">
        <v>2924</v>
      </c>
      <c r="F661" s="1" t="s">
        <v>2925</v>
      </c>
      <c r="G661" s="1" t="s">
        <v>340</v>
      </c>
      <c r="H661" s="1" t="s">
        <v>29</v>
      </c>
      <c r="I661" s="1" t="s">
        <v>90</v>
      </c>
      <c r="J661" s="1" t="s">
        <v>75</v>
      </c>
      <c r="K661" s="1" t="b">
        <v>1</v>
      </c>
      <c r="L661" s="1" t="s">
        <v>223</v>
      </c>
      <c r="M661" s="1">
        <v>3.0</v>
      </c>
      <c r="N661" s="1">
        <v>21.0</v>
      </c>
      <c r="O661" s="1">
        <v>9.2</v>
      </c>
      <c r="P661" s="1">
        <v>9.0</v>
      </c>
      <c r="Q661" s="1">
        <v>9.2</v>
      </c>
      <c r="R661" s="1">
        <v>7.0</v>
      </c>
      <c r="S661" s="1">
        <v>9.3</v>
      </c>
      <c r="T661" s="1">
        <v>9.1</v>
      </c>
      <c r="U661" s="1">
        <v>8.0</v>
      </c>
      <c r="V661" s="1">
        <v>8.7</v>
      </c>
      <c r="W661" s="1">
        <v>0.0</v>
      </c>
    </row>
    <row r="662" ht="15.75" customHeight="1">
      <c r="A662" s="1" t="s">
        <v>2926</v>
      </c>
      <c r="B662" s="1" t="s">
        <v>2927</v>
      </c>
      <c r="C662" s="1" t="s">
        <v>25</v>
      </c>
      <c r="D662" s="4">
        <v>5.43413E16</v>
      </c>
      <c r="E662" s="3" t="s">
        <v>2928</v>
      </c>
      <c r="F662" s="3" t="s">
        <v>2929</v>
      </c>
      <c r="G662" s="1" t="s">
        <v>340</v>
      </c>
      <c r="H662" s="1" t="s">
        <v>82</v>
      </c>
      <c r="I662" s="1" t="s">
        <v>298</v>
      </c>
      <c r="J662" s="1" t="s">
        <v>75</v>
      </c>
      <c r="K662" s="1" t="b">
        <v>0</v>
      </c>
      <c r="L662" s="1" t="s">
        <v>223</v>
      </c>
      <c r="M662" s="1">
        <v>3.0</v>
      </c>
      <c r="N662" s="1">
        <v>13.0</v>
      </c>
      <c r="O662" s="1">
        <v>9.1</v>
      </c>
      <c r="P662" s="1">
        <v>9.2</v>
      </c>
      <c r="Q662" s="1">
        <v>9.0</v>
      </c>
      <c r="R662" s="1">
        <v>8.0</v>
      </c>
      <c r="S662" s="1">
        <v>9.1</v>
      </c>
      <c r="T662" s="1">
        <v>8.8</v>
      </c>
      <c r="U662" s="1">
        <v>7.8</v>
      </c>
      <c r="V662" s="1">
        <v>8.7</v>
      </c>
      <c r="W662" s="1">
        <v>0.0</v>
      </c>
    </row>
    <row r="663" ht="15.75" customHeight="1">
      <c r="A663" s="1" t="s">
        <v>2930</v>
      </c>
      <c r="B663" s="1" t="s">
        <v>2931</v>
      </c>
      <c r="C663" s="1" t="s">
        <v>590</v>
      </c>
      <c r="D663" s="4">
        <v>5.84141E16</v>
      </c>
      <c r="E663" s="3" t="s">
        <v>2932</v>
      </c>
      <c r="F663" s="3" t="s">
        <v>2933</v>
      </c>
      <c r="G663" s="1" t="s">
        <v>54</v>
      </c>
      <c r="H663" s="1" t="s">
        <v>29</v>
      </c>
      <c r="I663" s="1" t="s">
        <v>2934</v>
      </c>
      <c r="J663" s="1" t="s">
        <v>172</v>
      </c>
      <c r="K663" s="1" t="b">
        <v>1</v>
      </c>
      <c r="L663" s="1" t="s">
        <v>148</v>
      </c>
      <c r="M663" s="1">
        <v>4.0</v>
      </c>
      <c r="N663" s="1">
        <v>17.0</v>
      </c>
      <c r="O663" s="1">
        <v>8.9</v>
      </c>
      <c r="P663" s="1">
        <v>9.1</v>
      </c>
      <c r="Q663" s="1">
        <v>9.6</v>
      </c>
      <c r="R663" s="1">
        <v>7.0</v>
      </c>
      <c r="S663" s="1">
        <v>9.6</v>
      </c>
      <c r="T663" s="1">
        <v>8.8</v>
      </c>
      <c r="U663" s="1">
        <v>8.2</v>
      </c>
      <c r="V663" s="1">
        <v>8.7</v>
      </c>
      <c r="W663" s="1">
        <v>5.0</v>
      </c>
    </row>
    <row r="664" ht="15.75" customHeight="1">
      <c r="A664" s="1" t="s">
        <v>2935</v>
      </c>
      <c r="B664" s="1" t="s">
        <v>2936</v>
      </c>
      <c r="C664" s="1" t="s">
        <v>25</v>
      </c>
      <c r="D664" s="1">
        <v>1.151179977E9</v>
      </c>
      <c r="E664" s="3" t="s">
        <v>2937</v>
      </c>
      <c r="F664" s="3" t="s">
        <v>2938</v>
      </c>
      <c r="G664" s="1" t="s">
        <v>153</v>
      </c>
      <c r="H664" s="1" t="s">
        <v>29</v>
      </c>
      <c r="I664" s="1" t="s">
        <v>2939</v>
      </c>
      <c r="J664" s="1" t="s">
        <v>75</v>
      </c>
      <c r="K664" s="1" t="b">
        <v>1</v>
      </c>
      <c r="L664" s="1" t="s">
        <v>240</v>
      </c>
      <c r="M664" s="1">
        <v>1.0</v>
      </c>
      <c r="N664" s="1">
        <v>6.0</v>
      </c>
      <c r="O664" s="1">
        <v>9.3</v>
      </c>
      <c r="P664" s="1">
        <v>9.3</v>
      </c>
      <c r="Q664" s="1">
        <v>9.0</v>
      </c>
      <c r="R664" s="1">
        <v>8.0</v>
      </c>
      <c r="S664" s="1">
        <v>9.5</v>
      </c>
      <c r="T664" s="1">
        <v>8.5</v>
      </c>
      <c r="U664" s="1">
        <v>7.3</v>
      </c>
      <c r="V664" s="1">
        <v>8.7</v>
      </c>
      <c r="W664" s="1">
        <v>0.0</v>
      </c>
    </row>
    <row r="665" ht="15.75" customHeight="1">
      <c r="A665" s="1" t="s">
        <v>2940</v>
      </c>
      <c r="B665" s="1" t="s">
        <v>2941</v>
      </c>
      <c r="C665" s="1" t="s">
        <v>959</v>
      </c>
      <c r="D665" s="4">
        <v>5.25585E16</v>
      </c>
      <c r="E665" s="1" t="s">
        <v>443</v>
      </c>
      <c r="F665" s="3" t="s">
        <v>2942</v>
      </c>
      <c r="G665" s="1" t="s">
        <v>422</v>
      </c>
      <c r="H665" s="1" t="s">
        <v>56</v>
      </c>
      <c r="I665" s="1" t="s">
        <v>2943</v>
      </c>
      <c r="J665" s="1" t="s">
        <v>75</v>
      </c>
      <c r="K665" s="1" t="b">
        <v>0</v>
      </c>
      <c r="L665" s="1" t="s">
        <v>223</v>
      </c>
      <c r="M665" s="1">
        <v>3.0</v>
      </c>
      <c r="N665" s="1">
        <v>7.0</v>
      </c>
      <c r="O665" s="1">
        <v>9.0</v>
      </c>
      <c r="P665" s="1">
        <v>8.7</v>
      </c>
      <c r="Q665" s="1">
        <v>9.0</v>
      </c>
      <c r="R665" s="1">
        <v>9.0</v>
      </c>
      <c r="S665" s="1">
        <v>9.6</v>
      </c>
      <c r="T665" s="1">
        <v>8.1</v>
      </c>
      <c r="U665" s="1">
        <v>7.6</v>
      </c>
      <c r="V665" s="1">
        <v>8.7</v>
      </c>
      <c r="W665" s="1">
        <v>0.0</v>
      </c>
    </row>
    <row r="666" ht="15.75" customHeight="1">
      <c r="A666" s="1" t="s">
        <v>2944</v>
      </c>
      <c r="B666" s="1" t="s">
        <v>2945</v>
      </c>
      <c r="C666" s="1" t="s">
        <v>25</v>
      </c>
      <c r="D666" s="1">
        <v>3.62464345E9</v>
      </c>
      <c r="E666" s="1" t="s">
        <v>2946</v>
      </c>
      <c r="F666" s="3" t="s">
        <v>2947</v>
      </c>
      <c r="G666" s="1" t="s">
        <v>28</v>
      </c>
      <c r="H666" s="1" t="s">
        <v>82</v>
      </c>
      <c r="I666" s="1" t="s">
        <v>30</v>
      </c>
      <c r="J666" s="1" t="s">
        <v>48</v>
      </c>
      <c r="K666" s="1" t="b">
        <v>1</v>
      </c>
      <c r="L666" s="1" t="s">
        <v>223</v>
      </c>
      <c r="M666" s="1">
        <v>2.0</v>
      </c>
      <c r="N666" s="1">
        <v>16.0</v>
      </c>
      <c r="O666" s="1">
        <v>9.3</v>
      </c>
      <c r="P666" s="1">
        <v>9.1</v>
      </c>
      <c r="Q666" s="1">
        <v>9.4</v>
      </c>
      <c r="R666" s="1">
        <v>6.0</v>
      </c>
      <c r="S666" s="1">
        <v>9.6</v>
      </c>
      <c r="T666" s="1">
        <v>9.3</v>
      </c>
      <c r="U666" s="1">
        <v>8.1</v>
      </c>
      <c r="V666" s="1">
        <v>8.7</v>
      </c>
      <c r="W666" s="1">
        <v>0.0</v>
      </c>
    </row>
    <row r="667" ht="15.75" customHeight="1">
      <c r="A667" s="1" t="s">
        <v>2948</v>
      </c>
      <c r="B667" s="1" t="s">
        <v>2949</v>
      </c>
      <c r="C667" s="1" t="s">
        <v>347</v>
      </c>
      <c r="D667" s="1">
        <v>9.8620883E8</v>
      </c>
      <c r="E667" s="3" t="s">
        <v>2950</v>
      </c>
      <c r="F667" s="3" t="s">
        <v>2950</v>
      </c>
      <c r="G667" s="1" t="s">
        <v>153</v>
      </c>
      <c r="H667" s="1" t="s">
        <v>56</v>
      </c>
      <c r="I667" s="1" t="s">
        <v>1163</v>
      </c>
      <c r="J667" s="1" t="s">
        <v>91</v>
      </c>
      <c r="K667" s="1" t="b">
        <v>1</v>
      </c>
      <c r="L667" s="1" t="s">
        <v>251</v>
      </c>
      <c r="M667" s="1">
        <v>3.0</v>
      </c>
      <c r="N667" s="1">
        <v>27.0</v>
      </c>
      <c r="O667" s="1">
        <v>9.4</v>
      </c>
      <c r="P667" s="1">
        <v>9.4</v>
      </c>
      <c r="Q667" s="1">
        <v>9.6</v>
      </c>
      <c r="R667" s="1">
        <v>6.0</v>
      </c>
      <c r="S667" s="1">
        <v>9.7</v>
      </c>
      <c r="T667" s="1">
        <v>9.4</v>
      </c>
      <c r="U667" s="1">
        <v>7.1</v>
      </c>
      <c r="V667" s="1">
        <v>8.7</v>
      </c>
      <c r="W667" s="1">
        <v>0.0</v>
      </c>
    </row>
    <row r="668" ht="15.75" customHeight="1">
      <c r="A668" s="1" t="s">
        <v>2951</v>
      </c>
      <c r="B668" s="1" t="s">
        <v>2952</v>
      </c>
      <c r="C668" s="1" t="s">
        <v>25</v>
      </c>
      <c r="D668" s="1">
        <v>1.136272441E9</v>
      </c>
      <c r="E668" s="3" t="s">
        <v>2953</v>
      </c>
      <c r="F668" s="3" t="s">
        <v>2954</v>
      </c>
      <c r="G668" s="1" t="s">
        <v>153</v>
      </c>
      <c r="H668" s="1" t="s">
        <v>56</v>
      </c>
      <c r="I668" s="1" t="s">
        <v>159</v>
      </c>
      <c r="J668" s="1" t="s">
        <v>48</v>
      </c>
      <c r="K668" s="1" t="b">
        <v>1</v>
      </c>
      <c r="L668" s="1" t="s">
        <v>240</v>
      </c>
      <c r="M668" s="1">
        <v>1.0</v>
      </c>
      <c r="N668" s="1">
        <v>1.0</v>
      </c>
      <c r="O668" s="1">
        <v>9.0</v>
      </c>
      <c r="P668" s="1">
        <v>9.0</v>
      </c>
      <c r="Q668" s="1">
        <v>10.0</v>
      </c>
      <c r="R668" s="1">
        <v>10.0</v>
      </c>
      <c r="S668" s="1">
        <v>8.0</v>
      </c>
      <c r="T668" s="1">
        <v>7.0</v>
      </c>
      <c r="U668" s="1">
        <v>8.0</v>
      </c>
      <c r="V668" s="1">
        <v>8.7</v>
      </c>
      <c r="W668" s="1">
        <v>0.0</v>
      </c>
    </row>
    <row r="669" ht="15.75" customHeight="1">
      <c r="A669" s="1" t="s">
        <v>2955</v>
      </c>
      <c r="B669" s="1" t="s">
        <v>2956</v>
      </c>
      <c r="C669" s="1" t="s">
        <v>78</v>
      </c>
      <c r="D669" s="1">
        <v>3.106407759E9</v>
      </c>
      <c r="E669" s="3" t="s">
        <v>2957</v>
      </c>
      <c r="F669" s="3" t="s">
        <v>2958</v>
      </c>
      <c r="G669" s="1" t="s">
        <v>153</v>
      </c>
      <c r="H669" s="1" t="s">
        <v>56</v>
      </c>
      <c r="I669" s="1" t="s">
        <v>159</v>
      </c>
      <c r="J669" s="1" t="s">
        <v>48</v>
      </c>
      <c r="K669" s="1" t="b">
        <v>1</v>
      </c>
      <c r="L669" s="1" t="s">
        <v>223</v>
      </c>
      <c r="M669" s="1">
        <v>2.0</v>
      </c>
      <c r="N669" s="1">
        <v>5.0</v>
      </c>
      <c r="O669" s="1">
        <v>9.4</v>
      </c>
      <c r="P669" s="1">
        <v>9.4</v>
      </c>
      <c r="Q669" s="1">
        <v>9.4</v>
      </c>
      <c r="R669" s="1">
        <v>6.0</v>
      </c>
      <c r="S669" s="1">
        <v>10.0</v>
      </c>
      <c r="T669" s="1">
        <v>8.6</v>
      </c>
      <c r="U669" s="1">
        <v>8.4</v>
      </c>
      <c r="V669" s="1">
        <v>8.7</v>
      </c>
      <c r="W669" s="1">
        <v>0.0</v>
      </c>
    </row>
    <row r="670" ht="15.75" customHeight="1">
      <c r="A670" s="1" t="s">
        <v>2959</v>
      </c>
      <c r="B670" s="1" t="s">
        <v>2960</v>
      </c>
      <c r="C670" s="1" t="s">
        <v>25</v>
      </c>
      <c r="D670" s="1">
        <v>3.329402087E9</v>
      </c>
      <c r="E670" s="3" t="s">
        <v>2961</v>
      </c>
      <c r="F670" s="3" t="s">
        <v>2962</v>
      </c>
      <c r="G670" s="1" t="s">
        <v>54</v>
      </c>
      <c r="H670" s="1" t="s">
        <v>82</v>
      </c>
      <c r="I670" s="1" t="s">
        <v>292</v>
      </c>
      <c r="J670" s="1" t="s">
        <v>48</v>
      </c>
      <c r="K670" s="1" t="b">
        <v>0</v>
      </c>
      <c r="L670" s="1" t="s">
        <v>251</v>
      </c>
      <c r="M670" s="1">
        <v>2.0</v>
      </c>
      <c r="N670" s="1">
        <v>4.0</v>
      </c>
      <c r="O670" s="1">
        <v>9.3</v>
      </c>
      <c r="P670" s="1">
        <v>9.3</v>
      </c>
      <c r="Q670" s="1">
        <v>9.8</v>
      </c>
      <c r="R670" s="1">
        <v>5.0</v>
      </c>
      <c r="S670" s="1">
        <v>9.8</v>
      </c>
      <c r="T670" s="1">
        <v>10.0</v>
      </c>
      <c r="U670" s="1">
        <v>7.5</v>
      </c>
      <c r="V670" s="1">
        <v>8.7</v>
      </c>
      <c r="W670" s="1">
        <v>0.0</v>
      </c>
    </row>
    <row r="671" ht="15.75" customHeight="1">
      <c r="A671" s="1" t="s">
        <v>2963</v>
      </c>
      <c r="B671" s="1" t="s">
        <v>2964</v>
      </c>
      <c r="C671" s="1" t="s">
        <v>25</v>
      </c>
      <c r="D671" s="4">
        <v>5.43585E16</v>
      </c>
      <c r="E671" s="3" t="s">
        <v>2965</v>
      </c>
      <c r="F671" s="3" t="s">
        <v>2966</v>
      </c>
      <c r="G671" s="1" t="s">
        <v>54</v>
      </c>
      <c r="H671" s="1" t="s">
        <v>29</v>
      </c>
      <c r="I671" s="1" t="s">
        <v>90</v>
      </c>
      <c r="J671" s="1" t="s">
        <v>48</v>
      </c>
      <c r="K671" s="1" t="b">
        <v>0</v>
      </c>
      <c r="L671" s="1" t="s">
        <v>251</v>
      </c>
      <c r="M671" s="1">
        <v>3.0</v>
      </c>
      <c r="N671" s="1">
        <v>14.0</v>
      </c>
      <c r="O671" s="1">
        <v>9.1</v>
      </c>
      <c r="P671" s="1">
        <v>9.1</v>
      </c>
      <c r="Q671" s="1">
        <v>8.9</v>
      </c>
      <c r="R671" s="1">
        <v>8.0</v>
      </c>
      <c r="S671" s="1">
        <v>9.4</v>
      </c>
      <c r="T671" s="1">
        <v>8.9</v>
      </c>
      <c r="U671" s="1">
        <v>7.2</v>
      </c>
      <c r="V671" s="1">
        <v>8.7</v>
      </c>
      <c r="W671" s="1">
        <v>2.0</v>
      </c>
    </row>
    <row r="672" ht="15.75" customHeight="1">
      <c r="A672" s="1" t="s">
        <v>2967</v>
      </c>
      <c r="B672" s="1" t="s">
        <v>2968</v>
      </c>
      <c r="C672" s="1" t="s">
        <v>25</v>
      </c>
      <c r="D672" s="1">
        <v>1.132621855E9</v>
      </c>
      <c r="E672" s="3" t="s">
        <v>2969</v>
      </c>
      <c r="F672" s="3" t="s">
        <v>2970</v>
      </c>
      <c r="G672" s="1" t="s">
        <v>28</v>
      </c>
      <c r="H672" s="1" t="s">
        <v>29</v>
      </c>
      <c r="I672" s="1" t="s">
        <v>30</v>
      </c>
      <c r="J672" s="1" t="s">
        <v>75</v>
      </c>
      <c r="K672" s="1" t="b">
        <v>0</v>
      </c>
      <c r="L672" s="1" t="s">
        <v>251</v>
      </c>
      <c r="M672" s="1">
        <v>2.0</v>
      </c>
      <c r="N672" s="1">
        <v>2.0</v>
      </c>
      <c r="O672" s="1">
        <v>9.0</v>
      </c>
      <c r="P672" s="1">
        <v>8.5</v>
      </c>
      <c r="Q672" s="1">
        <v>9.5</v>
      </c>
      <c r="R672" s="1">
        <v>10.0</v>
      </c>
      <c r="S672" s="1">
        <v>8.0</v>
      </c>
      <c r="T672" s="1">
        <v>9.0</v>
      </c>
      <c r="U672" s="1">
        <v>7.0</v>
      </c>
      <c r="V672" s="1">
        <v>8.7</v>
      </c>
      <c r="W672" s="1">
        <v>0.0</v>
      </c>
    </row>
    <row r="673" ht="15.75" customHeight="1">
      <c r="A673" s="1" t="s">
        <v>2971</v>
      </c>
      <c r="B673" s="1" t="s">
        <v>2972</v>
      </c>
      <c r="C673" s="1" t="s">
        <v>78</v>
      </c>
      <c r="D673" s="1">
        <v>3.157817834E9</v>
      </c>
      <c r="E673" s="3" t="s">
        <v>2973</v>
      </c>
      <c r="F673" s="3" t="s">
        <v>2974</v>
      </c>
      <c r="G673" s="1" t="s">
        <v>674</v>
      </c>
      <c r="H673" s="1" t="s">
        <v>707</v>
      </c>
      <c r="I673" s="1" t="s">
        <v>56</v>
      </c>
      <c r="J673" s="1" t="s">
        <v>75</v>
      </c>
      <c r="K673" s="1" t="b">
        <v>1</v>
      </c>
      <c r="L673" s="1" t="s">
        <v>251</v>
      </c>
      <c r="M673" s="1">
        <v>2.0</v>
      </c>
      <c r="N673" s="1">
        <v>14.0</v>
      </c>
      <c r="O673" s="1">
        <v>9.1</v>
      </c>
      <c r="P673" s="1">
        <v>9.2</v>
      </c>
      <c r="Q673" s="1">
        <v>9.2</v>
      </c>
      <c r="R673" s="1">
        <v>6.0</v>
      </c>
      <c r="S673" s="1">
        <v>9.4</v>
      </c>
      <c r="T673" s="1">
        <v>9.4</v>
      </c>
      <c r="U673" s="1">
        <v>8.5</v>
      </c>
      <c r="V673" s="1">
        <v>8.7</v>
      </c>
      <c r="W673" s="1">
        <v>0.0</v>
      </c>
    </row>
    <row r="674" ht="15.75" customHeight="1">
      <c r="A674" s="1" t="s">
        <v>2975</v>
      </c>
      <c r="B674" s="1" t="s">
        <v>2976</v>
      </c>
      <c r="C674" s="1" t="s">
        <v>347</v>
      </c>
      <c r="D674" s="1">
        <v>5.6922330482E10</v>
      </c>
      <c r="E674" s="3" t="s">
        <v>2977</v>
      </c>
      <c r="F674" s="3" t="s">
        <v>2978</v>
      </c>
      <c r="G674" s="1" t="s">
        <v>153</v>
      </c>
      <c r="H674" s="1" t="s">
        <v>450</v>
      </c>
      <c r="I674" s="1" t="s">
        <v>2979</v>
      </c>
      <c r="J674" s="1" t="s">
        <v>166</v>
      </c>
      <c r="K674" s="1" t="b">
        <v>1</v>
      </c>
      <c r="L674" s="1" t="s">
        <v>148</v>
      </c>
      <c r="M674" s="1">
        <v>3.0</v>
      </c>
      <c r="N674" s="1">
        <v>11.0</v>
      </c>
      <c r="O674" s="1">
        <v>9.4</v>
      </c>
      <c r="P674" s="1">
        <v>9.0</v>
      </c>
      <c r="Q674" s="1">
        <v>9.3</v>
      </c>
      <c r="R674" s="1">
        <v>7.0</v>
      </c>
      <c r="S674" s="1">
        <v>8.8</v>
      </c>
      <c r="T674" s="1">
        <v>9.6</v>
      </c>
      <c r="U674" s="1">
        <v>7.6</v>
      </c>
      <c r="V674" s="1">
        <v>8.7</v>
      </c>
      <c r="W674" s="1">
        <v>0.0</v>
      </c>
    </row>
    <row r="675" ht="15.75" customHeight="1">
      <c r="A675" s="1" t="s">
        <v>2980</v>
      </c>
      <c r="B675" s="1" t="s">
        <v>2981</v>
      </c>
      <c r="C675" s="1" t="s">
        <v>25</v>
      </c>
      <c r="D675" s="4">
        <v>5.42975E16</v>
      </c>
      <c r="E675" s="3" t="s">
        <v>2982</v>
      </c>
      <c r="F675" s="3" t="s">
        <v>2983</v>
      </c>
      <c r="G675" s="1" t="s">
        <v>54</v>
      </c>
      <c r="H675" s="1" t="s">
        <v>55</v>
      </c>
      <c r="I675" s="1" t="s">
        <v>130</v>
      </c>
      <c r="J675" s="1" t="s">
        <v>434</v>
      </c>
      <c r="K675" s="1" t="b">
        <v>1</v>
      </c>
      <c r="L675" s="1" t="s">
        <v>148</v>
      </c>
      <c r="M675" s="1">
        <v>3.0</v>
      </c>
      <c r="N675" s="1">
        <v>13.0</v>
      </c>
      <c r="O675" s="1">
        <v>8.8</v>
      </c>
      <c r="P675" s="1">
        <v>8.9</v>
      </c>
      <c r="Q675" s="1">
        <v>9.5</v>
      </c>
      <c r="R675" s="1">
        <v>6.0</v>
      </c>
      <c r="S675" s="1">
        <v>9.5</v>
      </c>
      <c r="T675" s="1">
        <v>9.6</v>
      </c>
      <c r="U675" s="1">
        <v>8.4</v>
      </c>
      <c r="V675" s="1">
        <v>8.7</v>
      </c>
      <c r="W675" s="1">
        <v>0.0</v>
      </c>
    </row>
    <row r="676" ht="15.75" customHeight="1">
      <c r="A676" s="1" t="s">
        <v>2984</v>
      </c>
      <c r="B676" s="1" t="s">
        <v>2985</v>
      </c>
      <c r="C676" s="1" t="s">
        <v>78</v>
      </c>
      <c r="D676" s="1">
        <v>3.157635378E9</v>
      </c>
      <c r="E676" s="3" t="s">
        <v>2986</v>
      </c>
      <c r="F676" s="3" t="s">
        <v>2987</v>
      </c>
      <c r="G676" s="1" t="s">
        <v>28</v>
      </c>
      <c r="H676" s="1" t="s">
        <v>29</v>
      </c>
      <c r="I676" s="1" t="s">
        <v>56</v>
      </c>
      <c r="J676" s="1" t="s">
        <v>75</v>
      </c>
      <c r="K676" s="1" t="b">
        <v>1</v>
      </c>
      <c r="L676" s="1" t="s">
        <v>183</v>
      </c>
      <c r="M676" s="1">
        <v>1.0</v>
      </c>
      <c r="N676" s="1">
        <v>4.0</v>
      </c>
      <c r="O676" s="1">
        <v>8.5</v>
      </c>
      <c r="P676" s="1">
        <v>8.3</v>
      </c>
      <c r="Q676" s="1">
        <v>8.5</v>
      </c>
      <c r="R676" s="1">
        <v>10.0</v>
      </c>
      <c r="S676" s="1">
        <v>8.5</v>
      </c>
      <c r="T676" s="1">
        <v>8.3</v>
      </c>
      <c r="U676" s="1">
        <v>8.5</v>
      </c>
      <c r="V676" s="1">
        <v>8.7</v>
      </c>
      <c r="W676" s="1">
        <v>0.0</v>
      </c>
    </row>
    <row r="677" ht="15.75" customHeight="1">
      <c r="A677" s="1" t="s">
        <v>2988</v>
      </c>
      <c r="B677" s="1" t="s">
        <v>2989</v>
      </c>
      <c r="C677" s="1" t="s">
        <v>78</v>
      </c>
      <c r="D677" s="4">
        <v>5.73008E16</v>
      </c>
      <c r="E677" s="1" t="s">
        <v>2990</v>
      </c>
      <c r="F677" s="3" t="s">
        <v>2991</v>
      </c>
      <c r="G677" s="1" t="s">
        <v>54</v>
      </c>
      <c r="H677" s="1" t="s">
        <v>29</v>
      </c>
      <c r="I677" s="1" t="s">
        <v>292</v>
      </c>
      <c r="J677" s="1" t="s">
        <v>75</v>
      </c>
      <c r="K677" s="1" t="b">
        <v>1</v>
      </c>
      <c r="L677" s="1" t="s">
        <v>183</v>
      </c>
      <c r="M677" s="1">
        <v>1.0</v>
      </c>
      <c r="N677" s="1">
        <v>6.0</v>
      </c>
      <c r="O677" s="1">
        <v>8.5</v>
      </c>
      <c r="P677" s="1">
        <v>8.3</v>
      </c>
      <c r="Q677" s="1">
        <v>8.5</v>
      </c>
      <c r="R677" s="1">
        <v>8.0</v>
      </c>
      <c r="S677" s="1">
        <v>9.2</v>
      </c>
      <c r="T677" s="1">
        <v>9.7</v>
      </c>
      <c r="U677" s="1">
        <v>8.7</v>
      </c>
      <c r="V677" s="1">
        <v>8.7</v>
      </c>
      <c r="W677" s="1">
        <v>0.0</v>
      </c>
    </row>
    <row r="678" ht="15.75" customHeight="1">
      <c r="A678" s="1" t="s">
        <v>2992</v>
      </c>
      <c r="B678" s="1" t="s">
        <v>2993</v>
      </c>
      <c r="C678" s="1" t="s">
        <v>25</v>
      </c>
      <c r="D678" s="4">
        <v>5.41123E16</v>
      </c>
      <c r="E678" s="3" t="s">
        <v>2994</v>
      </c>
      <c r="F678" s="3" t="s">
        <v>2995</v>
      </c>
      <c r="G678" s="1" t="s">
        <v>28</v>
      </c>
      <c r="H678" s="1" t="s">
        <v>29</v>
      </c>
      <c r="I678" s="1" t="s">
        <v>30</v>
      </c>
      <c r="J678" s="1" t="s">
        <v>172</v>
      </c>
      <c r="K678" s="1" t="b">
        <v>1</v>
      </c>
      <c r="L678" s="1" t="s">
        <v>148</v>
      </c>
      <c r="M678" s="1">
        <v>2.0</v>
      </c>
      <c r="N678" s="1">
        <v>4.0</v>
      </c>
      <c r="O678" s="1">
        <v>9.3</v>
      </c>
      <c r="P678" s="1">
        <v>9.0</v>
      </c>
      <c r="Q678" s="1">
        <v>9.3</v>
      </c>
      <c r="R678" s="1">
        <v>8.0</v>
      </c>
      <c r="S678" s="1">
        <v>9.5</v>
      </c>
      <c r="T678" s="1">
        <v>8.5</v>
      </c>
      <c r="U678" s="1">
        <v>7.0</v>
      </c>
      <c r="V678" s="1">
        <v>8.7</v>
      </c>
      <c r="W678" s="1">
        <v>0.0</v>
      </c>
    </row>
    <row r="679" ht="15.75" customHeight="1">
      <c r="A679" s="1" t="s">
        <v>2996</v>
      </c>
      <c r="B679" s="1" t="s">
        <v>2997</v>
      </c>
      <c r="C679" s="1" t="s">
        <v>25</v>
      </c>
      <c r="D679" s="4">
        <v>5.49116E17</v>
      </c>
      <c r="E679" s="3" t="s">
        <v>2998</v>
      </c>
      <c r="F679" s="3" t="s">
        <v>2999</v>
      </c>
      <c r="G679" s="1" t="s">
        <v>54</v>
      </c>
      <c r="H679" s="1" t="s">
        <v>260</v>
      </c>
      <c r="I679" s="1" t="s">
        <v>261</v>
      </c>
      <c r="J679" s="1" t="s">
        <v>172</v>
      </c>
      <c r="K679" s="1" t="b">
        <v>1</v>
      </c>
      <c r="L679" s="1" t="s">
        <v>148</v>
      </c>
      <c r="M679" s="1">
        <v>2.0</v>
      </c>
      <c r="N679" s="1">
        <v>7.0</v>
      </c>
      <c r="O679" s="1">
        <v>9.4</v>
      </c>
      <c r="P679" s="1">
        <v>8.1</v>
      </c>
      <c r="Q679" s="1">
        <v>9.6</v>
      </c>
      <c r="R679" s="1">
        <v>7.0</v>
      </c>
      <c r="S679" s="1">
        <v>8.6</v>
      </c>
      <c r="T679" s="1">
        <v>9.9</v>
      </c>
      <c r="U679" s="1">
        <v>8.4</v>
      </c>
      <c r="V679" s="1">
        <v>8.7</v>
      </c>
      <c r="W679" s="1">
        <v>0.0</v>
      </c>
    </row>
    <row r="680" ht="15.75" customHeight="1">
      <c r="A680" s="1" t="s">
        <v>3000</v>
      </c>
      <c r="B680" s="1" t="s">
        <v>3001</v>
      </c>
      <c r="C680" s="1" t="s">
        <v>347</v>
      </c>
      <c r="D680" s="1">
        <v>5.6982763642E10</v>
      </c>
      <c r="E680" s="3" t="s">
        <v>3002</v>
      </c>
      <c r="F680" s="3" t="s">
        <v>3003</v>
      </c>
      <c r="G680" s="1" t="s">
        <v>54</v>
      </c>
      <c r="H680" s="1" t="s">
        <v>29</v>
      </c>
      <c r="I680" s="1" t="s">
        <v>90</v>
      </c>
      <c r="J680" s="1" t="s">
        <v>434</v>
      </c>
      <c r="K680" s="1" t="b">
        <v>1</v>
      </c>
      <c r="L680" s="1" t="s">
        <v>148</v>
      </c>
      <c r="M680" s="1">
        <v>2.0</v>
      </c>
      <c r="N680" s="1">
        <v>4.0</v>
      </c>
      <c r="O680" s="1">
        <v>9.5</v>
      </c>
      <c r="P680" s="1">
        <v>9.5</v>
      </c>
      <c r="Q680" s="1">
        <v>9.5</v>
      </c>
      <c r="R680" s="1">
        <v>5.0</v>
      </c>
      <c r="S680" s="1">
        <v>9.5</v>
      </c>
      <c r="T680" s="1">
        <v>8.8</v>
      </c>
      <c r="U680" s="1">
        <v>8.8</v>
      </c>
      <c r="V680" s="1">
        <v>8.7</v>
      </c>
      <c r="W680" s="1">
        <v>0.0</v>
      </c>
    </row>
    <row r="681" ht="15.75" customHeight="1">
      <c r="A681" s="1" t="s">
        <v>3004</v>
      </c>
      <c r="B681" s="1" t="s">
        <v>3005</v>
      </c>
      <c r="C681" s="1" t="s">
        <v>25</v>
      </c>
      <c r="D681" s="4">
        <v>5.4937E16</v>
      </c>
      <c r="E681" s="3" t="s">
        <v>3006</v>
      </c>
      <c r="F681" s="3" t="s">
        <v>3007</v>
      </c>
      <c r="G681" s="1" t="s">
        <v>54</v>
      </c>
      <c r="H681" s="1" t="s">
        <v>55</v>
      </c>
      <c r="I681" s="1" t="s">
        <v>130</v>
      </c>
      <c r="J681" s="1" t="s">
        <v>166</v>
      </c>
      <c r="K681" s="1" t="b">
        <v>1</v>
      </c>
      <c r="L681" s="1" t="s">
        <v>148</v>
      </c>
      <c r="M681" s="1">
        <v>2.0</v>
      </c>
      <c r="N681" s="1">
        <v>3.0</v>
      </c>
      <c r="O681" s="1">
        <v>9.0</v>
      </c>
      <c r="P681" s="1">
        <v>9.3</v>
      </c>
      <c r="Q681" s="1">
        <v>9.3</v>
      </c>
      <c r="R681" s="1">
        <v>7.0</v>
      </c>
      <c r="S681" s="1">
        <v>9.7</v>
      </c>
      <c r="T681" s="1">
        <v>9.0</v>
      </c>
      <c r="U681" s="1">
        <v>7.7</v>
      </c>
      <c r="V681" s="1">
        <v>8.7</v>
      </c>
      <c r="W681" s="1">
        <v>0.0</v>
      </c>
    </row>
    <row r="682" ht="15.75" customHeight="1">
      <c r="A682" s="1" t="s">
        <v>3008</v>
      </c>
      <c r="B682" s="1" t="s">
        <v>3009</v>
      </c>
      <c r="C682" s="1" t="s">
        <v>25</v>
      </c>
      <c r="D682" s="4">
        <v>5.43516E16</v>
      </c>
      <c r="E682" s="3" t="s">
        <v>3010</v>
      </c>
      <c r="F682" s="3" t="s">
        <v>3011</v>
      </c>
      <c r="G682" s="1" t="s">
        <v>153</v>
      </c>
      <c r="H682" s="1" t="s">
        <v>450</v>
      </c>
      <c r="I682" s="1" t="s">
        <v>3012</v>
      </c>
      <c r="J682" s="1" t="s">
        <v>172</v>
      </c>
      <c r="K682" s="1" t="b">
        <v>1</v>
      </c>
      <c r="L682" s="1" t="s">
        <v>148</v>
      </c>
      <c r="M682" s="1">
        <v>2.0</v>
      </c>
      <c r="N682" s="1">
        <v>3.0</v>
      </c>
      <c r="O682" s="1">
        <v>9.3</v>
      </c>
      <c r="P682" s="1">
        <v>9.0</v>
      </c>
      <c r="Q682" s="1">
        <v>8.7</v>
      </c>
      <c r="R682" s="1">
        <v>7.0</v>
      </c>
      <c r="S682" s="1">
        <v>10.0</v>
      </c>
      <c r="T682" s="1">
        <v>9.3</v>
      </c>
      <c r="U682" s="1">
        <v>7.7</v>
      </c>
      <c r="V682" s="1">
        <v>8.7</v>
      </c>
      <c r="W682" s="1">
        <v>0.0</v>
      </c>
    </row>
    <row r="683" ht="15.75" customHeight="1">
      <c r="A683" s="1" t="s">
        <v>3013</v>
      </c>
      <c r="B683" s="1" t="s">
        <v>3014</v>
      </c>
      <c r="C683" s="1" t="s">
        <v>25</v>
      </c>
      <c r="D683" s="1">
        <v>3.425069193E9</v>
      </c>
      <c r="E683" s="3" t="s">
        <v>3015</v>
      </c>
      <c r="F683" s="3" t="s">
        <v>3016</v>
      </c>
      <c r="G683" s="1" t="s">
        <v>28</v>
      </c>
      <c r="H683" s="1" t="s">
        <v>29</v>
      </c>
      <c r="I683" s="1" t="s">
        <v>30</v>
      </c>
      <c r="J683" s="1" t="s">
        <v>91</v>
      </c>
      <c r="K683" s="1" t="b">
        <v>1</v>
      </c>
      <c r="L683" s="1" t="s">
        <v>183</v>
      </c>
      <c r="M683" s="1">
        <v>1.0</v>
      </c>
      <c r="N683" s="1">
        <v>3.0</v>
      </c>
      <c r="O683" s="1">
        <v>9.0</v>
      </c>
      <c r="P683" s="1">
        <v>9.7</v>
      </c>
      <c r="Q683" s="1">
        <v>10.0</v>
      </c>
      <c r="R683" s="1">
        <v>7.0</v>
      </c>
      <c r="S683" s="1">
        <v>9.7</v>
      </c>
      <c r="T683" s="1">
        <v>8.7</v>
      </c>
      <c r="U683" s="1">
        <v>6.7</v>
      </c>
      <c r="V683" s="1">
        <v>8.7</v>
      </c>
      <c r="W683" s="1">
        <v>0.0</v>
      </c>
    </row>
    <row r="684" ht="15.75" customHeight="1">
      <c r="A684" s="1" t="s">
        <v>3017</v>
      </c>
      <c r="B684" s="1" t="s">
        <v>3018</v>
      </c>
      <c r="C684" s="1" t="s">
        <v>25</v>
      </c>
      <c r="D684" s="4">
        <v>2.91155E16</v>
      </c>
      <c r="E684" s="3" t="s">
        <v>3019</v>
      </c>
      <c r="F684" s="3" t="s">
        <v>3020</v>
      </c>
      <c r="G684" s="1" t="s">
        <v>54</v>
      </c>
      <c r="H684" s="1" t="s">
        <v>55</v>
      </c>
      <c r="I684" s="1" t="s">
        <v>130</v>
      </c>
      <c r="J684" s="1" t="s">
        <v>75</v>
      </c>
      <c r="K684" s="1" t="b">
        <v>1</v>
      </c>
      <c r="L684" s="1" t="s">
        <v>183</v>
      </c>
      <c r="M684" s="1">
        <v>1.0</v>
      </c>
      <c r="N684" s="1">
        <v>4.0</v>
      </c>
      <c r="O684" s="1">
        <v>9.3</v>
      </c>
      <c r="P684" s="1">
        <v>8.8</v>
      </c>
      <c r="Q684" s="1">
        <v>9.5</v>
      </c>
      <c r="R684" s="1">
        <v>5.0</v>
      </c>
      <c r="S684" s="1">
        <v>9.0</v>
      </c>
      <c r="T684" s="1">
        <v>10.0</v>
      </c>
      <c r="U684" s="1">
        <v>9.3</v>
      </c>
      <c r="V684" s="1">
        <v>8.7</v>
      </c>
      <c r="W684" s="1">
        <v>0.0</v>
      </c>
    </row>
    <row r="685" ht="15.75" customHeight="1">
      <c r="A685" s="1" t="s">
        <v>3021</v>
      </c>
      <c r="B685" s="1" t="s">
        <v>3022</v>
      </c>
      <c r="C685" s="1" t="s">
        <v>162</v>
      </c>
      <c r="D685" s="4">
        <v>5.4349E15</v>
      </c>
      <c r="E685" s="1" t="s">
        <v>3023</v>
      </c>
      <c r="F685" s="3" t="s">
        <v>3024</v>
      </c>
      <c r="G685" s="1" t="s">
        <v>171</v>
      </c>
      <c r="H685" s="1" t="s">
        <v>29</v>
      </c>
      <c r="I685" s="1" t="s">
        <v>30</v>
      </c>
      <c r="J685" s="1" t="s">
        <v>75</v>
      </c>
      <c r="K685" s="1" t="b">
        <v>1</v>
      </c>
      <c r="L685" s="1" t="s">
        <v>299</v>
      </c>
      <c r="M685" s="1">
        <v>2.0</v>
      </c>
      <c r="N685" s="1">
        <v>5.0</v>
      </c>
      <c r="O685" s="1">
        <v>9.6</v>
      </c>
      <c r="P685" s="1">
        <v>9.6</v>
      </c>
      <c r="Q685" s="1">
        <v>9.8</v>
      </c>
      <c r="R685" s="1">
        <v>6.0</v>
      </c>
      <c r="S685" s="1">
        <v>9.4</v>
      </c>
      <c r="T685" s="1">
        <v>8.4</v>
      </c>
      <c r="U685" s="1">
        <v>7.6</v>
      </c>
      <c r="V685" s="1">
        <v>8.6</v>
      </c>
      <c r="W685" s="1">
        <v>0.0</v>
      </c>
    </row>
    <row r="686" ht="15.75" customHeight="1">
      <c r="A686" s="1" t="s">
        <v>3025</v>
      </c>
      <c r="B686" s="1" t="s">
        <v>3026</v>
      </c>
      <c r="C686" s="1" t="s">
        <v>25</v>
      </c>
      <c r="D686" s="4">
        <v>5.42613E16</v>
      </c>
      <c r="E686" s="3" t="s">
        <v>3027</v>
      </c>
      <c r="F686" s="3" t="s">
        <v>3028</v>
      </c>
      <c r="G686" s="1" t="s">
        <v>54</v>
      </c>
      <c r="H686" s="1" t="s">
        <v>55</v>
      </c>
      <c r="I686" s="1" t="s">
        <v>130</v>
      </c>
      <c r="J686" s="1" t="s">
        <v>48</v>
      </c>
      <c r="K686" s="1" t="b">
        <v>1</v>
      </c>
      <c r="L686" s="1" t="s">
        <v>278</v>
      </c>
      <c r="M686" s="1">
        <v>4.0</v>
      </c>
      <c r="N686" s="1">
        <v>9.0</v>
      </c>
      <c r="O686" s="1">
        <v>9.1</v>
      </c>
      <c r="P686" s="1">
        <v>9.1</v>
      </c>
      <c r="Q686" s="1">
        <v>9.1</v>
      </c>
      <c r="R686" s="1">
        <v>6.0</v>
      </c>
      <c r="S686" s="1">
        <v>8.8</v>
      </c>
      <c r="T686" s="1">
        <v>9.0</v>
      </c>
      <c r="U686" s="1">
        <v>8.9</v>
      </c>
      <c r="V686" s="1">
        <v>8.6</v>
      </c>
      <c r="W686" s="1">
        <v>0.0</v>
      </c>
    </row>
    <row r="687" ht="15.75" customHeight="1">
      <c r="A687" s="1" t="s">
        <v>3029</v>
      </c>
      <c r="B687" s="1" t="s">
        <v>3030</v>
      </c>
      <c r="C687" s="1" t="s">
        <v>25</v>
      </c>
      <c r="D687" s="1">
        <v>1.169636574E9</v>
      </c>
      <c r="E687" s="1" t="s">
        <v>3031</v>
      </c>
      <c r="F687" s="3" t="s">
        <v>3032</v>
      </c>
      <c r="G687" s="1" t="s">
        <v>28</v>
      </c>
      <c r="H687" s="1" t="s">
        <v>29</v>
      </c>
      <c r="I687" s="1" t="s">
        <v>30</v>
      </c>
      <c r="J687" s="1" t="s">
        <v>91</v>
      </c>
      <c r="K687" s="1" t="b">
        <v>1</v>
      </c>
      <c r="L687" s="1" t="s">
        <v>32</v>
      </c>
      <c r="M687" s="1">
        <v>3.0</v>
      </c>
      <c r="N687" s="1">
        <v>5.0</v>
      </c>
      <c r="O687" s="1">
        <v>9.4</v>
      </c>
      <c r="P687" s="1">
        <v>9.2</v>
      </c>
      <c r="Q687" s="1">
        <v>9.4</v>
      </c>
      <c r="R687" s="1">
        <v>6.0</v>
      </c>
      <c r="S687" s="1">
        <v>9.0</v>
      </c>
      <c r="T687" s="1">
        <v>9.0</v>
      </c>
      <c r="U687" s="1">
        <v>8.0</v>
      </c>
      <c r="V687" s="1">
        <v>8.6</v>
      </c>
      <c r="W687" s="1">
        <v>0.0</v>
      </c>
    </row>
    <row r="688" ht="15.75" customHeight="1">
      <c r="A688" s="1" t="s">
        <v>3033</v>
      </c>
      <c r="B688" s="1" t="s">
        <v>3034</v>
      </c>
      <c r="C688" s="1" t="s">
        <v>25</v>
      </c>
      <c r="D688" s="4">
        <v>5.49116E17</v>
      </c>
      <c r="E688" s="3" t="s">
        <v>3035</v>
      </c>
      <c r="F688" s="3" t="s">
        <v>3036</v>
      </c>
      <c r="G688" s="1" t="s">
        <v>153</v>
      </c>
      <c r="H688" s="1" t="s">
        <v>56</v>
      </c>
      <c r="I688" s="1" t="s">
        <v>3037</v>
      </c>
      <c r="J688" s="1" t="s">
        <v>31</v>
      </c>
      <c r="K688" s="1" t="b">
        <v>1</v>
      </c>
      <c r="L688" s="1" t="s">
        <v>1478</v>
      </c>
      <c r="M688" s="1">
        <v>3.0</v>
      </c>
      <c r="N688" s="1">
        <v>4.0</v>
      </c>
      <c r="O688" s="1">
        <v>9.0</v>
      </c>
      <c r="P688" s="1">
        <v>9.5</v>
      </c>
      <c r="Q688" s="1">
        <v>8.8</v>
      </c>
      <c r="R688" s="1">
        <v>8.0</v>
      </c>
      <c r="S688" s="1">
        <v>8.5</v>
      </c>
      <c r="T688" s="1">
        <v>8.3</v>
      </c>
      <c r="U688" s="1">
        <v>8.0</v>
      </c>
      <c r="V688" s="1">
        <v>8.6</v>
      </c>
      <c r="W688" s="1">
        <v>0.0</v>
      </c>
    </row>
    <row r="689" ht="15.75" customHeight="1">
      <c r="A689" s="1" t="s">
        <v>3038</v>
      </c>
      <c r="B689" s="1" t="s">
        <v>3039</v>
      </c>
      <c r="C689" s="1" t="s">
        <v>25</v>
      </c>
      <c r="D689" s="4">
        <v>5.49112E17</v>
      </c>
      <c r="E689" s="1" t="s">
        <v>3040</v>
      </c>
      <c r="F689" s="3" t="s">
        <v>3041</v>
      </c>
      <c r="G689" s="1" t="s">
        <v>73</v>
      </c>
      <c r="H689" s="1" t="s">
        <v>29</v>
      </c>
      <c r="I689" s="1" t="s">
        <v>3042</v>
      </c>
      <c r="J689" s="1" t="s">
        <v>48</v>
      </c>
      <c r="K689" s="1" t="b">
        <v>1</v>
      </c>
      <c r="L689" s="1" t="s">
        <v>41</v>
      </c>
      <c r="M689" s="1">
        <v>1.0</v>
      </c>
      <c r="N689" s="1">
        <v>4.0</v>
      </c>
      <c r="O689" s="1">
        <v>8.8</v>
      </c>
      <c r="P689" s="1">
        <v>9.0</v>
      </c>
      <c r="Q689" s="1">
        <v>8.5</v>
      </c>
      <c r="R689" s="1">
        <v>8.0</v>
      </c>
      <c r="S689" s="1">
        <v>9.3</v>
      </c>
      <c r="T689" s="1">
        <v>8.5</v>
      </c>
      <c r="U689" s="1">
        <v>8.0</v>
      </c>
      <c r="V689" s="1">
        <v>8.6</v>
      </c>
      <c r="W689" s="1">
        <v>0.0</v>
      </c>
    </row>
    <row r="690" ht="15.75" customHeight="1">
      <c r="A690" s="1" t="s">
        <v>3043</v>
      </c>
      <c r="B690" s="1" t="s">
        <v>3044</v>
      </c>
      <c r="C690" s="1" t="s">
        <v>25</v>
      </c>
      <c r="D690" s="1">
        <v>2.604654917E9</v>
      </c>
      <c r="E690" s="1" t="s">
        <v>3045</v>
      </c>
      <c r="F690" s="3" t="s">
        <v>3046</v>
      </c>
      <c r="G690" s="1" t="s">
        <v>54</v>
      </c>
      <c r="H690" s="1" t="s">
        <v>55</v>
      </c>
      <c r="I690" s="1" t="s">
        <v>130</v>
      </c>
      <c r="J690" s="1" t="s">
        <v>31</v>
      </c>
      <c r="K690" s="1" t="b">
        <v>1</v>
      </c>
      <c r="L690" s="1" t="s">
        <v>41</v>
      </c>
      <c r="M690" s="1">
        <v>1.0</v>
      </c>
      <c r="N690" s="1">
        <v>6.0</v>
      </c>
      <c r="O690" s="1">
        <v>9.8</v>
      </c>
      <c r="P690" s="1">
        <v>9.5</v>
      </c>
      <c r="Q690" s="1">
        <v>10.0</v>
      </c>
      <c r="R690" s="1">
        <v>3.0</v>
      </c>
      <c r="S690" s="1">
        <v>9.8</v>
      </c>
      <c r="T690" s="1">
        <v>9.7</v>
      </c>
      <c r="U690" s="1">
        <v>8.7</v>
      </c>
      <c r="V690" s="1">
        <v>8.6</v>
      </c>
      <c r="W690" s="1">
        <v>0.0</v>
      </c>
    </row>
    <row r="691" ht="15.75" customHeight="1">
      <c r="A691" s="1" t="s">
        <v>3047</v>
      </c>
      <c r="B691" s="1" t="s">
        <v>3048</v>
      </c>
      <c r="C691" s="1" t="s">
        <v>78</v>
      </c>
      <c r="D691" s="1">
        <v>3.137749731E9</v>
      </c>
      <c r="E691" s="1" t="s">
        <v>3049</v>
      </c>
      <c r="F691" s="3" t="s">
        <v>3050</v>
      </c>
      <c r="G691" s="1" t="s">
        <v>54</v>
      </c>
      <c r="H691" s="1" t="s">
        <v>29</v>
      </c>
      <c r="I691" s="1" t="s">
        <v>90</v>
      </c>
      <c r="J691" s="1" t="s">
        <v>91</v>
      </c>
      <c r="K691" s="1" t="b">
        <v>1</v>
      </c>
      <c r="L691" s="1" t="s">
        <v>205</v>
      </c>
      <c r="M691" s="1">
        <v>5.0</v>
      </c>
      <c r="N691" s="1">
        <v>26.0</v>
      </c>
      <c r="O691" s="1">
        <v>9.2</v>
      </c>
      <c r="P691" s="1">
        <v>9.2</v>
      </c>
      <c r="Q691" s="1">
        <v>9.4</v>
      </c>
      <c r="R691" s="1">
        <v>6.0</v>
      </c>
      <c r="S691" s="1">
        <v>9.4</v>
      </c>
      <c r="T691" s="1">
        <v>9.1</v>
      </c>
      <c r="U691" s="1">
        <v>7.8</v>
      </c>
      <c r="V691" s="1">
        <v>8.6</v>
      </c>
      <c r="W691" s="1">
        <v>0.0</v>
      </c>
    </row>
    <row r="692" ht="15.75" customHeight="1">
      <c r="A692" s="1" t="s">
        <v>3051</v>
      </c>
      <c r="B692" s="1" t="s">
        <v>3052</v>
      </c>
      <c r="C692" s="1" t="s">
        <v>3053</v>
      </c>
      <c r="D692" s="1">
        <v>3.3749110694E10</v>
      </c>
      <c r="E692" s="1" t="s">
        <v>3054</v>
      </c>
      <c r="F692" s="3" t="s">
        <v>3055</v>
      </c>
      <c r="G692" s="1" t="s">
        <v>3056</v>
      </c>
      <c r="H692" s="1" t="s">
        <v>107</v>
      </c>
      <c r="I692" s="1" t="s">
        <v>1124</v>
      </c>
      <c r="J692" s="1" t="s">
        <v>75</v>
      </c>
      <c r="K692" s="1" t="b">
        <v>1</v>
      </c>
      <c r="L692" s="1" t="s">
        <v>223</v>
      </c>
      <c r="M692" s="1">
        <v>5.0</v>
      </c>
      <c r="N692" s="1">
        <v>35.0</v>
      </c>
      <c r="O692" s="1">
        <v>8.5</v>
      </c>
      <c r="P692" s="1">
        <v>8.6</v>
      </c>
      <c r="Q692" s="1">
        <v>9.8</v>
      </c>
      <c r="R692" s="1">
        <v>8.0</v>
      </c>
      <c r="S692" s="1">
        <v>7.5</v>
      </c>
      <c r="T692" s="1">
        <v>9.2</v>
      </c>
      <c r="U692" s="1">
        <v>8.7</v>
      </c>
      <c r="V692" s="1">
        <v>8.6</v>
      </c>
      <c r="W692" s="1">
        <v>0.0</v>
      </c>
    </row>
    <row r="693" ht="15.75" customHeight="1">
      <c r="A693" s="1" t="s">
        <v>3057</v>
      </c>
      <c r="B693" s="1" t="s">
        <v>3058</v>
      </c>
      <c r="C693" s="1" t="s">
        <v>25</v>
      </c>
      <c r="D693" s="4">
        <v>5.49388E17</v>
      </c>
      <c r="E693" s="3" t="s">
        <v>3059</v>
      </c>
      <c r="F693" s="3" t="s">
        <v>3060</v>
      </c>
      <c r="G693" s="1" t="s">
        <v>28</v>
      </c>
      <c r="H693" s="1" t="s">
        <v>29</v>
      </c>
      <c r="I693" s="1" t="s">
        <v>30</v>
      </c>
      <c r="J693" s="1" t="s">
        <v>48</v>
      </c>
      <c r="K693" s="1" t="b">
        <v>0</v>
      </c>
      <c r="L693" s="1" t="s">
        <v>251</v>
      </c>
      <c r="M693" s="1">
        <v>3.0</v>
      </c>
      <c r="N693" s="1">
        <v>5.0</v>
      </c>
      <c r="O693" s="1">
        <v>8.8</v>
      </c>
      <c r="P693" s="1">
        <v>9.0</v>
      </c>
      <c r="Q693" s="1">
        <v>9.0</v>
      </c>
      <c r="R693" s="1">
        <v>8.0</v>
      </c>
      <c r="S693" s="1">
        <v>9.0</v>
      </c>
      <c r="T693" s="1">
        <v>8.8</v>
      </c>
      <c r="U693" s="1">
        <v>7.6</v>
      </c>
      <c r="V693" s="1">
        <v>8.6</v>
      </c>
      <c r="W693" s="1">
        <v>0.0</v>
      </c>
    </row>
    <row r="694" ht="15.75" customHeight="1">
      <c r="A694" s="1" t="s">
        <v>3061</v>
      </c>
      <c r="B694" s="1" t="s">
        <v>3062</v>
      </c>
      <c r="C694" s="1" t="s">
        <v>25</v>
      </c>
      <c r="D694" s="1">
        <v>1.124049898E9</v>
      </c>
      <c r="E694" s="1" t="s">
        <v>3063</v>
      </c>
      <c r="F694" s="3" t="s">
        <v>3064</v>
      </c>
      <c r="G694" s="1" t="s">
        <v>817</v>
      </c>
      <c r="H694" s="1" t="s">
        <v>82</v>
      </c>
      <c r="I694" s="1" t="s">
        <v>47</v>
      </c>
      <c r="J694" s="1" t="s">
        <v>91</v>
      </c>
      <c r="K694" s="1" t="b">
        <v>0</v>
      </c>
      <c r="L694" s="1" t="s">
        <v>84</v>
      </c>
      <c r="M694" s="1">
        <v>3.0</v>
      </c>
      <c r="N694" s="1">
        <v>5.0</v>
      </c>
      <c r="O694" s="1">
        <v>9.2</v>
      </c>
      <c r="P694" s="1">
        <v>9.2</v>
      </c>
      <c r="Q694" s="1">
        <v>9.8</v>
      </c>
      <c r="R694" s="1">
        <v>4.0</v>
      </c>
      <c r="S694" s="1">
        <v>9.6</v>
      </c>
      <c r="T694" s="1">
        <v>8.6</v>
      </c>
      <c r="U694" s="1">
        <v>9.8</v>
      </c>
      <c r="V694" s="1">
        <v>8.6</v>
      </c>
      <c r="W694" s="1">
        <v>0.0</v>
      </c>
    </row>
    <row r="695" ht="15.75" customHeight="1">
      <c r="A695" s="1" t="s">
        <v>3065</v>
      </c>
      <c r="B695" s="1" t="s">
        <v>3066</v>
      </c>
      <c r="C695" s="1" t="s">
        <v>25</v>
      </c>
      <c r="D695" s="1">
        <v>1.162371236E9</v>
      </c>
      <c r="E695" s="1" t="s">
        <v>3067</v>
      </c>
      <c r="F695" s="3" t="s">
        <v>3068</v>
      </c>
      <c r="G695" s="1" t="s">
        <v>54</v>
      </c>
      <c r="H695" s="1" t="s">
        <v>29</v>
      </c>
      <c r="I695" s="1" t="s">
        <v>90</v>
      </c>
      <c r="J695" s="1" t="s">
        <v>91</v>
      </c>
      <c r="K695" s="1" t="b">
        <v>0</v>
      </c>
      <c r="L695" s="1" t="s">
        <v>97</v>
      </c>
      <c r="M695" s="1">
        <v>1.0</v>
      </c>
      <c r="N695" s="1">
        <v>1.0</v>
      </c>
      <c r="O695" s="1">
        <v>9.0</v>
      </c>
      <c r="P695" s="1">
        <v>9.0</v>
      </c>
      <c r="Q695" s="1">
        <v>9.0</v>
      </c>
      <c r="R695" s="1">
        <v>10.0</v>
      </c>
      <c r="S695" s="1">
        <v>9.0</v>
      </c>
      <c r="T695" s="1">
        <v>9.0</v>
      </c>
      <c r="U695" s="1">
        <v>5.0</v>
      </c>
      <c r="V695" s="1">
        <v>8.6</v>
      </c>
      <c r="W695" s="1">
        <v>0.0</v>
      </c>
    </row>
    <row r="696" ht="15.75" customHeight="1">
      <c r="A696" s="1" t="s">
        <v>3069</v>
      </c>
      <c r="B696" s="1" t="s">
        <v>3070</v>
      </c>
      <c r="C696" s="1" t="s">
        <v>25</v>
      </c>
      <c r="D696" s="1">
        <v>2.494347573E9</v>
      </c>
      <c r="E696" s="1" t="s">
        <v>3071</v>
      </c>
      <c r="F696" s="3" t="s">
        <v>3072</v>
      </c>
      <c r="G696" s="1" t="s">
        <v>3073</v>
      </c>
      <c r="H696" s="1" t="s">
        <v>56</v>
      </c>
      <c r="I696" s="1" t="s">
        <v>680</v>
      </c>
      <c r="J696" s="1" t="s">
        <v>75</v>
      </c>
      <c r="K696" s="1" t="b">
        <v>1</v>
      </c>
      <c r="L696" s="1" t="s">
        <v>205</v>
      </c>
      <c r="M696" s="1">
        <v>4.0</v>
      </c>
      <c r="N696" s="1">
        <v>10.0</v>
      </c>
      <c r="O696" s="1">
        <v>9.3</v>
      </c>
      <c r="P696" s="1">
        <v>9.4</v>
      </c>
      <c r="Q696" s="1">
        <v>9.5</v>
      </c>
      <c r="R696" s="1">
        <v>5.0</v>
      </c>
      <c r="S696" s="1">
        <v>9.9</v>
      </c>
      <c r="T696" s="1">
        <v>8.7</v>
      </c>
      <c r="U696" s="1">
        <v>8.5</v>
      </c>
      <c r="V696" s="1">
        <v>8.6</v>
      </c>
      <c r="W696" s="1">
        <v>0.0</v>
      </c>
    </row>
    <row r="697" ht="15.75" customHeight="1">
      <c r="A697" s="1" t="s">
        <v>3074</v>
      </c>
      <c r="B697" s="1" t="s">
        <v>3075</v>
      </c>
      <c r="C697" s="1" t="s">
        <v>25</v>
      </c>
      <c r="D697" s="1" t="s">
        <v>3076</v>
      </c>
      <c r="E697" s="1" t="s">
        <v>332</v>
      </c>
      <c r="F697" s="3" t="s">
        <v>3077</v>
      </c>
      <c r="G697" s="1" t="s">
        <v>153</v>
      </c>
      <c r="H697" s="1" t="s">
        <v>56</v>
      </c>
      <c r="I697" s="1" t="s">
        <v>159</v>
      </c>
      <c r="J697" s="1" t="s">
        <v>48</v>
      </c>
      <c r="K697" s="1" t="b">
        <v>1</v>
      </c>
      <c r="L697" s="1" t="s">
        <v>68</v>
      </c>
      <c r="M697" s="1">
        <v>2.0</v>
      </c>
      <c r="N697" s="1">
        <v>6.0</v>
      </c>
      <c r="O697" s="1">
        <v>9.5</v>
      </c>
      <c r="P697" s="1">
        <v>9.7</v>
      </c>
      <c r="Q697" s="1">
        <v>9.8</v>
      </c>
      <c r="R697" s="1">
        <v>3.0</v>
      </c>
      <c r="S697" s="1">
        <v>9.8</v>
      </c>
      <c r="T697" s="1">
        <v>8.8</v>
      </c>
      <c r="U697" s="1">
        <v>9.8</v>
      </c>
      <c r="V697" s="1">
        <v>8.6</v>
      </c>
      <c r="W697" s="1">
        <v>0.0</v>
      </c>
    </row>
    <row r="698" ht="15.75" customHeight="1">
      <c r="A698" s="1" t="s">
        <v>3078</v>
      </c>
      <c r="B698" s="1" t="s">
        <v>3079</v>
      </c>
      <c r="C698" s="1" t="s">
        <v>25</v>
      </c>
      <c r="D698" s="1">
        <v>0.0</v>
      </c>
      <c r="E698" s="1" t="s">
        <v>3080</v>
      </c>
      <c r="F698" s="3" t="s">
        <v>3081</v>
      </c>
      <c r="G698" s="1" t="s">
        <v>81</v>
      </c>
      <c r="H698" s="1" t="s">
        <v>55</v>
      </c>
      <c r="I698" s="1" t="s">
        <v>56</v>
      </c>
      <c r="J698" s="1" t="s">
        <v>75</v>
      </c>
      <c r="K698" s="1" t="b">
        <v>1</v>
      </c>
      <c r="L698" s="1" t="s">
        <v>92</v>
      </c>
      <c r="M698" s="1">
        <v>3.0</v>
      </c>
      <c r="N698" s="1">
        <v>18.0</v>
      </c>
      <c r="O698" s="1">
        <v>9.4</v>
      </c>
      <c r="P698" s="1">
        <v>9.2</v>
      </c>
      <c r="Q698" s="1">
        <v>9.2</v>
      </c>
      <c r="R698" s="1">
        <v>7.0</v>
      </c>
      <c r="S698" s="1">
        <v>9.3</v>
      </c>
      <c r="T698" s="1">
        <v>8.4</v>
      </c>
      <c r="U698" s="1">
        <v>7.6</v>
      </c>
      <c r="V698" s="1">
        <v>8.6</v>
      </c>
      <c r="W698" s="1">
        <v>0.0</v>
      </c>
    </row>
    <row r="699" ht="15.75" customHeight="1">
      <c r="A699" s="1" t="s">
        <v>3082</v>
      </c>
      <c r="B699" s="1" t="s">
        <v>3083</v>
      </c>
      <c r="C699" s="1" t="s">
        <v>3084</v>
      </c>
      <c r="D699" s="1">
        <v>5.9176186173E10</v>
      </c>
      <c r="E699" s="3" t="s">
        <v>3085</v>
      </c>
      <c r="F699" s="3" t="s">
        <v>3086</v>
      </c>
      <c r="G699" s="1" t="s">
        <v>54</v>
      </c>
      <c r="H699" s="1" t="s">
        <v>82</v>
      </c>
      <c r="I699" s="1" t="s">
        <v>83</v>
      </c>
      <c r="J699" s="1" t="s">
        <v>91</v>
      </c>
      <c r="K699" s="1" t="b">
        <v>1</v>
      </c>
      <c r="L699" s="1" t="s">
        <v>233</v>
      </c>
      <c r="M699" s="1">
        <v>4.0</v>
      </c>
      <c r="N699" s="1">
        <v>12.0</v>
      </c>
      <c r="O699" s="1">
        <v>9.3</v>
      </c>
      <c r="P699" s="1">
        <v>8.8</v>
      </c>
      <c r="Q699" s="1">
        <v>9.4</v>
      </c>
      <c r="R699" s="1">
        <v>6.0</v>
      </c>
      <c r="S699" s="1">
        <v>9.3</v>
      </c>
      <c r="T699" s="1">
        <v>9.3</v>
      </c>
      <c r="U699" s="1">
        <v>8.2</v>
      </c>
      <c r="V699" s="1">
        <v>8.6</v>
      </c>
      <c r="W699" s="1">
        <v>0.0</v>
      </c>
    </row>
    <row r="700" ht="15.75" customHeight="1">
      <c r="A700" s="1" t="s">
        <v>3087</v>
      </c>
      <c r="B700" s="1" t="s">
        <v>3088</v>
      </c>
      <c r="C700" s="1" t="s">
        <v>44</v>
      </c>
      <c r="D700" s="4">
        <v>5.93998E16</v>
      </c>
      <c r="E700" s="3" t="s">
        <v>3089</v>
      </c>
      <c r="F700" s="3" t="s">
        <v>3090</v>
      </c>
      <c r="G700" s="1" t="s">
        <v>54</v>
      </c>
      <c r="H700" s="1" t="s">
        <v>260</v>
      </c>
      <c r="I700" s="1" t="s">
        <v>261</v>
      </c>
      <c r="J700" s="1" t="s">
        <v>75</v>
      </c>
      <c r="K700" s="1" t="b">
        <v>0</v>
      </c>
      <c r="L700" s="1" t="s">
        <v>84</v>
      </c>
      <c r="M700" s="1">
        <v>2.0</v>
      </c>
      <c r="N700" s="1">
        <v>3.0</v>
      </c>
      <c r="O700" s="1">
        <v>9.7</v>
      </c>
      <c r="P700" s="1">
        <v>9.0</v>
      </c>
      <c r="Q700" s="1">
        <v>8.7</v>
      </c>
      <c r="R700" s="1">
        <v>7.0</v>
      </c>
      <c r="S700" s="1">
        <v>9.7</v>
      </c>
      <c r="T700" s="1">
        <v>8.0</v>
      </c>
      <c r="U700" s="1">
        <v>8.0</v>
      </c>
      <c r="V700" s="1">
        <v>8.6</v>
      </c>
      <c r="W700" s="1">
        <v>0.0</v>
      </c>
    </row>
    <row r="701" ht="15.75" customHeight="1">
      <c r="A701" s="1" t="s">
        <v>3091</v>
      </c>
      <c r="B701" s="1" t="s">
        <v>3092</v>
      </c>
      <c r="C701" s="1" t="s">
        <v>25</v>
      </c>
      <c r="D701" s="1">
        <v>3.513637973E9</v>
      </c>
      <c r="E701" s="1" t="s">
        <v>497</v>
      </c>
      <c r="F701" s="3" t="s">
        <v>3093</v>
      </c>
      <c r="G701" s="1" t="s">
        <v>153</v>
      </c>
      <c r="H701" s="1" t="s">
        <v>56</v>
      </c>
      <c r="I701" s="1" t="s">
        <v>159</v>
      </c>
      <c r="J701" s="1" t="s">
        <v>75</v>
      </c>
      <c r="K701" s="1" t="b">
        <v>0</v>
      </c>
      <c r="L701" s="1" t="s">
        <v>97</v>
      </c>
      <c r="M701" s="1">
        <v>1.0</v>
      </c>
      <c r="N701" s="1">
        <v>1.0</v>
      </c>
      <c r="O701" s="1">
        <v>10.0</v>
      </c>
      <c r="P701" s="1">
        <v>8.0</v>
      </c>
      <c r="Q701" s="1">
        <v>8.0</v>
      </c>
      <c r="R701" s="1">
        <v>10.0</v>
      </c>
      <c r="S701" s="1">
        <v>8.0</v>
      </c>
      <c r="T701" s="1">
        <v>8.0</v>
      </c>
      <c r="U701" s="1">
        <v>8.0</v>
      </c>
      <c r="V701" s="1">
        <v>8.6</v>
      </c>
      <c r="W701" s="1">
        <v>0.0</v>
      </c>
    </row>
    <row r="702" ht="15.75" customHeight="1">
      <c r="A702" s="1" t="s">
        <v>3094</v>
      </c>
      <c r="B702" s="1" t="s">
        <v>3095</v>
      </c>
      <c r="C702" s="1" t="s">
        <v>25</v>
      </c>
      <c r="D702" s="4">
        <v>5.43516E16</v>
      </c>
      <c r="E702" s="1" t="s">
        <v>3096</v>
      </c>
      <c r="F702" s="3" t="s">
        <v>3097</v>
      </c>
      <c r="G702" s="1" t="s">
        <v>54</v>
      </c>
      <c r="H702" s="1" t="s">
        <v>55</v>
      </c>
      <c r="I702" s="1" t="s">
        <v>130</v>
      </c>
      <c r="J702" s="1" t="s">
        <v>48</v>
      </c>
      <c r="K702" s="1" t="b">
        <v>1</v>
      </c>
      <c r="L702" s="1" t="s">
        <v>84</v>
      </c>
      <c r="M702" s="1">
        <v>2.0</v>
      </c>
      <c r="N702" s="1">
        <v>11.0</v>
      </c>
      <c r="O702" s="1">
        <v>9.2</v>
      </c>
      <c r="P702" s="1">
        <v>9.1</v>
      </c>
      <c r="Q702" s="1">
        <v>9.2</v>
      </c>
      <c r="R702" s="1">
        <v>7.0</v>
      </c>
      <c r="S702" s="1">
        <v>9.5</v>
      </c>
      <c r="T702" s="1">
        <v>8.5</v>
      </c>
      <c r="U702" s="1">
        <v>8.0</v>
      </c>
      <c r="V702" s="1">
        <v>8.6</v>
      </c>
      <c r="W702" s="1">
        <v>0.0</v>
      </c>
    </row>
    <row r="703" ht="15.75" customHeight="1">
      <c r="A703" s="1" t="s">
        <v>3098</v>
      </c>
      <c r="B703" s="1" t="s">
        <v>3099</v>
      </c>
      <c r="C703" s="1" t="s">
        <v>25</v>
      </c>
      <c r="D703" s="1">
        <v>1.121564246E9</v>
      </c>
      <c r="E703" s="1" t="s">
        <v>3100</v>
      </c>
      <c r="F703" s="3" t="s">
        <v>3101</v>
      </c>
      <c r="G703" s="1" t="s">
        <v>38</v>
      </c>
      <c r="H703" s="1" t="s">
        <v>55</v>
      </c>
      <c r="I703" s="1" t="s">
        <v>130</v>
      </c>
      <c r="J703" s="1" t="s">
        <v>48</v>
      </c>
      <c r="K703" s="1" t="b">
        <v>1</v>
      </c>
      <c r="L703" s="1" t="s">
        <v>84</v>
      </c>
      <c r="M703" s="1">
        <v>2.0</v>
      </c>
      <c r="N703" s="1">
        <v>11.0</v>
      </c>
      <c r="O703" s="1">
        <v>9.1</v>
      </c>
      <c r="P703" s="1">
        <v>9.2</v>
      </c>
      <c r="Q703" s="1">
        <v>9.4</v>
      </c>
      <c r="R703" s="1">
        <v>6.0</v>
      </c>
      <c r="S703" s="1">
        <v>9.5</v>
      </c>
      <c r="T703" s="1">
        <v>9.2</v>
      </c>
      <c r="U703" s="1">
        <v>7.5</v>
      </c>
      <c r="V703" s="1">
        <v>8.6</v>
      </c>
      <c r="W703" s="1">
        <v>0.0</v>
      </c>
    </row>
    <row r="704" ht="15.75" customHeight="1">
      <c r="A704" s="1" t="s">
        <v>3102</v>
      </c>
      <c r="B704" s="1" t="s">
        <v>3103</v>
      </c>
      <c r="C704" s="1" t="s">
        <v>25</v>
      </c>
      <c r="D704" s="1">
        <v>2.612522081E9</v>
      </c>
      <c r="E704" s="1" t="s">
        <v>3104</v>
      </c>
      <c r="F704" s="3" t="s">
        <v>3105</v>
      </c>
      <c r="G704" s="1" t="s">
        <v>1754</v>
      </c>
      <c r="H704" s="1" t="s">
        <v>29</v>
      </c>
      <c r="I704" s="1" t="s">
        <v>90</v>
      </c>
      <c r="J704" s="1" t="s">
        <v>75</v>
      </c>
      <c r="K704" s="1" t="b">
        <v>1</v>
      </c>
      <c r="L704" s="1" t="s">
        <v>205</v>
      </c>
      <c r="M704" s="1">
        <v>4.0</v>
      </c>
      <c r="N704" s="1">
        <v>23.0</v>
      </c>
      <c r="O704" s="1">
        <v>9.2</v>
      </c>
      <c r="P704" s="1">
        <v>9.2</v>
      </c>
      <c r="Q704" s="1">
        <v>9.2</v>
      </c>
      <c r="R704" s="1">
        <v>6.0</v>
      </c>
      <c r="S704" s="1">
        <v>9.3</v>
      </c>
      <c r="T704" s="1">
        <v>9.2</v>
      </c>
      <c r="U704" s="1">
        <v>8.2</v>
      </c>
      <c r="V704" s="1">
        <v>8.6</v>
      </c>
      <c r="W704" s="1">
        <v>0.0</v>
      </c>
    </row>
    <row r="705" ht="15.75" customHeight="1">
      <c r="A705" s="1" t="s">
        <v>3106</v>
      </c>
      <c r="B705" s="1" t="s">
        <v>3107</v>
      </c>
      <c r="C705" s="1" t="s">
        <v>25</v>
      </c>
      <c r="D705" s="1">
        <v>1.166557463E9</v>
      </c>
      <c r="E705" s="1" t="s">
        <v>138</v>
      </c>
      <c r="F705" s="3" t="s">
        <v>3108</v>
      </c>
      <c r="G705" s="1" t="s">
        <v>153</v>
      </c>
      <c r="H705" s="1" t="s">
        <v>56</v>
      </c>
      <c r="I705" s="1" t="s">
        <v>159</v>
      </c>
      <c r="J705" s="1" t="s">
        <v>91</v>
      </c>
      <c r="K705" s="1" t="b">
        <v>1</v>
      </c>
      <c r="L705" s="1" t="s">
        <v>240</v>
      </c>
      <c r="M705" s="1">
        <v>3.0</v>
      </c>
      <c r="N705" s="1">
        <v>4.0</v>
      </c>
      <c r="O705" s="1">
        <v>9.5</v>
      </c>
      <c r="P705" s="1">
        <v>9.3</v>
      </c>
      <c r="Q705" s="1">
        <v>9.5</v>
      </c>
      <c r="R705" s="1">
        <v>5.0</v>
      </c>
      <c r="S705" s="1">
        <v>9.3</v>
      </c>
      <c r="T705" s="1">
        <v>8.8</v>
      </c>
      <c r="U705" s="1">
        <v>8.8</v>
      </c>
      <c r="V705" s="1">
        <v>8.6</v>
      </c>
      <c r="W705" s="1">
        <v>0.0</v>
      </c>
    </row>
    <row r="706" ht="15.75" customHeight="1">
      <c r="A706" s="1" t="s">
        <v>3109</v>
      </c>
      <c r="B706" s="1" t="s">
        <v>3110</v>
      </c>
      <c r="C706" s="1" t="s">
        <v>691</v>
      </c>
      <c r="D706" s="4">
        <v>5.84262E16</v>
      </c>
      <c r="E706" s="1" t="s">
        <v>3111</v>
      </c>
      <c r="F706" s="3" t="s">
        <v>3112</v>
      </c>
      <c r="G706" s="1" t="s">
        <v>171</v>
      </c>
      <c r="H706" s="1" t="s">
        <v>29</v>
      </c>
      <c r="I706" s="1" t="s">
        <v>30</v>
      </c>
      <c r="J706" s="1" t="s">
        <v>91</v>
      </c>
      <c r="K706" s="1" t="b">
        <v>1</v>
      </c>
      <c r="L706" s="1" t="s">
        <v>92</v>
      </c>
      <c r="M706" s="1">
        <v>2.0</v>
      </c>
      <c r="N706" s="1">
        <v>12.0</v>
      </c>
      <c r="O706" s="1">
        <v>9.0</v>
      </c>
      <c r="P706" s="1">
        <v>8.3</v>
      </c>
      <c r="Q706" s="1">
        <v>9.3</v>
      </c>
      <c r="R706" s="1">
        <v>8.0</v>
      </c>
      <c r="S706" s="1">
        <v>8.9</v>
      </c>
      <c r="T706" s="1">
        <v>9.1</v>
      </c>
      <c r="U706" s="1">
        <v>7.6</v>
      </c>
      <c r="V706" s="1">
        <v>8.6</v>
      </c>
      <c r="W706" s="1">
        <v>0.0</v>
      </c>
    </row>
    <row r="707" ht="15.75" customHeight="1">
      <c r="A707" s="1" t="s">
        <v>3113</v>
      </c>
      <c r="B707" s="1" t="s">
        <v>3114</v>
      </c>
      <c r="C707" s="1" t="s">
        <v>100</v>
      </c>
      <c r="D707" s="1">
        <v>6.11156368E8</v>
      </c>
      <c r="E707" s="1" t="s">
        <v>3115</v>
      </c>
      <c r="F707" s="3" t="s">
        <v>3116</v>
      </c>
      <c r="G707" s="1" t="s">
        <v>153</v>
      </c>
      <c r="H707" s="1" t="s">
        <v>56</v>
      </c>
      <c r="I707" s="1" t="s">
        <v>3117</v>
      </c>
      <c r="J707" s="1" t="s">
        <v>91</v>
      </c>
      <c r="K707" s="1" t="b">
        <v>1</v>
      </c>
      <c r="L707" s="1" t="s">
        <v>131</v>
      </c>
      <c r="M707" s="1">
        <v>1.0</v>
      </c>
      <c r="N707" s="1">
        <v>8.0</v>
      </c>
      <c r="O707" s="1">
        <v>9.0</v>
      </c>
      <c r="P707" s="1">
        <v>9.1</v>
      </c>
      <c r="Q707" s="1">
        <v>9.1</v>
      </c>
      <c r="R707" s="1">
        <v>8.0</v>
      </c>
      <c r="S707" s="1">
        <v>8.8</v>
      </c>
      <c r="T707" s="1">
        <v>9.0</v>
      </c>
      <c r="U707" s="1">
        <v>7.0</v>
      </c>
      <c r="V707" s="1">
        <v>8.6</v>
      </c>
      <c r="W707" s="1">
        <v>0.0</v>
      </c>
    </row>
    <row r="708" ht="15.75" customHeight="1">
      <c r="A708" s="1" t="s">
        <v>3118</v>
      </c>
      <c r="B708" s="1" t="s">
        <v>3119</v>
      </c>
      <c r="C708" s="1" t="s">
        <v>25</v>
      </c>
      <c r="D708" s="1">
        <v>3.886592211E9</v>
      </c>
      <c r="E708" s="3" t="s">
        <v>3120</v>
      </c>
      <c r="F708" s="3" t="s">
        <v>3121</v>
      </c>
      <c r="G708" s="1" t="s">
        <v>674</v>
      </c>
      <c r="H708" s="1" t="s">
        <v>707</v>
      </c>
      <c r="I708" s="1" t="s">
        <v>56</v>
      </c>
      <c r="J708" s="1" t="s">
        <v>48</v>
      </c>
      <c r="K708" s="1" t="b">
        <v>0</v>
      </c>
      <c r="L708" s="1" t="s">
        <v>223</v>
      </c>
      <c r="M708" s="1">
        <v>4.0</v>
      </c>
      <c r="N708" s="1">
        <v>2.0</v>
      </c>
      <c r="O708" s="1">
        <v>9.0</v>
      </c>
      <c r="P708" s="1">
        <v>9.5</v>
      </c>
      <c r="Q708" s="1">
        <v>9.0</v>
      </c>
      <c r="R708" s="1">
        <v>5.0</v>
      </c>
      <c r="S708" s="1">
        <v>9.5</v>
      </c>
      <c r="T708" s="1">
        <v>9.0</v>
      </c>
      <c r="U708" s="1">
        <v>9.0</v>
      </c>
      <c r="V708" s="1">
        <v>8.6</v>
      </c>
      <c r="W708" s="1">
        <v>0.0</v>
      </c>
    </row>
    <row r="709" ht="15.75" customHeight="1">
      <c r="A709" s="1" t="s">
        <v>3122</v>
      </c>
      <c r="B709" s="1" t="s">
        <v>3123</v>
      </c>
      <c r="C709" s="1" t="s">
        <v>25</v>
      </c>
      <c r="D709" s="1" t="str">
        <f>+5 9 3487519909</f>
        <v>#ERROR!</v>
      </c>
      <c r="E709" s="1" t="s">
        <v>3124</v>
      </c>
      <c r="F709" s="3" t="s">
        <v>3125</v>
      </c>
      <c r="G709" s="1" t="s">
        <v>28</v>
      </c>
      <c r="H709" s="1" t="s">
        <v>29</v>
      </c>
      <c r="I709" s="1" t="s">
        <v>30</v>
      </c>
      <c r="J709" s="1" t="s">
        <v>75</v>
      </c>
      <c r="K709" s="1" t="b">
        <v>1</v>
      </c>
      <c r="L709" s="1" t="s">
        <v>131</v>
      </c>
      <c r="M709" s="1">
        <v>1.0</v>
      </c>
      <c r="N709" s="1">
        <v>3.0</v>
      </c>
      <c r="O709" s="1">
        <v>9.0</v>
      </c>
      <c r="P709" s="1">
        <v>8.0</v>
      </c>
      <c r="Q709" s="1">
        <v>9.7</v>
      </c>
      <c r="R709" s="1">
        <v>7.0</v>
      </c>
      <c r="S709" s="1">
        <v>9.3</v>
      </c>
      <c r="T709" s="1">
        <v>9.0</v>
      </c>
      <c r="U709" s="1">
        <v>8.0</v>
      </c>
      <c r="V709" s="1">
        <v>8.6</v>
      </c>
      <c r="W709" s="1">
        <v>0.0</v>
      </c>
    </row>
    <row r="710" ht="15.75" customHeight="1">
      <c r="A710" s="1" t="s">
        <v>3126</v>
      </c>
      <c r="B710" s="1" t="s">
        <v>3127</v>
      </c>
      <c r="C710" s="1" t="s">
        <v>25</v>
      </c>
      <c r="D710" s="1">
        <v>1.123913285E9</v>
      </c>
      <c r="E710" s="3" t="s">
        <v>3128</v>
      </c>
      <c r="F710" s="3" t="s">
        <v>3129</v>
      </c>
      <c r="G710" s="1" t="s">
        <v>54</v>
      </c>
      <c r="H710" s="1" t="s">
        <v>55</v>
      </c>
      <c r="I710" s="1" t="s">
        <v>130</v>
      </c>
      <c r="J710" s="1" t="s">
        <v>48</v>
      </c>
      <c r="K710" s="1" t="b">
        <v>1</v>
      </c>
      <c r="L710" s="1" t="s">
        <v>92</v>
      </c>
      <c r="M710" s="1">
        <v>2.0</v>
      </c>
      <c r="N710" s="1">
        <v>10.0</v>
      </c>
      <c r="O710" s="1">
        <v>9.1</v>
      </c>
      <c r="P710" s="1">
        <v>8.9</v>
      </c>
      <c r="Q710" s="1">
        <v>9.1</v>
      </c>
      <c r="R710" s="1">
        <v>8.0</v>
      </c>
      <c r="S710" s="1">
        <v>8.9</v>
      </c>
      <c r="T710" s="1">
        <v>9.1</v>
      </c>
      <c r="U710" s="1">
        <v>7.0</v>
      </c>
      <c r="V710" s="1">
        <v>8.6</v>
      </c>
      <c r="W710" s="1">
        <v>0.0</v>
      </c>
    </row>
    <row r="711" ht="15.75" customHeight="1">
      <c r="A711" s="1" t="s">
        <v>3130</v>
      </c>
      <c r="B711" s="1" t="s">
        <v>3131</v>
      </c>
      <c r="C711" s="1" t="s">
        <v>25</v>
      </c>
      <c r="D711" s="1">
        <v>1.17362177E9</v>
      </c>
      <c r="E711" s="1" t="s">
        <v>3132</v>
      </c>
      <c r="F711" s="3" t="s">
        <v>3133</v>
      </c>
      <c r="G711" s="1" t="s">
        <v>81</v>
      </c>
      <c r="H711" s="1" t="s">
        <v>29</v>
      </c>
      <c r="I711" s="1" t="s">
        <v>292</v>
      </c>
      <c r="J711" s="1" t="s">
        <v>75</v>
      </c>
      <c r="K711" s="1" t="b">
        <v>1</v>
      </c>
      <c r="L711" s="1" t="s">
        <v>223</v>
      </c>
      <c r="M711" s="1">
        <v>3.0</v>
      </c>
      <c r="N711" s="1">
        <v>13.0</v>
      </c>
      <c r="O711" s="1">
        <v>9.4</v>
      </c>
      <c r="P711" s="1">
        <v>9.4</v>
      </c>
      <c r="Q711" s="1">
        <v>9.1</v>
      </c>
      <c r="R711" s="1">
        <v>7.0</v>
      </c>
      <c r="S711" s="1">
        <v>9.6</v>
      </c>
      <c r="T711" s="1">
        <v>8.4</v>
      </c>
      <c r="U711" s="1">
        <v>7.2</v>
      </c>
      <c r="V711" s="1">
        <v>8.6</v>
      </c>
      <c r="W711" s="1">
        <v>2.0</v>
      </c>
    </row>
    <row r="712" ht="15.75" customHeight="1">
      <c r="A712" s="1" t="s">
        <v>3134</v>
      </c>
      <c r="B712" s="1" t="s">
        <v>3135</v>
      </c>
      <c r="C712" s="1" t="s">
        <v>25</v>
      </c>
      <c r="D712" s="1">
        <v>1.169500583E9</v>
      </c>
      <c r="E712" s="1" t="s">
        <v>497</v>
      </c>
      <c r="F712" s="3" t="s">
        <v>3136</v>
      </c>
      <c r="G712" s="1" t="s">
        <v>153</v>
      </c>
      <c r="H712" s="1" t="s">
        <v>56</v>
      </c>
      <c r="I712" s="1" t="s">
        <v>3137</v>
      </c>
      <c r="J712" s="1" t="s">
        <v>48</v>
      </c>
      <c r="K712" s="1" t="b">
        <v>1</v>
      </c>
      <c r="L712" s="1" t="s">
        <v>92</v>
      </c>
      <c r="M712" s="1">
        <v>2.0</v>
      </c>
      <c r="N712" s="1">
        <v>12.0</v>
      </c>
      <c r="O712" s="1">
        <v>9.8</v>
      </c>
      <c r="P712" s="1">
        <v>9.5</v>
      </c>
      <c r="Q712" s="1">
        <v>9.8</v>
      </c>
      <c r="R712" s="1">
        <v>3.0</v>
      </c>
      <c r="S712" s="1">
        <v>9.8</v>
      </c>
      <c r="T712" s="1">
        <v>9.7</v>
      </c>
      <c r="U712" s="1">
        <v>8.6</v>
      </c>
      <c r="V712" s="1">
        <v>8.6</v>
      </c>
      <c r="W712" s="1">
        <v>0.0</v>
      </c>
    </row>
    <row r="713" ht="15.75" customHeight="1">
      <c r="A713" s="1" t="s">
        <v>3138</v>
      </c>
      <c r="B713" s="1" t="s">
        <v>3139</v>
      </c>
      <c r="C713" s="1" t="s">
        <v>3084</v>
      </c>
      <c r="D713" s="1" t="str">
        <f>+591 67132604</f>
        <v>#ERROR!</v>
      </c>
      <c r="E713" s="1" t="s">
        <v>3140</v>
      </c>
      <c r="F713" s="3" t="s">
        <v>3141</v>
      </c>
      <c r="G713" s="1" t="s">
        <v>153</v>
      </c>
      <c r="H713" s="1" t="s">
        <v>56</v>
      </c>
      <c r="I713" s="1" t="s">
        <v>3142</v>
      </c>
      <c r="J713" s="1" t="s">
        <v>48</v>
      </c>
      <c r="K713" s="1" t="b">
        <v>1</v>
      </c>
      <c r="L713" s="1" t="s">
        <v>131</v>
      </c>
      <c r="M713" s="1">
        <v>1.0</v>
      </c>
      <c r="N713" s="1">
        <v>5.0</v>
      </c>
      <c r="O713" s="1">
        <v>9.0</v>
      </c>
      <c r="P713" s="1">
        <v>8.8</v>
      </c>
      <c r="Q713" s="1">
        <v>8.6</v>
      </c>
      <c r="R713" s="1">
        <v>8.0</v>
      </c>
      <c r="S713" s="1">
        <v>9.6</v>
      </c>
      <c r="T713" s="1">
        <v>9.2</v>
      </c>
      <c r="U713" s="1">
        <v>7.0</v>
      </c>
      <c r="V713" s="1">
        <v>8.6</v>
      </c>
      <c r="W713" s="1">
        <v>0.0</v>
      </c>
    </row>
    <row r="714" ht="15.75" customHeight="1">
      <c r="A714" s="1" t="s">
        <v>3143</v>
      </c>
      <c r="B714" s="1" t="s">
        <v>3144</v>
      </c>
      <c r="C714" s="1" t="s">
        <v>25</v>
      </c>
      <c r="D714" s="4">
        <v>5.49116E17</v>
      </c>
      <c r="E714" s="1" t="s">
        <v>3145</v>
      </c>
      <c r="F714" s="3" t="s">
        <v>3146</v>
      </c>
      <c r="G714" s="1" t="s">
        <v>38</v>
      </c>
      <c r="H714" s="1" t="s">
        <v>29</v>
      </c>
      <c r="I714" s="1" t="s">
        <v>61</v>
      </c>
      <c r="J714" s="1" t="s">
        <v>48</v>
      </c>
      <c r="K714" s="1" t="b">
        <v>1</v>
      </c>
      <c r="L714" s="1" t="s">
        <v>131</v>
      </c>
      <c r="M714" s="1">
        <v>1.0</v>
      </c>
      <c r="N714" s="1">
        <v>3.0</v>
      </c>
      <c r="O714" s="1">
        <v>8.7</v>
      </c>
      <c r="P714" s="1">
        <v>8.7</v>
      </c>
      <c r="Q714" s="1">
        <v>9.0</v>
      </c>
      <c r="R714" s="1">
        <v>10.0</v>
      </c>
      <c r="S714" s="1">
        <v>9.0</v>
      </c>
      <c r="T714" s="1">
        <v>8.7</v>
      </c>
      <c r="U714" s="1">
        <v>6.3</v>
      </c>
      <c r="V714" s="1">
        <v>8.6</v>
      </c>
      <c r="W714" s="1">
        <v>0.0</v>
      </c>
    </row>
    <row r="715" ht="15.75" customHeight="1">
      <c r="A715" s="1" t="s">
        <v>3147</v>
      </c>
      <c r="B715" s="1" t="s">
        <v>3148</v>
      </c>
      <c r="C715" s="1" t="s">
        <v>25</v>
      </c>
      <c r="D715" s="1">
        <v>2.266534469E9</v>
      </c>
      <c r="E715" s="3" t="s">
        <v>3149</v>
      </c>
      <c r="F715" s="3" t="s">
        <v>3150</v>
      </c>
      <c r="G715" s="1" t="s">
        <v>28</v>
      </c>
      <c r="H715" s="1" t="s">
        <v>29</v>
      </c>
      <c r="I715" s="1" t="s">
        <v>30</v>
      </c>
      <c r="J715" s="1" t="s">
        <v>75</v>
      </c>
      <c r="K715" s="1" t="b">
        <v>1</v>
      </c>
      <c r="L715" s="1" t="s">
        <v>293</v>
      </c>
      <c r="M715" s="1">
        <v>2.0</v>
      </c>
      <c r="N715" s="1">
        <v>19.0</v>
      </c>
      <c r="O715" s="1">
        <v>9.3</v>
      </c>
      <c r="P715" s="1">
        <v>9.3</v>
      </c>
      <c r="Q715" s="1">
        <v>9.3</v>
      </c>
      <c r="R715" s="1">
        <v>6.0</v>
      </c>
      <c r="S715" s="1">
        <v>9.3</v>
      </c>
      <c r="T715" s="1">
        <v>9.0</v>
      </c>
      <c r="U715" s="1">
        <v>8.3</v>
      </c>
      <c r="V715" s="1">
        <v>8.6</v>
      </c>
      <c r="W715" s="1">
        <v>0.0</v>
      </c>
    </row>
    <row r="716" ht="15.75" customHeight="1">
      <c r="A716" s="1" t="s">
        <v>3151</v>
      </c>
      <c r="B716" s="1" t="s">
        <v>3152</v>
      </c>
      <c r="C716" s="1" t="s">
        <v>25</v>
      </c>
      <c r="D716" s="1">
        <v>3.875883549E9</v>
      </c>
      <c r="E716" s="3" t="s">
        <v>3153</v>
      </c>
      <c r="F716" s="3" t="s">
        <v>3154</v>
      </c>
      <c r="G716" s="1" t="s">
        <v>54</v>
      </c>
      <c r="H716" s="1" t="s">
        <v>55</v>
      </c>
      <c r="I716" s="1" t="s">
        <v>130</v>
      </c>
      <c r="J716" s="1" t="s">
        <v>75</v>
      </c>
      <c r="K716" s="1" t="b">
        <v>1</v>
      </c>
      <c r="L716" s="1" t="s">
        <v>190</v>
      </c>
      <c r="M716" s="1">
        <v>2.0</v>
      </c>
      <c r="N716" s="1">
        <v>13.0</v>
      </c>
      <c r="O716" s="1">
        <v>9.1</v>
      </c>
      <c r="P716" s="1">
        <v>9.2</v>
      </c>
      <c r="Q716" s="1">
        <v>9.2</v>
      </c>
      <c r="R716" s="1">
        <v>6.0</v>
      </c>
      <c r="S716" s="1">
        <v>9.6</v>
      </c>
      <c r="T716" s="1">
        <v>8.5</v>
      </c>
      <c r="U716" s="1">
        <v>8.5</v>
      </c>
      <c r="V716" s="1">
        <v>8.6</v>
      </c>
      <c r="W716" s="1">
        <v>0.0</v>
      </c>
    </row>
    <row r="717" ht="15.75" customHeight="1">
      <c r="A717" s="1" t="s">
        <v>3155</v>
      </c>
      <c r="B717" s="1" t="s">
        <v>3156</v>
      </c>
      <c r="C717" s="1" t="s">
        <v>100</v>
      </c>
      <c r="D717" s="1">
        <v>3.4676026618E10</v>
      </c>
      <c r="E717" s="3" t="s">
        <v>3157</v>
      </c>
      <c r="F717" s="3" t="s">
        <v>3158</v>
      </c>
      <c r="G717" s="1" t="s">
        <v>28</v>
      </c>
      <c r="H717" s="1" t="s">
        <v>29</v>
      </c>
      <c r="I717" s="1" t="s">
        <v>30</v>
      </c>
      <c r="J717" s="1" t="s">
        <v>48</v>
      </c>
      <c r="K717" s="1" t="b">
        <v>1</v>
      </c>
      <c r="L717" s="1" t="s">
        <v>190</v>
      </c>
      <c r="M717" s="1">
        <v>2.0</v>
      </c>
      <c r="N717" s="1">
        <v>4.0</v>
      </c>
      <c r="O717" s="1">
        <v>9.0</v>
      </c>
      <c r="P717" s="1">
        <v>9.0</v>
      </c>
      <c r="Q717" s="1">
        <v>9.0</v>
      </c>
      <c r="R717" s="1">
        <v>8.0</v>
      </c>
      <c r="S717" s="1">
        <v>9.0</v>
      </c>
      <c r="T717" s="1">
        <v>8.5</v>
      </c>
      <c r="U717" s="1">
        <v>7.5</v>
      </c>
      <c r="V717" s="1">
        <v>8.6</v>
      </c>
      <c r="W717" s="1">
        <v>0.0</v>
      </c>
    </row>
    <row r="718" ht="15.75" customHeight="1">
      <c r="A718" s="1" t="s">
        <v>3159</v>
      </c>
      <c r="B718" s="1" t="s">
        <v>3160</v>
      </c>
      <c r="C718" s="1" t="s">
        <v>78</v>
      </c>
      <c r="D718" s="1">
        <v>3.005914468E9</v>
      </c>
      <c r="E718" s="3" t="s">
        <v>3161</v>
      </c>
      <c r="F718" s="3" t="s">
        <v>3162</v>
      </c>
      <c r="G718" s="1" t="s">
        <v>54</v>
      </c>
      <c r="H718" s="1" t="s">
        <v>55</v>
      </c>
      <c r="I718" s="1" t="s">
        <v>130</v>
      </c>
      <c r="J718" s="1" t="s">
        <v>75</v>
      </c>
      <c r="K718" s="1" t="b">
        <v>1</v>
      </c>
      <c r="L718" s="1" t="s">
        <v>293</v>
      </c>
      <c r="M718" s="1">
        <v>3.0</v>
      </c>
      <c r="N718" s="1">
        <v>21.0</v>
      </c>
      <c r="O718" s="1">
        <v>9.0</v>
      </c>
      <c r="P718" s="1">
        <v>9.0</v>
      </c>
      <c r="Q718" s="1">
        <v>9.1</v>
      </c>
      <c r="R718" s="1">
        <v>7.0</v>
      </c>
      <c r="S718" s="1">
        <v>8.8</v>
      </c>
      <c r="T718" s="1">
        <v>9.1</v>
      </c>
      <c r="U718" s="1">
        <v>7.9</v>
      </c>
      <c r="V718" s="1">
        <v>8.6</v>
      </c>
      <c r="W718" s="1">
        <v>0.0</v>
      </c>
    </row>
    <row r="719" ht="15.75" customHeight="1">
      <c r="A719" s="1" t="s">
        <v>3163</v>
      </c>
      <c r="B719" s="1" t="s">
        <v>3164</v>
      </c>
      <c r="C719" s="1" t="s">
        <v>25</v>
      </c>
      <c r="D719" s="4">
        <v>5.42804E16</v>
      </c>
      <c r="E719" s="3" t="s">
        <v>3165</v>
      </c>
      <c r="F719" s="3" t="s">
        <v>3166</v>
      </c>
      <c r="G719" s="1" t="s">
        <v>54</v>
      </c>
      <c r="H719" s="1" t="s">
        <v>29</v>
      </c>
      <c r="I719" s="1" t="s">
        <v>292</v>
      </c>
      <c r="J719" s="1" t="s">
        <v>75</v>
      </c>
      <c r="K719" s="1" t="b">
        <v>1</v>
      </c>
      <c r="L719" s="1" t="s">
        <v>190</v>
      </c>
      <c r="M719" s="1">
        <v>2.0</v>
      </c>
      <c r="N719" s="1">
        <v>13.0</v>
      </c>
      <c r="O719" s="1">
        <v>9.4</v>
      </c>
      <c r="P719" s="1">
        <v>9.5</v>
      </c>
      <c r="Q719" s="1">
        <v>9.4</v>
      </c>
      <c r="R719" s="1">
        <v>7.0</v>
      </c>
      <c r="S719" s="1">
        <v>9.4</v>
      </c>
      <c r="T719" s="1">
        <v>8.9</v>
      </c>
      <c r="U719" s="1">
        <v>6.9</v>
      </c>
      <c r="V719" s="1">
        <v>8.6</v>
      </c>
      <c r="W719" s="1">
        <v>0.0</v>
      </c>
    </row>
    <row r="720" ht="15.75" customHeight="1">
      <c r="A720" s="1" t="s">
        <v>3167</v>
      </c>
      <c r="B720" s="1" t="s">
        <v>3168</v>
      </c>
      <c r="C720" s="1" t="s">
        <v>25</v>
      </c>
      <c r="D720" s="4">
        <v>5.43517E16</v>
      </c>
      <c r="E720" s="3" t="s">
        <v>3169</v>
      </c>
      <c r="F720" s="3" t="s">
        <v>3170</v>
      </c>
      <c r="G720" s="1" t="s">
        <v>415</v>
      </c>
      <c r="H720" s="1" t="s">
        <v>55</v>
      </c>
      <c r="I720" s="1" t="s">
        <v>3171</v>
      </c>
      <c r="J720" s="1" t="s">
        <v>172</v>
      </c>
      <c r="K720" s="1" t="b">
        <v>1</v>
      </c>
      <c r="L720" s="1" t="s">
        <v>148</v>
      </c>
      <c r="M720" s="1">
        <v>5.0</v>
      </c>
      <c r="N720" s="1">
        <v>17.0</v>
      </c>
      <c r="O720" s="1">
        <v>9.2</v>
      </c>
      <c r="P720" s="1">
        <v>9.1</v>
      </c>
      <c r="Q720" s="1">
        <v>9.1</v>
      </c>
      <c r="R720" s="1">
        <v>8.0</v>
      </c>
      <c r="S720" s="1">
        <v>9.3</v>
      </c>
      <c r="T720" s="1">
        <v>8.4</v>
      </c>
      <c r="U720" s="1">
        <v>7.2</v>
      </c>
      <c r="V720" s="1">
        <v>8.6</v>
      </c>
      <c r="W720" s="1">
        <v>2.0</v>
      </c>
    </row>
    <row r="721" ht="15.75" customHeight="1">
      <c r="A721" s="1" t="s">
        <v>3172</v>
      </c>
      <c r="B721" s="1" t="s">
        <v>3173</v>
      </c>
      <c r="C721" s="1" t="s">
        <v>35</v>
      </c>
      <c r="D721" s="1">
        <v>9.60330785E8</v>
      </c>
      <c r="E721" s="3" t="s">
        <v>3174</v>
      </c>
      <c r="F721" s="3" t="s">
        <v>3175</v>
      </c>
      <c r="G721" s="1" t="s">
        <v>153</v>
      </c>
      <c r="H721" s="1" t="s">
        <v>56</v>
      </c>
      <c r="I721" s="1" t="s">
        <v>159</v>
      </c>
      <c r="J721" s="1" t="s">
        <v>48</v>
      </c>
      <c r="K721" s="1" t="b">
        <v>1</v>
      </c>
      <c r="L721" s="1" t="s">
        <v>205</v>
      </c>
      <c r="M721" s="1">
        <v>3.0</v>
      </c>
      <c r="N721" s="1">
        <v>13.0</v>
      </c>
      <c r="O721" s="1">
        <v>9.2</v>
      </c>
      <c r="P721" s="1">
        <v>9.0</v>
      </c>
      <c r="Q721" s="1">
        <v>9.5</v>
      </c>
      <c r="R721" s="1">
        <v>6.0</v>
      </c>
      <c r="S721" s="1">
        <v>9.2</v>
      </c>
      <c r="T721" s="1">
        <v>9.3</v>
      </c>
      <c r="U721" s="1">
        <v>8.2</v>
      </c>
      <c r="V721" s="1">
        <v>8.6</v>
      </c>
      <c r="W721" s="1">
        <v>0.0</v>
      </c>
    </row>
    <row r="722" ht="15.75" customHeight="1">
      <c r="A722" s="1" t="s">
        <v>3176</v>
      </c>
      <c r="B722" s="1" t="s">
        <v>3177</v>
      </c>
      <c r="C722" s="1" t="s">
        <v>25</v>
      </c>
      <c r="D722" s="4">
        <v>5.49379E17</v>
      </c>
      <c r="E722" s="3" t="s">
        <v>3178</v>
      </c>
      <c r="F722" s="3" t="s">
        <v>3179</v>
      </c>
      <c r="G722" s="1" t="s">
        <v>28</v>
      </c>
      <c r="H722" s="1" t="s">
        <v>29</v>
      </c>
      <c r="I722" s="1" t="s">
        <v>30</v>
      </c>
      <c r="J722" s="1" t="s">
        <v>75</v>
      </c>
      <c r="K722" s="1" t="b">
        <v>1</v>
      </c>
      <c r="L722" s="1" t="s">
        <v>293</v>
      </c>
      <c r="M722" s="1">
        <v>2.0</v>
      </c>
      <c r="N722" s="1">
        <v>9.0</v>
      </c>
      <c r="O722" s="1">
        <v>9.3</v>
      </c>
      <c r="P722" s="1">
        <v>9.1</v>
      </c>
      <c r="Q722" s="1">
        <v>9.6</v>
      </c>
      <c r="R722" s="1">
        <v>4.0</v>
      </c>
      <c r="S722" s="1">
        <v>9.7</v>
      </c>
      <c r="T722" s="1">
        <v>9.6</v>
      </c>
      <c r="U722" s="1">
        <v>9.1</v>
      </c>
      <c r="V722" s="1">
        <v>8.6</v>
      </c>
      <c r="W722" s="1">
        <v>0.0</v>
      </c>
    </row>
    <row r="723" ht="15.75" customHeight="1">
      <c r="A723" s="1" t="s">
        <v>3180</v>
      </c>
      <c r="B723" s="1" t="s">
        <v>3181</v>
      </c>
      <c r="C723" s="1" t="s">
        <v>25</v>
      </c>
      <c r="D723" s="1">
        <v>3.454076854E9</v>
      </c>
      <c r="E723" s="3" t="s">
        <v>3182</v>
      </c>
      <c r="F723" s="3" t="s">
        <v>3183</v>
      </c>
      <c r="G723" s="1" t="s">
        <v>28</v>
      </c>
      <c r="H723" s="1" t="s">
        <v>29</v>
      </c>
      <c r="I723" s="1" t="s">
        <v>30</v>
      </c>
      <c r="J723" s="1" t="s">
        <v>48</v>
      </c>
      <c r="K723" s="1" t="b">
        <v>1</v>
      </c>
      <c r="L723" s="1" t="s">
        <v>228</v>
      </c>
      <c r="M723" s="1">
        <v>2.0</v>
      </c>
      <c r="N723" s="1">
        <v>6.0</v>
      </c>
      <c r="O723" s="1">
        <v>9.0</v>
      </c>
      <c r="P723" s="1">
        <v>8.5</v>
      </c>
      <c r="Q723" s="1">
        <v>9.0</v>
      </c>
      <c r="R723" s="1">
        <v>8.0</v>
      </c>
      <c r="S723" s="1">
        <v>9.0</v>
      </c>
      <c r="T723" s="1">
        <v>9.3</v>
      </c>
      <c r="U723" s="1">
        <v>7.5</v>
      </c>
      <c r="V723" s="1">
        <v>8.6</v>
      </c>
      <c r="W723" s="1">
        <v>0.0</v>
      </c>
    </row>
    <row r="724" ht="15.75" customHeight="1">
      <c r="A724" s="1" t="s">
        <v>3184</v>
      </c>
      <c r="B724" s="1" t="s">
        <v>3185</v>
      </c>
      <c r="C724" s="1" t="s">
        <v>25</v>
      </c>
      <c r="D724" s="1">
        <v>3.515919519E9</v>
      </c>
      <c r="E724" s="1" t="s">
        <v>3186</v>
      </c>
      <c r="F724" s="1" t="s">
        <v>3187</v>
      </c>
      <c r="G724" s="1" t="s">
        <v>54</v>
      </c>
      <c r="H724" s="1" t="s">
        <v>238</v>
      </c>
      <c r="I724" s="1" t="s">
        <v>239</v>
      </c>
      <c r="J724" s="1" t="s">
        <v>91</v>
      </c>
      <c r="K724" s="1" t="b">
        <v>1</v>
      </c>
      <c r="L724" s="1" t="s">
        <v>240</v>
      </c>
      <c r="M724" s="1">
        <v>2.0</v>
      </c>
      <c r="N724" s="1">
        <v>6.0</v>
      </c>
      <c r="O724" s="1">
        <v>9.0</v>
      </c>
      <c r="P724" s="1">
        <v>9.0</v>
      </c>
      <c r="Q724" s="1">
        <v>8.7</v>
      </c>
      <c r="R724" s="1">
        <v>7.0</v>
      </c>
      <c r="S724" s="1">
        <v>9.2</v>
      </c>
      <c r="T724" s="1">
        <v>9.8</v>
      </c>
      <c r="U724" s="1">
        <v>7.8</v>
      </c>
      <c r="V724" s="1">
        <v>8.6</v>
      </c>
      <c r="W724" s="1">
        <v>0.0</v>
      </c>
    </row>
    <row r="725" ht="15.75" customHeight="1">
      <c r="A725" s="1" t="s">
        <v>3188</v>
      </c>
      <c r="B725" s="1" t="s">
        <v>3189</v>
      </c>
      <c r="C725" s="1" t="s">
        <v>25</v>
      </c>
      <c r="D725" s="1">
        <v>3.51610131E9</v>
      </c>
      <c r="E725" s="3" t="s">
        <v>3190</v>
      </c>
      <c r="F725" s="3" t="s">
        <v>3191</v>
      </c>
      <c r="G725" s="1" t="s">
        <v>153</v>
      </c>
      <c r="H725" s="1" t="s">
        <v>29</v>
      </c>
      <c r="I725" s="1" t="s">
        <v>159</v>
      </c>
      <c r="J725" s="1" t="s">
        <v>75</v>
      </c>
      <c r="K725" s="1" t="b">
        <v>0</v>
      </c>
      <c r="L725" s="1" t="s">
        <v>293</v>
      </c>
      <c r="M725" s="1">
        <v>2.0</v>
      </c>
      <c r="N725" s="1">
        <v>9.0</v>
      </c>
      <c r="O725" s="1">
        <v>8.9</v>
      </c>
      <c r="P725" s="1">
        <v>9.1</v>
      </c>
      <c r="Q725" s="1">
        <v>9.4</v>
      </c>
      <c r="R725" s="1">
        <v>6.0</v>
      </c>
      <c r="S725" s="1">
        <v>9.3</v>
      </c>
      <c r="T725" s="1">
        <v>8.9</v>
      </c>
      <c r="U725" s="1">
        <v>8.4</v>
      </c>
      <c r="V725" s="1">
        <v>8.6</v>
      </c>
      <c r="W725" s="1">
        <v>0.0</v>
      </c>
    </row>
    <row r="726" ht="15.75" customHeight="1">
      <c r="A726" s="1" t="s">
        <v>3192</v>
      </c>
      <c r="B726" s="1" t="s">
        <v>3193</v>
      </c>
      <c r="C726" s="1" t="s">
        <v>25</v>
      </c>
      <c r="D726" s="1">
        <v>1.138684648E9</v>
      </c>
      <c r="E726" s="3" t="s">
        <v>3194</v>
      </c>
      <c r="F726" s="3" t="s">
        <v>3195</v>
      </c>
      <c r="G726" s="1" t="s">
        <v>153</v>
      </c>
      <c r="H726" s="1" t="s">
        <v>56</v>
      </c>
      <c r="I726" s="1" t="s">
        <v>159</v>
      </c>
      <c r="J726" s="1" t="s">
        <v>48</v>
      </c>
      <c r="K726" s="1" t="b">
        <v>0</v>
      </c>
      <c r="L726" s="1" t="s">
        <v>293</v>
      </c>
      <c r="M726" s="1">
        <v>2.0</v>
      </c>
      <c r="N726" s="1">
        <v>3.0</v>
      </c>
      <c r="O726" s="1">
        <v>8.7</v>
      </c>
      <c r="P726" s="1">
        <v>9.0</v>
      </c>
      <c r="Q726" s="1">
        <v>9.0</v>
      </c>
      <c r="R726" s="1">
        <v>7.0</v>
      </c>
      <c r="S726" s="1">
        <v>8.7</v>
      </c>
      <c r="T726" s="1">
        <v>9.3</v>
      </c>
      <c r="U726" s="1">
        <v>8.7</v>
      </c>
      <c r="V726" s="1">
        <v>8.6</v>
      </c>
      <c r="W726" s="1">
        <v>0.0</v>
      </c>
    </row>
    <row r="727" ht="15.75" customHeight="1">
      <c r="A727" s="1" t="s">
        <v>3196</v>
      </c>
      <c r="B727" s="1" t="s">
        <v>3197</v>
      </c>
      <c r="C727" s="1" t="s">
        <v>78</v>
      </c>
      <c r="D727" s="1">
        <v>3.136330597E9</v>
      </c>
      <c r="E727" s="3" t="s">
        <v>3198</v>
      </c>
      <c r="F727" s="1" t="s">
        <v>3199</v>
      </c>
      <c r="G727" s="1" t="s">
        <v>3200</v>
      </c>
      <c r="H727" s="1" t="s">
        <v>56</v>
      </c>
      <c r="I727" s="1" t="s">
        <v>680</v>
      </c>
      <c r="J727" s="1" t="s">
        <v>75</v>
      </c>
      <c r="K727" s="1" t="b">
        <v>1</v>
      </c>
      <c r="L727" s="1" t="s">
        <v>205</v>
      </c>
      <c r="M727" s="1">
        <v>4.0</v>
      </c>
      <c r="N727" s="1">
        <v>15.0</v>
      </c>
      <c r="O727" s="1">
        <v>8.9</v>
      </c>
      <c r="P727" s="1">
        <v>8.7</v>
      </c>
      <c r="Q727" s="1">
        <v>8.9</v>
      </c>
      <c r="R727" s="1">
        <v>7.0</v>
      </c>
      <c r="S727" s="1">
        <v>9.3</v>
      </c>
      <c r="T727" s="1">
        <v>8.7</v>
      </c>
      <c r="U727" s="1">
        <v>8.5</v>
      </c>
      <c r="V727" s="1">
        <v>8.6</v>
      </c>
      <c r="W727" s="1">
        <v>0.0</v>
      </c>
    </row>
    <row r="728" ht="15.75" customHeight="1">
      <c r="A728" s="1" t="s">
        <v>3201</v>
      </c>
      <c r="B728" s="1" t="s">
        <v>3202</v>
      </c>
      <c r="C728" s="1" t="s">
        <v>25</v>
      </c>
      <c r="D728" s="1">
        <v>1.159033064E9</v>
      </c>
      <c r="E728" s="3" t="s">
        <v>3203</v>
      </c>
      <c r="F728" s="3" t="s">
        <v>3204</v>
      </c>
      <c r="G728" s="1" t="s">
        <v>153</v>
      </c>
      <c r="H728" s="1" t="s">
        <v>56</v>
      </c>
      <c r="I728" s="1" t="s">
        <v>159</v>
      </c>
      <c r="J728" s="1" t="s">
        <v>75</v>
      </c>
      <c r="K728" s="1" t="b">
        <v>1</v>
      </c>
      <c r="L728" s="1" t="s">
        <v>205</v>
      </c>
      <c r="M728" s="1">
        <v>2.0</v>
      </c>
      <c r="N728" s="1">
        <v>16.0</v>
      </c>
      <c r="O728" s="1">
        <v>9.1</v>
      </c>
      <c r="P728" s="1">
        <v>8.7</v>
      </c>
      <c r="Q728" s="1">
        <v>8.6</v>
      </c>
      <c r="R728" s="1">
        <v>8.0</v>
      </c>
      <c r="S728" s="1">
        <v>8.9</v>
      </c>
      <c r="T728" s="1">
        <v>9.1</v>
      </c>
      <c r="U728" s="1">
        <v>7.8</v>
      </c>
      <c r="V728" s="1">
        <v>8.6</v>
      </c>
      <c r="W728" s="1">
        <v>3.0</v>
      </c>
    </row>
    <row r="729" ht="15.75" customHeight="1">
      <c r="A729" s="1" t="s">
        <v>3205</v>
      </c>
      <c r="B729" s="1" t="s">
        <v>3206</v>
      </c>
      <c r="C729" s="1" t="s">
        <v>25</v>
      </c>
      <c r="D729" s="1">
        <v>1.1546755E9</v>
      </c>
      <c r="E729" s="3" t="s">
        <v>3207</v>
      </c>
      <c r="F729" s="3" t="s">
        <v>3208</v>
      </c>
      <c r="G729" s="1" t="s">
        <v>153</v>
      </c>
      <c r="H729" s="1" t="s">
        <v>56</v>
      </c>
      <c r="I729" s="1" t="s">
        <v>159</v>
      </c>
      <c r="J729" s="1" t="s">
        <v>91</v>
      </c>
      <c r="K729" s="1" t="b">
        <v>0</v>
      </c>
      <c r="L729" s="1" t="s">
        <v>205</v>
      </c>
      <c r="M729" s="1">
        <v>2.0</v>
      </c>
      <c r="N729" s="1">
        <v>8.0</v>
      </c>
      <c r="O729" s="1">
        <v>8.8</v>
      </c>
      <c r="P729" s="1">
        <v>8.9</v>
      </c>
      <c r="Q729" s="1">
        <v>9.5</v>
      </c>
      <c r="R729" s="1">
        <v>9.0</v>
      </c>
      <c r="S729" s="1">
        <v>8.4</v>
      </c>
      <c r="T729" s="1">
        <v>8.6</v>
      </c>
      <c r="U729" s="1">
        <v>7.0</v>
      </c>
      <c r="V729" s="1">
        <v>8.6</v>
      </c>
      <c r="W729" s="1">
        <v>2.0</v>
      </c>
    </row>
    <row r="730" ht="15.75" customHeight="1">
      <c r="A730" s="1" t="s">
        <v>3209</v>
      </c>
      <c r="B730" s="1" t="s">
        <v>3210</v>
      </c>
      <c r="C730" s="1" t="s">
        <v>25</v>
      </c>
      <c r="D730" s="1">
        <v>1.137998613E9</v>
      </c>
      <c r="E730" s="3" t="s">
        <v>3211</v>
      </c>
      <c r="F730" s="3" t="s">
        <v>3212</v>
      </c>
      <c r="G730" s="1" t="s">
        <v>153</v>
      </c>
      <c r="H730" s="1" t="s">
        <v>56</v>
      </c>
      <c r="I730" s="1" t="s">
        <v>3213</v>
      </c>
      <c r="J730" s="1" t="s">
        <v>48</v>
      </c>
      <c r="K730" s="1" t="b">
        <v>1</v>
      </c>
      <c r="L730" s="1" t="s">
        <v>205</v>
      </c>
      <c r="M730" s="1">
        <v>2.0</v>
      </c>
      <c r="N730" s="1">
        <v>11.0</v>
      </c>
      <c r="O730" s="1">
        <v>8.5</v>
      </c>
      <c r="P730" s="1">
        <v>8.5</v>
      </c>
      <c r="Q730" s="1">
        <v>9.0</v>
      </c>
      <c r="R730" s="1">
        <v>7.0</v>
      </c>
      <c r="S730" s="1">
        <v>9.7</v>
      </c>
      <c r="T730" s="1">
        <v>9.3</v>
      </c>
      <c r="U730" s="1">
        <v>8.5</v>
      </c>
      <c r="V730" s="1">
        <v>8.6</v>
      </c>
      <c r="W730" s="1">
        <v>0.0</v>
      </c>
    </row>
    <row r="731" ht="15.75" customHeight="1">
      <c r="A731" s="1" t="s">
        <v>3214</v>
      </c>
      <c r="B731" s="1" t="s">
        <v>3215</v>
      </c>
      <c r="C731" s="1" t="s">
        <v>25</v>
      </c>
      <c r="D731" s="1">
        <v>2.236764618E9</v>
      </c>
      <c r="E731" s="3" t="s">
        <v>3216</v>
      </c>
      <c r="F731" s="3" t="s">
        <v>3217</v>
      </c>
      <c r="G731" s="1" t="s">
        <v>28</v>
      </c>
      <c r="H731" s="1" t="s">
        <v>29</v>
      </c>
      <c r="I731" s="1" t="s">
        <v>30</v>
      </c>
      <c r="J731" s="1" t="s">
        <v>75</v>
      </c>
      <c r="K731" s="1" t="b">
        <v>1</v>
      </c>
      <c r="L731" s="1" t="s">
        <v>205</v>
      </c>
      <c r="M731" s="1">
        <v>2.0</v>
      </c>
      <c r="N731" s="1">
        <v>10.0</v>
      </c>
      <c r="O731" s="1">
        <v>9.0</v>
      </c>
      <c r="P731" s="1">
        <v>8.6</v>
      </c>
      <c r="Q731" s="1">
        <v>9.4</v>
      </c>
      <c r="R731" s="1">
        <v>7.0</v>
      </c>
      <c r="S731" s="1">
        <v>9.6</v>
      </c>
      <c r="T731" s="1">
        <v>9.0</v>
      </c>
      <c r="U731" s="1">
        <v>7.7</v>
      </c>
      <c r="V731" s="1">
        <v>8.6</v>
      </c>
      <c r="W731" s="1">
        <v>0.0</v>
      </c>
    </row>
    <row r="732" ht="15.75" customHeight="1">
      <c r="A732" s="1" t="s">
        <v>3218</v>
      </c>
      <c r="B732" s="1" t="s">
        <v>3219</v>
      </c>
      <c r="C732" s="1" t="s">
        <v>25</v>
      </c>
      <c r="D732" s="1">
        <v>3.454062217E9</v>
      </c>
      <c r="E732" s="3" t="s">
        <v>3220</v>
      </c>
      <c r="F732" s="1" t="s">
        <v>3221</v>
      </c>
      <c r="G732" s="1" t="s">
        <v>28</v>
      </c>
      <c r="H732" s="1" t="s">
        <v>82</v>
      </c>
      <c r="I732" s="1" t="s">
        <v>298</v>
      </c>
      <c r="J732" s="1" t="s">
        <v>48</v>
      </c>
      <c r="K732" s="1" t="b">
        <v>1</v>
      </c>
      <c r="L732" s="1" t="s">
        <v>205</v>
      </c>
      <c r="M732" s="1">
        <v>2.0</v>
      </c>
      <c r="N732" s="1">
        <v>21.0</v>
      </c>
      <c r="O732" s="1">
        <v>9.2</v>
      </c>
      <c r="P732" s="1">
        <v>9.1</v>
      </c>
      <c r="Q732" s="1">
        <v>9.3</v>
      </c>
      <c r="R732" s="1">
        <v>6.0</v>
      </c>
      <c r="S732" s="1">
        <v>9.2</v>
      </c>
      <c r="T732" s="1">
        <v>9.2</v>
      </c>
      <c r="U732" s="1">
        <v>8.1</v>
      </c>
      <c r="V732" s="1">
        <v>8.6</v>
      </c>
      <c r="W732" s="1">
        <v>0.0</v>
      </c>
    </row>
    <row r="733" ht="15.75" customHeight="1">
      <c r="A733" s="1" t="s">
        <v>3222</v>
      </c>
      <c r="B733" s="1" t="s">
        <v>3223</v>
      </c>
      <c r="C733" s="1" t="s">
        <v>78</v>
      </c>
      <c r="D733" s="1" t="s">
        <v>3224</v>
      </c>
      <c r="E733" s="3" t="s">
        <v>3225</v>
      </c>
      <c r="F733" s="3" t="s">
        <v>3226</v>
      </c>
      <c r="G733" s="1" t="s">
        <v>422</v>
      </c>
      <c r="H733" s="1" t="s">
        <v>56</v>
      </c>
      <c r="I733" s="1" t="s">
        <v>314</v>
      </c>
      <c r="J733" s="1" t="s">
        <v>75</v>
      </c>
      <c r="K733" s="1" t="b">
        <v>1</v>
      </c>
      <c r="L733" s="1" t="s">
        <v>205</v>
      </c>
      <c r="M733" s="1">
        <v>2.0</v>
      </c>
      <c r="N733" s="1">
        <v>16.0</v>
      </c>
      <c r="O733" s="1">
        <v>8.9</v>
      </c>
      <c r="P733" s="1">
        <v>8.6</v>
      </c>
      <c r="Q733" s="1">
        <v>8.8</v>
      </c>
      <c r="R733" s="1">
        <v>9.0</v>
      </c>
      <c r="S733" s="1">
        <v>9.5</v>
      </c>
      <c r="T733" s="1">
        <v>8.1</v>
      </c>
      <c r="U733" s="1">
        <v>7.1</v>
      </c>
      <c r="V733" s="1">
        <v>8.6</v>
      </c>
      <c r="W733" s="1">
        <v>0.0</v>
      </c>
    </row>
    <row r="734" ht="15.75" customHeight="1">
      <c r="A734" s="1" t="s">
        <v>3227</v>
      </c>
      <c r="B734" s="1" t="s">
        <v>3228</v>
      </c>
      <c r="C734" s="1" t="s">
        <v>347</v>
      </c>
      <c r="D734" s="1">
        <v>5.6983240169E10</v>
      </c>
      <c r="E734" s="3" t="s">
        <v>3229</v>
      </c>
      <c r="F734" s="3" t="s">
        <v>3230</v>
      </c>
      <c r="G734" s="1" t="s">
        <v>28</v>
      </c>
      <c r="H734" s="1" t="s">
        <v>29</v>
      </c>
      <c r="I734" s="1" t="s">
        <v>30</v>
      </c>
      <c r="J734" s="1" t="s">
        <v>75</v>
      </c>
      <c r="K734" s="1" t="b">
        <v>1</v>
      </c>
      <c r="L734" s="1" t="s">
        <v>205</v>
      </c>
      <c r="M734" s="1">
        <v>2.0</v>
      </c>
      <c r="N734" s="1">
        <v>9.0</v>
      </c>
      <c r="O734" s="1">
        <v>9.2</v>
      </c>
      <c r="P734" s="1">
        <v>9.3</v>
      </c>
      <c r="Q734" s="1">
        <v>9.3</v>
      </c>
      <c r="R734" s="1">
        <v>6.0</v>
      </c>
      <c r="S734" s="1">
        <v>9.4</v>
      </c>
      <c r="T734" s="1">
        <v>9.0</v>
      </c>
      <c r="U734" s="1">
        <v>7.8</v>
      </c>
      <c r="V734" s="1">
        <v>8.6</v>
      </c>
      <c r="W734" s="1">
        <v>0.0</v>
      </c>
    </row>
    <row r="735" ht="15.75" customHeight="1">
      <c r="A735" s="1" t="s">
        <v>527</v>
      </c>
      <c r="B735" s="1" t="s">
        <v>3231</v>
      </c>
      <c r="C735" s="1" t="s">
        <v>78</v>
      </c>
      <c r="D735" s="1">
        <v>3.154848012E9</v>
      </c>
      <c r="E735" s="3" t="s">
        <v>3232</v>
      </c>
      <c r="F735" s="3" t="s">
        <v>3233</v>
      </c>
      <c r="G735" s="1" t="s">
        <v>54</v>
      </c>
      <c r="H735" s="1" t="s">
        <v>55</v>
      </c>
      <c r="I735" s="1" t="s">
        <v>130</v>
      </c>
      <c r="J735" s="1" t="s">
        <v>75</v>
      </c>
      <c r="K735" s="1" t="b">
        <v>1</v>
      </c>
      <c r="L735" s="1" t="s">
        <v>233</v>
      </c>
      <c r="M735" s="1">
        <v>2.0</v>
      </c>
      <c r="N735" s="1">
        <v>16.0</v>
      </c>
      <c r="O735" s="1">
        <v>9.5</v>
      </c>
      <c r="P735" s="1">
        <v>9.2</v>
      </c>
      <c r="Q735" s="1">
        <v>9.3</v>
      </c>
      <c r="R735" s="1">
        <v>6.0</v>
      </c>
      <c r="S735" s="1">
        <v>9.6</v>
      </c>
      <c r="T735" s="1">
        <v>9.1</v>
      </c>
      <c r="U735" s="1">
        <v>7.8</v>
      </c>
      <c r="V735" s="1">
        <v>8.6</v>
      </c>
      <c r="W735" s="1">
        <v>0.0</v>
      </c>
    </row>
    <row r="736" ht="15.75" customHeight="1">
      <c r="A736" s="1" t="s">
        <v>3234</v>
      </c>
      <c r="B736" s="1" t="s">
        <v>3235</v>
      </c>
      <c r="C736" s="1" t="s">
        <v>35</v>
      </c>
      <c r="D736" s="1">
        <v>9.2001905E8</v>
      </c>
      <c r="E736" s="3" t="s">
        <v>3236</v>
      </c>
      <c r="F736" s="3" t="s">
        <v>3237</v>
      </c>
      <c r="G736" s="1" t="s">
        <v>28</v>
      </c>
      <c r="H736" s="1" t="s">
        <v>29</v>
      </c>
      <c r="I736" s="1" t="s">
        <v>30</v>
      </c>
      <c r="J736" s="1" t="s">
        <v>75</v>
      </c>
      <c r="K736" s="1" t="b">
        <v>0</v>
      </c>
      <c r="L736" s="1" t="s">
        <v>223</v>
      </c>
      <c r="M736" s="1">
        <v>3.0</v>
      </c>
      <c r="N736" s="1">
        <v>15.0</v>
      </c>
      <c r="O736" s="1">
        <v>9.1</v>
      </c>
      <c r="P736" s="1">
        <v>8.8</v>
      </c>
      <c r="Q736" s="1">
        <v>9.1</v>
      </c>
      <c r="R736" s="1">
        <v>5.0</v>
      </c>
      <c r="S736" s="1">
        <v>9.1</v>
      </c>
      <c r="T736" s="1">
        <v>9.6</v>
      </c>
      <c r="U736" s="1">
        <v>9.3</v>
      </c>
      <c r="V736" s="1">
        <v>8.6</v>
      </c>
      <c r="W736" s="1">
        <v>0.0</v>
      </c>
    </row>
    <row r="737" ht="15.75" customHeight="1">
      <c r="A737" s="1" t="s">
        <v>3238</v>
      </c>
      <c r="B737" s="1" t="s">
        <v>3239</v>
      </c>
      <c r="C737" s="1" t="s">
        <v>25</v>
      </c>
      <c r="D737" s="1">
        <v>1.169458383E9</v>
      </c>
      <c r="E737" s="3" t="s">
        <v>3240</v>
      </c>
      <c r="F737" s="3" t="s">
        <v>3241</v>
      </c>
      <c r="G737" s="1" t="s">
        <v>54</v>
      </c>
      <c r="H737" s="1" t="s">
        <v>55</v>
      </c>
      <c r="I737" s="1" t="s">
        <v>130</v>
      </c>
      <c r="J737" s="1" t="s">
        <v>75</v>
      </c>
      <c r="K737" s="1" t="b">
        <v>1</v>
      </c>
      <c r="L737" s="1" t="s">
        <v>233</v>
      </c>
      <c r="M737" s="1">
        <v>2.0</v>
      </c>
      <c r="N737" s="1">
        <v>15.0</v>
      </c>
      <c r="O737" s="1">
        <v>9.7</v>
      </c>
      <c r="P737" s="1">
        <v>9.5</v>
      </c>
      <c r="Q737" s="1">
        <v>9.5</v>
      </c>
      <c r="R737" s="1">
        <v>5.0</v>
      </c>
      <c r="S737" s="1">
        <v>9.7</v>
      </c>
      <c r="T737" s="1">
        <v>8.9</v>
      </c>
      <c r="U737" s="1">
        <v>7.9</v>
      </c>
      <c r="V737" s="1">
        <v>8.6</v>
      </c>
      <c r="W737" s="1">
        <v>0.0</v>
      </c>
    </row>
    <row r="738" ht="15.75" customHeight="1">
      <c r="A738" s="1" t="s">
        <v>3242</v>
      </c>
      <c r="B738" s="1" t="s">
        <v>3243</v>
      </c>
      <c r="C738" s="1" t="s">
        <v>25</v>
      </c>
      <c r="D738" s="1">
        <v>1.173638899E9</v>
      </c>
      <c r="E738" s="3" t="s">
        <v>3244</v>
      </c>
      <c r="F738" s="3" t="s">
        <v>3245</v>
      </c>
      <c r="G738" s="1" t="s">
        <v>28</v>
      </c>
      <c r="H738" s="1" t="s">
        <v>29</v>
      </c>
      <c r="I738" s="1" t="s">
        <v>30</v>
      </c>
      <c r="J738" s="1" t="s">
        <v>91</v>
      </c>
      <c r="K738" s="1" t="b">
        <v>1</v>
      </c>
      <c r="L738" s="1" t="s">
        <v>233</v>
      </c>
      <c r="M738" s="1">
        <v>2.0</v>
      </c>
      <c r="N738" s="1">
        <v>15.0</v>
      </c>
      <c r="O738" s="1">
        <v>9.0</v>
      </c>
      <c r="P738" s="1">
        <v>9.1</v>
      </c>
      <c r="Q738" s="1">
        <v>9.1</v>
      </c>
      <c r="R738" s="1">
        <v>8.0</v>
      </c>
      <c r="S738" s="1">
        <v>9.1</v>
      </c>
      <c r="T738" s="1">
        <v>9.0</v>
      </c>
      <c r="U738" s="1">
        <v>7.1</v>
      </c>
      <c r="V738" s="1">
        <v>8.6</v>
      </c>
      <c r="W738" s="1">
        <v>1.0</v>
      </c>
    </row>
    <row r="739" ht="15.75" customHeight="1">
      <c r="A739" s="1" t="s">
        <v>3246</v>
      </c>
      <c r="B739" s="1" t="s">
        <v>3247</v>
      </c>
      <c r="C739" s="1" t="s">
        <v>25</v>
      </c>
      <c r="D739" s="1" t="s">
        <v>3248</v>
      </c>
      <c r="E739" s="3" t="s">
        <v>3249</v>
      </c>
      <c r="F739" s="3" t="s">
        <v>3250</v>
      </c>
      <c r="G739" s="1" t="s">
        <v>28</v>
      </c>
      <c r="H739" s="1" t="s">
        <v>29</v>
      </c>
      <c r="I739" s="1" t="s">
        <v>298</v>
      </c>
      <c r="J739" s="1" t="s">
        <v>75</v>
      </c>
      <c r="K739" s="1" t="b">
        <v>0</v>
      </c>
      <c r="L739" s="1" t="s">
        <v>228</v>
      </c>
      <c r="M739" s="1">
        <v>1.0</v>
      </c>
      <c r="N739" s="1">
        <v>6.0</v>
      </c>
      <c r="O739" s="1">
        <v>9.5</v>
      </c>
      <c r="P739" s="1">
        <v>9.3</v>
      </c>
      <c r="Q739" s="1">
        <v>10.0</v>
      </c>
      <c r="R739" s="1">
        <v>3.0</v>
      </c>
      <c r="S739" s="1">
        <v>10.0</v>
      </c>
      <c r="T739" s="1">
        <v>9.7</v>
      </c>
      <c r="U739" s="1">
        <v>8.8</v>
      </c>
      <c r="V739" s="1">
        <v>8.6</v>
      </c>
      <c r="W739" s="1">
        <v>0.0</v>
      </c>
    </row>
    <row r="740" ht="15.75" customHeight="1">
      <c r="A740" s="1" t="s">
        <v>3251</v>
      </c>
      <c r="B740" s="1" t="s">
        <v>3252</v>
      </c>
      <c r="C740" s="1" t="s">
        <v>25</v>
      </c>
      <c r="D740" s="1">
        <v>3.75758879E9</v>
      </c>
      <c r="E740" s="3" t="s">
        <v>3253</v>
      </c>
      <c r="F740" s="3" t="s">
        <v>3254</v>
      </c>
      <c r="G740" s="1" t="s">
        <v>926</v>
      </c>
      <c r="H740" s="1" t="s">
        <v>82</v>
      </c>
      <c r="I740" s="1" t="s">
        <v>298</v>
      </c>
      <c r="J740" s="1" t="s">
        <v>75</v>
      </c>
      <c r="K740" s="1" t="b">
        <v>0</v>
      </c>
      <c r="L740" s="1" t="s">
        <v>251</v>
      </c>
      <c r="M740" s="1">
        <v>3.0</v>
      </c>
      <c r="N740" s="1">
        <v>12.0</v>
      </c>
      <c r="O740" s="1">
        <v>8.6</v>
      </c>
      <c r="P740" s="1">
        <v>8.8</v>
      </c>
      <c r="Q740" s="1">
        <v>8.9</v>
      </c>
      <c r="R740" s="1">
        <v>7.0</v>
      </c>
      <c r="S740" s="1">
        <v>8.8</v>
      </c>
      <c r="T740" s="1">
        <v>9.0</v>
      </c>
      <c r="U740" s="1">
        <v>9.2</v>
      </c>
      <c r="V740" s="1">
        <v>8.6</v>
      </c>
      <c r="W740" s="1">
        <v>0.0</v>
      </c>
    </row>
    <row r="741" ht="15.75" customHeight="1">
      <c r="A741" s="1" t="s">
        <v>3255</v>
      </c>
      <c r="B741" s="1" t="s">
        <v>3256</v>
      </c>
      <c r="C741" s="1" t="s">
        <v>87</v>
      </c>
      <c r="D741" s="1">
        <v>5.585057783E9</v>
      </c>
      <c r="E741" s="3" t="s">
        <v>3257</v>
      </c>
      <c r="F741" s="3" t="s">
        <v>3258</v>
      </c>
      <c r="G741" s="1" t="s">
        <v>153</v>
      </c>
      <c r="H741" s="1" t="s">
        <v>56</v>
      </c>
      <c r="I741" s="1" t="s">
        <v>3259</v>
      </c>
      <c r="J741" s="1" t="s">
        <v>75</v>
      </c>
      <c r="K741" s="1" t="b">
        <v>0</v>
      </c>
      <c r="L741" s="1" t="s">
        <v>223</v>
      </c>
      <c r="M741" s="1">
        <v>3.0</v>
      </c>
      <c r="N741" s="1">
        <v>12.0</v>
      </c>
      <c r="O741" s="1">
        <v>9.7</v>
      </c>
      <c r="P741" s="1">
        <v>9.5</v>
      </c>
      <c r="Q741" s="1">
        <v>9.8</v>
      </c>
      <c r="R741" s="1">
        <v>3.0</v>
      </c>
      <c r="S741" s="1">
        <v>9.9</v>
      </c>
      <c r="T741" s="1">
        <v>9.8</v>
      </c>
      <c r="U741" s="1">
        <v>8.5</v>
      </c>
      <c r="V741" s="1">
        <v>8.6</v>
      </c>
      <c r="W741" s="1">
        <v>2.0</v>
      </c>
    </row>
    <row r="742" ht="15.75" customHeight="1">
      <c r="A742" s="1" t="s">
        <v>3260</v>
      </c>
      <c r="B742" s="1" t="s">
        <v>3261</v>
      </c>
      <c r="C742" s="1" t="s">
        <v>35</v>
      </c>
      <c r="D742" s="1" t="str">
        <f>+51 926292857</f>
        <v>#ERROR!</v>
      </c>
      <c r="E742" s="3" t="s">
        <v>3262</v>
      </c>
      <c r="F742" s="3" t="s">
        <v>3263</v>
      </c>
      <c r="G742" s="1" t="s">
        <v>28</v>
      </c>
      <c r="H742" s="1" t="s">
        <v>82</v>
      </c>
      <c r="I742" s="1" t="s">
        <v>298</v>
      </c>
      <c r="J742" s="1" t="s">
        <v>91</v>
      </c>
      <c r="K742" s="1" t="b">
        <v>1</v>
      </c>
      <c r="L742" s="1" t="s">
        <v>228</v>
      </c>
      <c r="M742" s="1">
        <v>1.0</v>
      </c>
      <c r="N742" s="1">
        <v>5.0</v>
      </c>
      <c r="O742" s="1">
        <v>8.6</v>
      </c>
      <c r="P742" s="1">
        <v>8.6</v>
      </c>
      <c r="Q742" s="1">
        <v>9.2</v>
      </c>
      <c r="R742" s="1">
        <v>10.0</v>
      </c>
      <c r="S742" s="1">
        <v>8.4</v>
      </c>
      <c r="T742" s="1">
        <v>8.2</v>
      </c>
      <c r="U742" s="1">
        <v>7.2</v>
      </c>
      <c r="V742" s="1">
        <v>8.6</v>
      </c>
      <c r="W742" s="1">
        <v>0.0</v>
      </c>
    </row>
    <row r="743" ht="15.75" customHeight="1">
      <c r="A743" s="1" t="s">
        <v>3264</v>
      </c>
      <c r="B743" s="1" t="s">
        <v>3265</v>
      </c>
      <c r="C743" s="1" t="s">
        <v>78</v>
      </c>
      <c r="D743" s="1">
        <v>3.006955282E9</v>
      </c>
      <c r="E743" s="3" t="s">
        <v>3266</v>
      </c>
      <c r="F743" s="3" t="s">
        <v>3267</v>
      </c>
      <c r="G743" s="1" t="s">
        <v>54</v>
      </c>
      <c r="H743" s="1" t="s">
        <v>260</v>
      </c>
      <c r="I743" s="1" t="s">
        <v>261</v>
      </c>
      <c r="J743" s="1" t="s">
        <v>75</v>
      </c>
      <c r="K743" s="1" t="b">
        <v>1</v>
      </c>
      <c r="L743" s="1" t="s">
        <v>228</v>
      </c>
      <c r="M743" s="1">
        <v>1.0</v>
      </c>
      <c r="N743" s="1">
        <v>6.0</v>
      </c>
      <c r="O743" s="1">
        <v>9.2</v>
      </c>
      <c r="P743" s="1">
        <v>9.3</v>
      </c>
      <c r="Q743" s="1">
        <v>9.7</v>
      </c>
      <c r="R743" s="1">
        <v>5.0</v>
      </c>
      <c r="S743" s="1">
        <v>9.7</v>
      </c>
      <c r="T743" s="1">
        <v>8.5</v>
      </c>
      <c r="U743" s="1">
        <v>8.5</v>
      </c>
      <c r="V743" s="1">
        <v>8.6</v>
      </c>
      <c r="W743" s="1">
        <v>0.0</v>
      </c>
    </row>
    <row r="744" ht="15.75" customHeight="1">
      <c r="A744" s="1" t="s">
        <v>3268</v>
      </c>
      <c r="B744" s="1" t="s">
        <v>3269</v>
      </c>
      <c r="C744" s="1" t="s">
        <v>25</v>
      </c>
      <c r="D744" s="1">
        <v>1.12398369E9</v>
      </c>
      <c r="E744" s="3" t="s">
        <v>3270</v>
      </c>
      <c r="F744" s="3" t="s">
        <v>3271</v>
      </c>
      <c r="G744" s="1" t="s">
        <v>54</v>
      </c>
      <c r="H744" s="1" t="s">
        <v>29</v>
      </c>
      <c r="I744" s="1" t="s">
        <v>90</v>
      </c>
      <c r="J744" s="1" t="s">
        <v>75</v>
      </c>
      <c r="K744" s="1" t="b">
        <v>0</v>
      </c>
      <c r="L744" s="1" t="s">
        <v>233</v>
      </c>
      <c r="M744" s="1">
        <v>2.0</v>
      </c>
      <c r="N744" s="1">
        <v>2.0</v>
      </c>
      <c r="O744" s="1">
        <v>10.0</v>
      </c>
      <c r="P744" s="1">
        <v>9.0</v>
      </c>
      <c r="Q744" s="1">
        <v>8.0</v>
      </c>
      <c r="R744" s="1">
        <v>5.0</v>
      </c>
      <c r="S744" s="1">
        <v>10.0</v>
      </c>
      <c r="T744" s="1">
        <v>10.0</v>
      </c>
      <c r="U744" s="1">
        <v>8.0</v>
      </c>
      <c r="V744" s="1">
        <v>8.6</v>
      </c>
      <c r="W744" s="1">
        <v>0.0</v>
      </c>
    </row>
    <row r="745" ht="15.75" customHeight="1">
      <c r="A745" s="1" t="s">
        <v>3272</v>
      </c>
      <c r="B745" s="1" t="s">
        <v>3273</v>
      </c>
      <c r="C745" s="1" t="s">
        <v>25</v>
      </c>
      <c r="D745" s="4">
        <v>5.43542E16</v>
      </c>
      <c r="E745" s="3" t="s">
        <v>3274</v>
      </c>
      <c r="F745" s="3" t="s">
        <v>3275</v>
      </c>
      <c r="G745" s="1" t="s">
        <v>153</v>
      </c>
      <c r="H745" s="1" t="s">
        <v>56</v>
      </c>
      <c r="I745" s="1" t="s">
        <v>3276</v>
      </c>
      <c r="J745" s="1" t="s">
        <v>75</v>
      </c>
      <c r="K745" s="1" t="b">
        <v>1</v>
      </c>
      <c r="L745" s="1" t="s">
        <v>233</v>
      </c>
      <c r="M745" s="1">
        <v>2.0</v>
      </c>
      <c r="N745" s="1">
        <v>20.0</v>
      </c>
      <c r="O745" s="1">
        <v>9.3</v>
      </c>
      <c r="P745" s="1">
        <v>9.4</v>
      </c>
      <c r="Q745" s="1">
        <v>9.3</v>
      </c>
      <c r="R745" s="1">
        <v>6.0</v>
      </c>
      <c r="S745" s="1">
        <v>9.6</v>
      </c>
      <c r="T745" s="1">
        <v>9.0</v>
      </c>
      <c r="U745" s="1">
        <v>7.5</v>
      </c>
      <c r="V745" s="1">
        <v>8.6</v>
      </c>
      <c r="W745" s="1">
        <v>0.0</v>
      </c>
    </row>
    <row r="746" ht="15.75" customHeight="1">
      <c r="A746" s="1" t="s">
        <v>3277</v>
      </c>
      <c r="B746" s="1" t="s">
        <v>3278</v>
      </c>
      <c r="C746" s="1" t="s">
        <v>3279</v>
      </c>
      <c r="D746" s="4">
        <v>5.95975E16</v>
      </c>
      <c r="E746" s="3" t="s">
        <v>3280</v>
      </c>
      <c r="F746" s="3" t="s">
        <v>3281</v>
      </c>
      <c r="G746" s="1" t="s">
        <v>54</v>
      </c>
      <c r="H746" s="1" t="s">
        <v>29</v>
      </c>
      <c r="I746" s="1" t="s">
        <v>90</v>
      </c>
      <c r="J746" s="1" t="s">
        <v>91</v>
      </c>
      <c r="K746" s="1" t="b">
        <v>1</v>
      </c>
      <c r="L746" s="1" t="s">
        <v>223</v>
      </c>
      <c r="M746" s="1">
        <v>2.0</v>
      </c>
      <c r="N746" s="1">
        <v>13.0</v>
      </c>
      <c r="O746" s="1">
        <v>9.3</v>
      </c>
      <c r="P746" s="1">
        <v>9.2</v>
      </c>
      <c r="Q746" s="1">
        <v>9.4</v>
      </c>
      <c r="R746" s="1">
        <v>5.0</v>
      </c>
      <c r="S746" s="1">
        <v>9.5</v>
      </c>
      <c r="T746" s="1">
        <v>9.5</v>
      </c>
      <c r="U746" s="1">
        <v>8.5</v>
      </c>
      <c r="V746" s="1">
        <v>8.6</v>
      </c>
      <c r="W746" s="1">
        <v>0.0</v>
      </c>
    </row>
    <row r="747" ht="15.75" customHeight="1">
      <c r="A747" s="1" t="s">
        <v>3282</v>
      </c>
      <c r="B747" s="1" t="s">
        <v>3283</v>
      </c>
      <c r="C747" s="1" t="s">
        <v>25</v>
      </c>
      <c r="D747" s="4">
        <v>5.41168E16</v>
      </c>
      <c r="E747" s="3" t="s">
        <v>3284</v>
      </c>
      <c r="F747" s="3" t="s">
        <v>3285</v>
      </c>
      <c r="G747" s="1" t="s">
        <v>28</v>
      </c>
      <c r="H747" s="1" t="s">
        <v>29</v>
      </c>
      <c r="I747" s="1" t="s">
        <v>30</v>
      </c>
      <c r="J747" s="1" t="s">
        <v>172</v>
      </c>
      <c r="K747" s="1" t="b">
        <v>1</v>
      </c>
      <c r="L747" s="1" t="s">
        <v>148</v>
      </c>
      <c r="M747" s="1">
        <v>3.0</v>
      </c>
      <c r="N747" s="1">
        <v>10.0</v>
      </c>
      <c r="O747" s="1">
        <v>9.5</v>
      </c>
      <c r="P747" s="1">
        <v>9.3</v>
      </c>
      <c r="Q747" s="1">
        <v>9.0</v>
      </c>
      <c r="R747" s="1">
        <v>6.0</v>
      </c>
      <c r="S747" s="1">
        <v>9.7</v>
      </c>
      <c r="T747" s="1">
        <v>8.7</v>
      </c>
      <c r="U747" s="1">
        <v>8.2</v>
      </c>
      <c r="V747" s="1">
        <v>8.6</v>
      </c>
      <c r="W747" s="1">
        <v>0.0</v>
      </c>
    </row>
    <row r="748" ht="15.75" customHeight="1">
      <c r="A748" s="1" t="s">
        <v>3286</v>
      </c>
      <c r="B748" s="1" t="s">
        <v>3287</v>
      </c>
      <c r="C748" s="1" t="s">
        <v>25</v>
      </c>
      <c r="D748" s="4">
        <v>5.43778E16</v>
      </c>
      <c r="E748" s="1" t="s">
        <v>3288</v>
      </c>
      <c r="F748" s="3" t="s">
        <v>3289</v>
      </c>
      <c r="G748" s="1" t="s">
        <v>54</v>
      </c>
      <c r="H748" s="1" t="s">
        <v>260</v>
      </c>
      <c r="I748" s="1" t="s">
        <v>261</v>
      </c>
      <c r="J748" s="1" t="s">
        <v>75</v>
      </c>
      <c r="K748" s="1" t="b">
        <v>1</v>
      </c>
      <c r="L748" s="1" t="s">
        <v>223</v>
      </c>
      <c r="M748" s="1">
        <v>2.0</v>
      </c>
      <c r="N748" s="1">
        <v>22.0</v>
      </c>
      <c r="O748" s="1">
        <v>9.3</v>
      </c>
      <c r="P748" s="1">
        <v>8.9</v>
      </c>
      <c r="Q748" s="1">
        <v>9.5</v>
      </c>
      <c r="R748" s="1">
        <v>6.0</v>
      </c>
      <c r="S748" s="1">
        <v>9.3</v>
      </c>
      <c r="T748" s="1">
        <v>9.2</v>
      </c>
      <c r="U748" s="1">
        <v>8.2</v>
      </c>
      <c r="V748" s="1">
        <v>8.6</v>
      </c>
      <c r="W748" s="1">
        <v>0.0</v>
      </c>
    </row>
    <row r="749" ht="15.75" customHeight="1">
      <c r="A749" s="1" t="s">
        <v>3290</v>
      </c>
      <c r="B749" s="1" t="s">
        <v>3291</v>
      </c>
      <c r="C749" s="1" t="s">
        <v>25</v>
      </c>
      <c r="D749" s="1">
        <v>1.138404207E9</v>
      </c>
      <c r="E749" s="3" t="s">
        <v>3292</v>
      </c>
      <c r="F749" s="3" t="s">
        <v>3293</v>
      </c>
      <c r="G749" s="1" t="s">
        <v>54</v>
      </c>
      <c r="H749" s="1" t="s">
        <v>29</v>
      </c>
      <c r="I749" s="1" t="s">
        <v>292</v>
      </c>
      <c r="J749" s="1" t="s">
        <v>75</v>
      </c>
      <c r="K749" s="1" t="b">
        <v>0</v>
      </c>
      <c r="L749" s="1" t="s">
        <v>240</v>
      </c>
      <c r="M749" s="1">
        <v>1.0</v>
      </c>
      <c r="N749" s="1">
        <v>1.0</v>
      </c>
      <c r="O749" s="1">
        <v>10.0</v>
      </c>
      <c r="P749" s="1">
        <v>10.0</v>
      </c>
      <c r="Q749" s="1">
        <v>10.0</v>
      </c>
      <c r="R749" s="1">
        <v>0.0</v>
      </c>
      <c r="S749" s="1">
        <v>10.0</v>
      </c>
      <c r="T749" s="1">
        <v>10.0</v>
      </c>
      <c r="U749" s="1">
        <v>10.0</v>
      </c>
      <c r="V749" s="1">
        <v>8.6</v>
      </c>
      <c r="W749" s="1">
        <v>0.0</v>
      </c>
    </row>
    <row r="750" ht="15.75" customHeight="1">
      <c r="A750" s="1" t="s">
        <v>3294</v>
      </c>
      <c r="B750" s="1" t="s">
        <v>3295</v>
      </c>
      <c r="C750" s="1" t="s">
        <v>25</v>
      </c>
      <c r="D750" s="1">
        <v>2.964559605E9</v>
      </c>
      <c r="E750" s="3" t="s">
        <v>3296</v>
      </c>
      <c r="F750" s="3" t="s">
        <v>3297</v>
      </c>
      <c r="G750" s="1" t="s">
        <v>54</v>
      </c>
      <c r="H750" s="1" t="s">
        <v>55</v>
      </c>
      <c r="I750" s="1" t="s">
        <v>130</v>
      </c>
      <c r="J750" s="1" t="s">
        <v>48</v>
      </c>
      <c r="K750" s="1" t="b">
        <v>1</v>
      </c>
      <c r="L750" s="1" t="s">
        <v>223</v>
      </c>
      <c r="M750" s="1">
        <v>2.0</v>
      </c>
      <c r="N750" s="1">
        <v>12.0</v>
      </c>
      <c r="O750" s="1">
        <v>8.8</v>
      </c>
      <c r="P750" s="1">
        <v>8.8</v>
      </c>
      <c r="Q750" s="1">
        <v>9.4</v>
      </c>
      <c r="R750" s="1">
        <v>6.0</v>
      </c>
      <c r="S750" s="1">
        <v>9.2</v>
      </c>
      <c r="T750" s="1">
        <v>9.4</v>
      </c>
      <c r="U750" s="1">
        <v>8.3</v>
      </c>
      <c r="V750" s="1">
        <v>8.6</v>
      </c>
      <c r="W750" s="1">
        <v>0.0</v>
      </c>
    </row>
    <row r="751" ht="15.75" customHeight="1">
      <c r="A751" s="1" t="s">
        <v>3298</v>
      </c>
      <c r="B751" s="1" t="s">
        <v>3299</v>
      </c>
      <c r="C751" s="1" t="s">
        <v>25</v>
      </c>
      <c r="D751" s="4">
        <v>5.41136E16</v>
      </c>
      <c r="E751" s="3" t="s">
        <v>3300</v>
      </c>
      <c r="F751" s="3" t="s">
        <v>3301</v>
      </c>
      <c r="G751" s="1" t="s">
        <v>674</v>
      </c>
      <c r="H751" s="1" t="s">
        <v>216</v>
      </c>
      <c r="I751" s="1" t="s">
        <v>67</v>
      </c>
      <c r="J751" s="1" t="s">
        <v>75</v>
      </c>
      <c r="K751" s="1" t="b">
        <v>0</v>
      </c>
      <c r="L751" s="1" t="s">
        <v>223</v>
      </c>
      <c r="M751" s="1">
        <v>3.0</v>
      </c>
      <c r="N751" s="1">
        <v>9.0</v>
      </c>
      <c r="O751" s="1">
        <v>9.3</v>
      </c>
      <c r="P751" s="1">
        <v>9.4</v>
      </c>
      <c r="Q751" s="1">
        <v>8.8</v>
      </c>
      <c r="R751" s="1">
        <v>7.0</v>
      </c>
      <c r="S751" s="1">
        <v>9.6</v>
      </c>
      <c r="T751" s="1">
        <v>8.2</v>
      </c>
      <c r="U751" s="1">
        <v>7.8</v>
      </c>
      <c r="V751" s="1">
        <v>8.6</v>
      </c>
      <c r="W751" s="1">
        <v>0.0</v>
      </c>
    </row>
    <row r="752" ht="15.75" customHeight="1">
      <c r="A752" s="1" t="s">
        <v>3302</v>
      </c>
      <c r="B752" s="1" t="s">
        <v>3303</v>
      </c>
      <c r="C752" s="1" t="s">
        <v>25</v>
      </c>
      <c r="D752" s="1">
        <v>3.584249864E9</v>
      </c>
      <c r="E752" s="3" t="s">
        <v>3304</v>
      </c>
      <c r="F752" s="3" t="s">
        <v>3305</v>
      </c>
      <c r="G752" s="1" t="s">
        <v>54</v>
      </c>
      <c r="H752" s="1" t="s">
        <v>55</v>
      </c>
      <c r="I752" s="1" t="s">
        <v>130</v>
      </c>
      <c r="J752" s="1" t="s">
        <v>75</v>
      </c>
      <c r="K752" s="1" t="b">
        <v>1</v>
      </c>
      <c r="L752" s="1" t="s">
        <v>251</v>
      </c>
      <c r="M752" s="1">
        <v>3.0</v>
      </c>
      <c r="N752" s="1">
        <v>31.0</v>
      </c>
      <c r="O752" s="1">
        <v>9.3</v>
      </c>
      <c r="P752" s="1">
        <v>9.1</v>
      </c>
      <c r="Q752" s="1">
        <v>9.1</v>
      </c>
      <c r="R752" s="1">
        <v>6.0</v>
      </c>
      <c r="S752" s="1">
        <v>9.3</v>
      </c>
      <c r="T752" s="1">
        <v>9.0</v>
      </c>
      <c r="U752" s="1">
        <v>8.1</v>
      </c>
      <c r="V752" s="1">
        <v>8.6</v>
      </c>
      <c r="W752" s="1">
        <v>0.0</v>
      </c>
    </row>
    <row r="753" ht="15.75" customHeight="1">
      <c r="A753" s="1" t="s">
        <v>3306</v>
      </c>
      <c r="B753" s="1" t="s">
        <v>3307</v>
      </c>
      <c r="C753" s="1" t="s">
        <v>25</v>
      </c>
      <c r="D753" s="4">
        <v>5.49114E17</v>
      </c>
      <c r="E753" s="3" t="s">
        <v>3308</v>
      </c>
      <c r="F753" s="3" t="s">
        <v>3309</v>
      </c>
      <c r="G753" s="1" t="s">
        <v>153</v>
      </c>
      <c r="H753" s="1" t="s">
        <v>56</v>
      </c>
      <c r="I753" s="1" t="s">
        <v>3310</v>
      </c>
      <c r="J753" s="1" t="s">
        <v>75</v>
      </c>
      <c r="K753" s="1" t="b">
        <v>1</v>
      </c>
      <c r="L753" s="1" t="s">
        <v>251</v>
      </c>
      <c r="M753" s="1">
        <v>2.0</v>
      </c>
      <c r="N753" s="1">
        <v>21.0</v>
      </c>
      <c r="O753" s="1">
        <v>9.2</v>
      </c>
      <c r="P753" s="1">
        <v>9.0</v>
      </c>
      <c r="Q753" s="1">
        <v>9.2</v>
      </c>
      <c r="R753" s="1">
        <v>7.0</v>
      </c>
      <c r="S753" s="1">
        <v>9.0</v>
      </c>
      <c r="T753" s="1">
        <v>9.3</v>
      </c>
      <c r="U753" s="1">
        <v>7.8</v>
      </c>
      <c r="V753" s="1">
        <v>8.6</v>
      </c>
      <c r="W753" s="1">
        <v>0.0</v>
      </c>
    </row>
    <row r="754" ht="15.75" customHeight="1">
      <c r="A754" s="1" t="s">
        <v>3311</v>
      </c>
      <c r="B754" s="1" t="s">
        <v>3312</v>
      </c>
      <c r="C754" s="1" t="s">
        <v>35</v>
      </c>
      <c r="D754" s="1">
        <v>9.5234869E8</v>
      </c>
      <c r="E754" s="3" t="s">
        <v>3313</v>
      </c>
      <c r="F754" s="3" t="s">
        <v>3314</v>
      </c>
      <c r="G754" s="1" t="s">
        <v>28</v>
      </c>
      <c r="H754" s="1" t="s">
        <v>82</v>
      </c>
      <c r="I754" s="1" t="s">
        <v>30</v>
      </c>
      <c r="J754" s="1" t="s">
        <v>91</v>
      </c>
      <c r="K754" s="1" t="b">
        <v>1</v>
      </c>
      <c r="L754" s="1" t="s">
        <v>251</v>
      </c>
      <c r="M754" s="1">
        <v>2.0</v>
      </c>
      <c r="N754" s="1">
        <v>15.0</v>
      </c>
      <c r="O754" s="1">
        <v>9.3</v>
      </c>
      <c r="P754" s="1">
        <v>9.0</v>
      </c>
      <c r="Q754" s="1">
        <v>9.3</v>
      </c>
      <c r="R754" s="1">
        <v>7.0</v>
      </c>
      <c r="S754" s="1">
        <v>9.2</v>
      </c>
      <c r="T754" s="1">
        <v>9.3</v>
      </c>
      <c r="U754" s="1">
        <v>7.4</v>
      </c>
      <c r="V754" s="1">
        <v>8.6</v>
      </c>
      <c r="W754" s="1">
        <v>0.0</v>
      </c>
    </row>
    <row r="755" ht="15.75" customHeight="1">
      <c r="A755" s="1" t="s">
        <v>3315</v>
      </c>
      <c r="B755" s="1" t="s">
        <v>3316</v>
      </c>
      <c r="C755" s="1" t="s">
        <v>25</v>
      </c>
      <c r="D755" s="4">
        <v>5.43794E16</v>
      </c>
      <c r="E755" s="1" t="s">
        <v>443</v>
      </c>
      <c r="F755" s="3" t="s">
        <v>3317</v>
      </c>
      <c r="G755" s="1" t="s">
        <v>340</v>
      </c>
      <c r="H755" s="1" t="s">
        <v>55</v>
      </c>
      <c r="I755" s="1" t="s">
        <v>745</v>
      </c>
      <c r="J755" s="1" t="s">
        <v>172</v>
      </c>
      <c r="K755" s="1" t="b">
        <v>1</v>
      </c>
      <c r="L755" s="1" t="s">
        <v>148</v>
      </c>
      <c r="M755" s="1">
        <v>2.0</v>
      </c>
      <c r="N755" s="1">
        <v>5.0</v>
      </c>
      <c r="O755" s="1">
        <v>9.6</v>
      </c>
      <c r="P755" s="1">
        <v>9.0</v>
      </c>
      <c r="Q755" s="1">
        <v>9.4</v>
      </c>
      <c r="R755" s="1">
        <v>4.0</v>
      </c>
      <c r="S755" s="1">
        <v>9.6</v>
      </c>
      <c r="T755" s="1">
        <v>9.4</v>
      </c>
      <c r="U755" s="1">
        <v>9.0</v>
      </c>
      <c r="V755" s="1">
        <v>8.6</v>
      </c>
      <c r="W755" s="1">
        <v>0.0</v>
      </c>
    </row>
    <row r="756" ht="15.75" customHeight="1">
      <c r="A756" s="1" t="s">
        <v>3318</v>
      </c>
      <c r="B756" s="1" t="s">
        <v>3319</v>
      </c>
      <c r="C756" s="1" t="s">
        <v>25</v>
      </c>
      <c r="D756" s="4">
        <v>5.43412E16</v>
      </c>
      <c r="E756" s="3" t="s">
        <v>3320</v>
      </c>
      <c r="F756" s="3" t="s">
        <v>3321</v>
      </c>
      <c r="G756" s="1" t="s">
        <v>54</v>
      </c>
      <c r="H756" s="1" t="s">
        <v>55</v>
      </c>
      <c r="I756" s="1" t="s">
        <v>130</v>
      </c>
      <c r="J756" s="1" t="s">
        <v>91</v>
      </c>
      <c r="K756" s="1" t="b">
        <v>1</v>
      </c>
      <c r="L756" s="1" t="s">
        <v>251</v>
      </c>
      <c r="M756" s="1">
        <v>2.0</v>
      </c>
      <c r="N756" s="1">
        <v>1.0</v>
      </c>
      <c r="O756" s="1">
        <v>10.0</v>
      </c>
      <c r="P756" s="1">
        <v>10.0</v>
      </c>
      <c r="Q756" s="1">
        <v>10.0</v>
      </c>
      <c r="R756" s="1">
        <v>0.0</v>
      </c>
      <c r="S756" s="1">
        <v>10.0</v>
      </c>
      <c r="T756" s="1">
        <v>10.0</v>
      </c>
      <c r="U756" s="1">
        <v>10.0</v>
      </c>
      <c r="V756" s="1">
        <v>8.6</v>
      </c>
      <c r="W756" s="1">
        <v>0.0</v>
      </c>
    </row>
    <row r="757" ht="15.75" customHeight="1">
      <c r="A757" s="1" t="s">
        <v>3322</v>
      </c>
      <c r="B757" s="1" t="s">
        <v>3323</v>
      </c>
      <c r="C757" s="1" t="s">
        <v>347</v>
      </c>
      <c r="D757" s="1">
        <v>5.6949557262E10</v>
      </c>
      <c r="E757" s="3" t="s">
        <v>3324</v>
      </c>
      <c r="F757" s="3" t="s">
        <v>3325</v>
      </c>
      <c r="G757" s="1" t="s">
        <v>28</v>
      </c>
      <c r="H757" s="1" t="s">
        <v>29</v>
      </c>
      <c r="I757" s="1" t="s">
        <v>30</v>
      </c>
      <c r="J757" s="1" t="s">
        <v>75</v>
      </c>
      <c r="K757" s="1" t="b">
        <v>1</v>
      </c>
      <c r="L757" s="1" t="s">
        <v>245</v>
      </c>
      <c r="M757" s="1">
        <v>1.0</v>
      </c>
      <c r="N757" s="1">
        <v>5.0</v>
      </c>
      <c r="O757" s="1">
        <v>9.2</v>
      </c>
      <c r="P757" s="1">
        <v>9.4</v>
      </c>
      <c r="Q757" s="1">
        <v>9.6</v>
      </c>
      <c r="R757" s="1">
        <v>6.0</v>
      </c>
      <c r="S757" s="1">
        <v>9.2</v>
      </c>
      <c r="T757" s="1">
        <v>9.4</v>
      </c>
      <c r="U757" s="1">
        <v>7.6</v>
      </c>
      <c r="V757" s="1">
        <v>8.6</v>
      </c>
      <c r="W757" s="1">
        <v>0.0</v>
      </c>
    </row>
    <row r="758" ht="15.75" customHeight="1">
      <c r="A758" s="1" t="s">
        <v>3326</v>
      </c>
      <c r="B758" s="1" t="s">
        <v>3327</v>
      </c>
      <c r="C758" s="1" t="s">
        <v>25</v>
      </c>
      <c r="D758" s="1">
        <v>2.494377749E9</v>
      </c>
      <c r="E758" s="3" t="s">
        <v>3328</v>
      </c>
      <c r="F758" s="3" t="s">
        <v>3329</v>
      </c>
      <c r="G758" s="1" t="s">
        <v>153</v>
      </c>
      <c r="H758" s="1" t="s">
        <v>56</v>
      </c>
      <c r="I758" s="1" t="s">
        <v>159</v>
      </c>
      <c r="J758" s="1" t="s">
        <v>91</v>
      </c>
      <c r="K758" s="1" t="b">
        <v>1</v>
      </c>
      <c r="L758" s="1" t="s">
        <v>251</v>
      </c>
      <c r="M758" s="1">
        <v>2.0</v>
      </c>
      <c r="N758" s="1">
        <v>9.0</v>
      </c>
      <c r="O758" s="1">
        <v>9.7</v>
      </c>
      <c r="P758" s="1">
        <v>9.7</v>
      </c>
      <c r="Q758" s="1">
        <v>9.7</v>
      </c>
      <c r="R758" s="1">
        <v>3.0</v>
      </c>
      <c r="S758" s="1">
        <v>9.7</v>
      </c>
      <c r="T758" s="1">
        <v>9.8</v>
      </c>
      <c r="U758" s="1">
        <v>8.4</v>
      </c>
      <c r="V758" s="1">
        <v>8.6</v>
      </c>
      <c r="W758" s="1">
        <v>0.0</v>
      </c>
    </row>
    <row r="759" ht="15.75" customHeight="1">
      <c r="A759" s="1" t="s">
        <v>3330</v>
      </c>
      <c r="B759" s="1" t="s">
        <v>3331</v>
      </c>
      <c r="C759" s="1" t="s">
        <v>25</v>
      </c>
      <c r="D759" s="4">
        <v>5.43425E16</v>
      </c>
      <c r="E759" s="3" t="s">
        <v>3332</v>
      </c>
      <c r="F759" s="3" t="s">
        <v>3333</v>
      </c>
      <c r="G759" s="1" t="s">
        <v>221</v>
      </c>
      <c r="H759" s="1" t="s">
        <v>439</v>
      </c>
      <c r="I759" s="1" t="s">
        <v>440</v>
      </c>
      <c r="J759" s="1" t="s">
        <v>166</v>
      </c>
      <c r="K759" s="1" t="b">
        <v>1</v>
      </c>
      <c r="L759" s="1" t="s">
        <v>148</v>
      </c>
      <c r="M759" s="1">
        <v>3.0</v>
      </c>
      <c r="N759" s="1">
        <v>1.0</v>
      </c>
      <c r="O759" s="1">
        <v>8.0</v>
      </c>
      <c r="P759" s="1">
        <v>8.0</v>
      </c>
      <c r="Q759" s="1">
        <v>9.0</v>
      </c>
      <c r="R759" s="1">
        <v>10.0</v>
      </c>
      <c r="S759" s="1">
        <v>8.0</v>
      </c>
      <c r="T759" s="1">
        <v>9.0</v>
      </c>
      <c r="U759" s="1">
        <v>8.0</v>
      </c>
      <c r="V759" s="1">
        <v>8.6</v>
      </c>
      <c r="W759" s="1">
        <v>2.0</v>
      </c>
    </row>
    <row r="760" ht="15.75" customHeight="1">
      <c r="A760" s="1" t="s">
        <v>3334</v>
      </c>
      <c r="B760" s="1" t="s">
        <v>3335</v>
      </c>
      <c r="C760" s="1" t="s">
        <v>25</v>
      </c>
      <c r="D760" s="1">
        <v>1.153391231E9</v>
      </c>
      <c r="E760" s="3" t="s">
        <v>3336</v>
      </c>
      <c r="F760" s="3" t="s">
        <v>3337</v>
      </c>
      <c r="G760" s="1" t="s">
        <v>153</v>
      </c>
      <c r="H760" s="1" t="s">
        <v>56</v>
      </c>
      <c r="I760" s="1" t="s">
        <v>159</v>
      </c>
      <c r="J760" s="1" t="s">
        <v>75</v>
      </c>
      <c r="K760" s="1" t="b">
        <v>1</v>
      </c>
      <c r="L760" s="1" t="s">
        <v>251</v>
      </c>
      <c r="M760" s="1">
        <v>2.0</v>
      </c>
      <c r="N760" s="1">
        <v>10.0</v>
      </c>
      <c r="O760" s="1">
        <v>9.5</v>
      </c>
      <c r="P760" s="1">
        <v>9.4</v>
      </c>
      <c r="Q760" s="1">
        <v>9.5</v>
      </c>
      <c r="R760" s="1">
        <v>4.0</v>
      </c>
      <c r="S760" s="1">
        <v>9.7</v>
      </c>
      <c r="T760" s="1">
        <v>9.6</v>
      </c>
      <c r="U760" s="1">
        <v>8.6</v>
      </c>
      <c r="V760" s="1">
        <v>8.6</v>
      </c>
      <c r="W760" s="1">
        <v>0.0</v>
      </c>
    </row>
    <row r="761" ht="15.75" customHeight="1">
      <c r="A761" s="1" t="s">
        <v>3338</v>
      </c>
      <c r="B761" s="1" t="s">
        <v>3339</v>
      </c>
      <c r="C761" s="1" t="s">
        <v>25</v>
      </c>
      <c r="D761" s="4">
        <v>5.43512E16</v>
      </c>
      <c r="E761" s="3" t="s">
        <v>3340</v>
      </c>
      <c r="F761" s="3" t="s">
        <v>3341</v>
      </c>
      <c r="G761" s="1" t="s">
        <v>28</v>
      </c>
      <c r="H761" s="1" t="s">
        <v>29</v>
      </c>
      <c r="I761" s="1" t="s">
        <v>30</v>
      </c>
      <c r="J761" s="1" t="s">
        <v>172</v>
      </c>
      <c r="K761" s="1" t="b">
        <v>1</v>
      </c>
      <c r="L761" s="1" t="s">
        <v>148</v>
      </c>
      <c r="M761" s="1">
        <v>2.0</v>
      </c>
      <c r="N761" s="1">
        <v>3.0</v>
      </c>
      <c r="O761" s="1">
        <v>9.3</v>
      </c>
      <c r="P761" s="1">
        <v>9.7</v>
      </c>
      <c r="Q761" s="1">
        <v>9.7</v>
      </c>
      <c r="R761" s="1">
        <v>3.0</v>
      </c>
      <c r="S761" s="1">
        <v>9.7</v>
      </c>
      <c r="T761" s="1">
        <v>9.7</v>
      </c>
      <c r="U761" s="1">
        <v>9.3</v>
      </c>
      <c r="V761" s="1">
        <v>8.6</v>
      </c>
      <c r="W761" s="1">
        <v>0.0</v>
      </c>
    </row>
    <row r="762" ht="15.75" customHeight="1">
      <c r="A762" s="1" t="s">
        <v>3342</v>
      </c>
      <c r="B762" s="1" t="s">
        <v>3343</v>
      </c>
      <c r="C762" s="1" t="s">
        <v>25</v>
      </c>
      <c r="D762" s="4">
        <v>5.42365E16</v>
      </c>
      <c r="E762" s="3" t="s">
        <v>3344</v>
      </c>
      <c r="F762" s="3" t="s">
        <v>3345</v>
      </c>
      <c r="G762" s="1" t="s">
        <v>153</v>
      </c>
      <c r="H762" s="1" t="s">
        <v>450</v>
      </c>
      <c r="I762" s="1" t="s">
        <v>3346</v>
      </c>
      <c r="J762" s="1" t="s">
        <v>172</v>
      </c>
      <c r="K762" s="1" t="b">
        <v>1</v>
      </c>
      <c r="L762" s="1" t="s">
        <v>148</v>
      </c>
      <c r="M762" s="1">
        <v>2.0</v>
      </c>
      <c r="N762" s="1">
        <v>2.0</v>
      </c>
      <c r="O762" s="1">
        <v>9.5</v>
      </c>
      <c r="P762" s="1">
        <v>9.5</v>
      </c>
      <c r="Q762" s="1">
        <v>9.5</v>
      </c>
      <c r="R762" s="1">
        <v>5.0</v>
      </c>
      <c r="S762" s="1">
        <v>10.0</v>
      </c>
      <c r="T762" s="1">
        <v>8.5</v>
      </c>
      <c r="U762" s="1">
        <v>8.0</v>
      </c>
      <c r="V762" s="1">
        <v>8.6</v>
      </c>
      <c r="W762" s="1">
        <v>0.0</v>
      </c>
    </row>
    <row r="763" ht="15.75" customHeight="1">
      <c r="A763" s="1" t="s">
        <v>3347</v>
      </c>
      <c r="B763" s="1" t="s">
        <v>3348</v>
      </c>
      <c r="C763" s="1" t="s">
        <v>714</v>
      </c>
      <c r="D763" s="1">
        <v>5.9894724818E10</v>
      </c>
      <c r="E763" s="1" t="s">
        <v>3349</v>
      </c>
      <c r="F763" s="3" t="s">
        <v>3350</v>
      </c>
      <c r="G763" s="1" t="s">
        <v>28</v>
      </c>
      <c r="H763" s="1" t="s">
        <v>82</v>
      </c>
      <c r="I763" s="1" t="s">
        <v>30</v>
      </c>
      <c r="J763" s="1" t="s">
        <v>75</v>
      </c>
      <c r="K763" s="1" t="b">
        <v>1</v>
      </c>
      <c r="L763" s="1" t="s">
        <v>183</v>
      </c>
      <c r="M763" s="1">
        <v>1.0</v>
      </c>
      <c r="N763" s="1">
        <v>6.0</v>
      </c>
      <c r="O763" s="1">
        <v>9.7</v>
      </c>
      <c r="P763" s="1">
        <v>9.5</v>
      </c>
      <c r="Q763" s="1">
        <v>9.7</v>
      </c>
      <c r="R763" s="1">
        <v>3.0</v>
      </c>
      <c r="S763" s="1">
        <v>9.8</v>
      </c>
      <c r="T763" s="1">
        <v>9.5</v>
      </c>
      <c r="U763" s="1">
        <v>9.2</v>
      </c>
      <c r="V763" s="1">
        <v>8.6</v>
      </c>
      <c r="W763" s="1">
        <v>0.0</v>
      </c>
    </row>
    <row r="764" ht="15.75" customHeight="1">
      <c r="A764" s="1" t="s">
        <v>3351</v>
      </c>
      <c r="B764" s="1" t="s">
        <v>3352</v>
      </c>
      <c r="C764" s="1" t="s">
        <v>25</v>
      </c>
      <c r="D764" s="4">
        <v>5.43516E16</v>
      </c>
      <c r="E764" s="3" t="s">
        <v>3353</v>
      </c>
      <c r="F764" s="3" t="s">
        <v>3354</v>
      </c>
      <c r="G764" s="1" t="s">
        <v>153</v>
      </c>
      <c r="H764" s="1" t="s">
        <v>450</v>
      </c>
      <c r="I764" s="1" t="s">
        <v>3355</v>
      </c>
      <c r="J764" s="1" t="s">
        <v>434</v>
      </c>
      <c r="K764" s="1" t="b">
        <v>1</v>
      </c>
      <c r="L764" s="1" t="s">
        <v>148</v>
      </c>
      <c r="M764" s="1">
        <v>2.0</v>
      </c>
      <c r="N764" s="1">
        <v>6.0</v>
      </c>
      <c r="O764" s="1">
        <v>9.2</v>
      </c>
      <c r="P764" s="1">
        <v>9.0</v>
      </c>
      <c r="Q764" s="1">
        <v>9.0</v>
      </c>
      <c r="R764" s="1">
        <v>7.0</v>
      </c>
      <c r="S764" s="1">
        <v>9.7</v>
      </c>
      <c r="T764" s="1">
        <v>8.5</v>
      </c>
      <c r="U764" s="1">
        <v>8.0</v>
      </c>
      <c r="V764" s="1">
        <v>8.6</v>
      </c>
      <c r="W764" s="1">
        <v>0.0</v>
      </c>
    </row>
    <row r="765" ht="15.75" customHeight="1">
      <c r="A765" s="1" t="s">
        <v>3356</v>
      </c>
      <c r="B765" s="1" t="s">
        <v>3357</v>
      </c>
      <c r="C765" s="1" t="s">
        <v>25</v>
      </c>
      <c r="D765" s="4">
        <v>5.43517E16</v>
      </c>
      <c r="E765" s="3" t="s">
        <v>3358</v>
      </c>
      <c r="F765" s="3" t="s">
        <v>3359</v>
      </c>
      <c r="G765" s="1" t="s">
        <v>54</v>
      </c>
      <c r="H765" s="1" t="s">
        <v>29</v>
      </c>
      <c r="I765" s="1" t="s">
        <v>90</v>
      </c>
      <c r="J765" s="1" t="s">
        <v>166</v>
      </c>
      <c r="K765" s="1" t="b">
        <v>1</v>
      </c>
      <c r="L765" s="1" t="s">
        <v>148</v>
      </c>
      <c r="M765" s="1">
        <v>2.0</v>
      </c>
      <c r="N765" s="1">
        <v>7.0</v>
      </c>
      <c r="O765" s="1">
        <v>8.7</v>
      </c>
      <c r="P765" s="1">
        <v>9.3</v>
      </c>
      <c r="Q765" s="1">
        <v>9.0</v>
      </c>
      <c r="R765" s="1">
        <v>7.0</v>
      </c>
      <c r="S765" s="1">
        <v>9.6</v>
      </c>
      <c r="T765" s="1">
        <v>9.3</v>
      </c>
      <c r="U765" s="1">
        <v>7.6</v>
      </c>
      <c r="V765" s="1">
        <v>8.6</v>
      </c>
      <c r="W765" s="1">
        <v>0.0</v>
      </c>
    </row>
    <row r="766" ht="15.75" customHeight="1">
      <c r="A766" s="1" t="s">
        <v>3360</v>
      </c>
      <c r="B766" s="1" t="s">
        <v>3361</v>
      </c>
      <c r="C766" s="1" t="s">
        <v>35</v>
      </c>
      <c r="D766" s="1">
        <v>5.1916804077E10</v>
      </c>
      <c r="E766" s="3" t="s">
        <v>3362</v>
      </c>
      <c r="F766" s="3" t="s">
        <v>3362</v>
      </c>
      <c r="G766" s="1" t="s">
        <v>153</v>
      </c>
      <c r="H766" s="1" t="s">
        <v>29</v>
      </c>
      <c r="I766" s="1" t="s">
        <v>3363</v>
      </c>
      <c r="J766" s="1" t="s">
        <v>434</v>
      </c>
      <c r="K766" s="1" t="b">
        <v>1</v>
      </c>
      <c r="L766" s="1" t="s">
        <v>148</v>
      </c>
      <c r="M766" s="1">
        <v>2.0</v>
      </c>
      <c r="N766" s="1">
        <v>5.0</v>
      </c>
      <c r="O766" s="1">
        <v>9.0</v>
      </c>
      <c r="P766" s="1">
        <v>8.6</v>
      </c>
      <c r="Q766" s="1">
        <v>9.6</v>
      </c>
      <c r="R766" s="1">
        <v>6.0</v>
      </c>
      <c r="S766" s="1">
        <v>9.2</v>
      </c>
      <c r="T766" s="1">
        <v>9.4</v>
      </c>
      <c r="U766" s="1">
        <v>8.6</v>
      </c>
      <c r="V766" s="1">
        <v>8.6</v>
      </c>
      <c r="W766" s="1">
        <v>0.0</v>
      </c>
    </row>
    <row r="767" ht="15.75" customHeight="1">
      <c r="A767" s="1" t="s">
        <v>3364</v>
      </c>
      <c r="B767" s="1" t="s">
        <v>3365</v>
      </c>
      <c r="C767" s="1" t="s">
        <v>25</v>
      </c>
      <c r="D767" s="1">
        <v>1.150965969E9</v>
      </c>
      <c r="E767" s="3" t="s">
        <v>3366</v>
      </c>
      <c r="F767" s="3" t="s">
        <v>3367</v>
      </c>
      <c r="G767" s="1" t="s">
        <v>422</v>
      </c>
      <c r="H767" s="1" t="s">
        <v>56</v>
      </c>
      <c r="I767" s="1" t="s">
        <v>3368</v>
      </c>
      <c r="J767" s="1" t="s">
        <v>91</v>
      </c>
      <c r="K767" s="1" t="b">
        <v>0</v>
      </c>
      <c r="L767" s="1" t="s">
        <v>183</v>
      </c>
      <c r="M767" s="1">
        <v>1.0</v>
      </c>
      <c r="N767" s="1">
        <v>1.0</v>
      </c>
      <c r="O767" s="1">
        <v>7.0</v>
      </c>
      <c r="P767" s="1">
        <v>8.0</v>
      </c>
      <c r="Q767" s="1">
        <v>9.0</v>
      </c>
      <c r="R767" s="1">
        <v>10.0</v>
      </c>
      <c r="S767" s="1">
        <v>9.0</v>
      </c>
      <c r="T767" s="1">
        <v>9.0</v>
      </c>
      <c r="U767" s="1">
        <v>8.0</v>
      </c>
      <c r="V767" s="1">
        <v>8.6</v>
      </c>
      <c r="W767" s="1">
        <v>0.0</v>
      </c>
    </row>
    <row r="768" ht="15.75" customHeight="1">
      <c r="A768" s="1" t="s">
        <v>3369</v>
      </c>
      <c r="B768" s="1" t="s">
        <v>3370</v>
      </c>
      <c r="C768" s="1" t="s">
        <v>3371</v>
      </c>
      <c r="D768" s="4">
        <v>5.54199E17</v>
      </c>
      <c r="E768" s="3" t="s">
        <v>3372</v>
      </c>
      <c r="F768" s="3" t="s">
        <v>3373</v>
      </c>
      <c r="G768" s="1" t="s">
        <v>54</v>
      </c>
      <c r="H768" s="1" t="s">
        <v>55</v>
      </c>
      <c r="I768" s="1" t="s">
        <v>130</v>
      </c>
      <c r="J768" s="1" t="s">
        <v>172</v>
      </c>
      <c r="K768" s="1" t="b">
        <v>1</v>
      </c>
      <c r="L768" s="1" t="s">
        <v>148</v>
      </c>
      <c r="M768" s="1">
        <v>2.0</v>
      </c>
      <c r="N768" s="1">
        <v>2.0</v>
      </c>
      <c r="O768" s="1">
        <v>9.5</v>
      </c>
      <c r="P768" s="1">
        <v>10.0</v>
      </c>
      <c r="Q768" s="1">
        <v>9.5</v>
      </c>
      <c r="R768" s="1">
        <v>5.0</v>
      </c>
      <c r="S768" s="1">
        <v>10.0</v>
      </c>
      <c r="T768" s="1">
        <v>8.0</v>
      </c>
      <c r="U768" s="1">
        <v>8.5</v>
      </c>
      <c r="V768" s="1">
        <v>8.6</v>
      </c>
      <c r="W768" s="1">
        <v>0.0</v>
      </c>
    </row>
    <row r="769" ht="15.75" customHeight="1">
      <c r="A769" s="1" t="s">
        <v>3374</v>
      </c>
      <c r="B769" s="1" t="s">
        <v>3375</v>
      </c>
      <c r="C769" s="1" t="s">
        <v>347</v>
      </c>
      <c r="D769" s="1">
        <v>5.6982139387E10</v>
      </c>
      <c r="E769" s="3" t="s">
        <v>3376</v>
      </c>
      <c r="F769" s="3" t="s">
        <v>3377</v>
      </c>
      <c r="G769" s="1" t="s">
        <v>153</v>
      </c>
      <c r="H769" s="1" t="s">
        <v>29</v>
      </c>
      <c r="I769" s="1" t="s">
        <v>3378</v>
      </c>
      <c r="J769" s="1" t="s">
        <v>434</v>
      </c>
      <c r="K769" s="1" t="b">
        <v>1</v>
      </c>
      <c r="L769" s="1" t="s">
        <v>148</v>
      </c>
      <c r="M769" s="1">
        <v>2.0</v>
      </c>
      <c r="N769" s="1">
        <v>1.0</v>
      </c>
      <c r="O769" s="1">
        <v>10.0</v>
      </c>
      <c r="P769" s="1">
        <v>10.0</v>
      </c>
      <c r="Q769" s="1">
        <v>10.0</v>
      </c>
      <c r="R769" s="1">
        <v>0.0</v>
      </c>
      <c r="S769" s="1">
        <v>10.0</v>
      </c>
      <c r="T769" s="1">
        <v>10.0</v>
      </c>
      <c r="U769" s="1">
        <v>10.0</v>
      </c>
      <c r="V769" s="1">
        <v>8.6</v>
      </c>
      <c r="W769" s="1">
        <v>0.0</v>
      </c>
    </row>
    <row r="770" ht="15.75" customHeight="1">
      <c r="A770" s="1" t="s">
        <v>3379</v>
      </c>
      <c r="B770" s="1" t="s">
        <v>3380</v>
      </c>
      <c r="C770" s="1" t="s">
        <v>25</v>
      </c>
      <c r="D770" s="1" t="str">
        <f>+54 9 3888 563611</f>
        <v>#ERROR!</v>
      </c>
      <c r="E770" s="3" t="s">
        <v>3381</v>
      </c>
      <c r="F770" s="3" t="s">
        <v>3382</v>
      </c>
      <c r="G770" s="1" t="s">
        <v>54</v>
      </c>
      <c r="H770" s="1" t="s">
        <v>29</v>
      </c>
      <c r="I770" s="1" t="s">
        <v>90</v>
      </c>
      <c r="J770" s="1" t="s">
        <v>75</v>
      </c>
      <c r="K770" s="1" t="b">
        <v>1</v>
      </c>
      <c r="L770" s="1" t="s">
        <v>183</v>
      </c>
      <c r="M770" s="1">
        <v>1.0</v>
      </c>
      <c r="N770" s="1">
        <v>6.0</v>
      </c>
      <c r="O770" s="1">
        <v>9.0</v>
      </c>
      <c r="P770" s="1">
        <v>8.7</v>
      </c>
      <c r="Q770" s="1">
        <v>8.3</v>
      </c>
      <c r="R770" s="1">
        <v>7.0</v>
      </c>
      <c r="S770" s="1">
        <v>9.5</v>
      </c>
      <c r="T770" s="1">
        <v>9.2</v>
      </c>
      <c r="U770" s="1">
        <v>8.7</v>
      </c>
      <c r="V770" s="1">
        <v>8.6</v>
      </c>
      <c r="W770" s="1">
        <v>2.0</v>
      </c>
    </row>
    <row r="771" ht="15.75" customHeight="1">
      <c r="A771" s="1" t="s">
        <v>3383</v>
      </c>
      <c r="B771" s="1" t="s">
        <v>3384</v>
      </c>
      <c r="C771" s="1" t="s">
        <v>25</v>
      </c>
      <c r="D771" s="1" t="s">
        <v>3385</v>
      </c>
      <c r="E771" s="1" t="s">
        <v>3386</v>
      </c>
      <c r="F771" s="3" t="s">
        <v>3387</v>
      </c>
      <c r="G771" s="1" t="s">
        <v>54</v>
      </c>
      <c r="H771" s="1" t="s">
        <v>55</v>
      </c>
      <c r="I771" s="1" t="s">
        <v>130</v>
      </c>
      <c r="J771" s="1" t="s">
        <v>75</v>
      </c>
      <c r="K771" s="1" t="b">
        <v>0</v>
      </c>
      <c r="L771" s="1" t="s">
        <v>251</v>
      </c>
      <c r="M771" s="1">
        <v>2.0</v>
      </c>
      <c r="N771" s="1">
        <v>5.0</v>
      </c>
      <c r="O771" s="1">
        <v>8.8</v>
      </c>
      <c r="P771" s="1">
        <v>8.8</v>
      </c>
      <c r="Q771" s="1">
        <v>8.6</v>
      </c>
      <c r="R771" s="1">
        <v>8.0</v>
      </c>
      <c r="S771" s="1">
        <v>8.6</v>
      </c>
      <c r="T771" s="1">
        <v>8.4</v>
      </c>
      <c r="U771" s="1">
        <v>8.0</v>
      </c>
      <c r="V771" s="1">
        <v>8.5</v>
      </c>
      <c r="W771" s="1">
        <v>0.0</v>
      </c>
    </row>
    <row r="772" ht="15.75" customHeight="1">
      <c r="A772" s="1" t="s">
        <v>3388</v>
      </c>
      <c r="B772" s="1" t="s">
        <v>3389</v>
      </c>
      <c r="C772" s="1" t="s">
        <v>551</v>
      </c>
      <c r="D772" s="1">
        <v>5.1942748384E10</v>
      </c>
      <c r="E772" s="3" t="s">
        <v>3390</v>
      </c>
      <c r="F772" s="3" t="s">
        <v>3391</v>
      </c>
      <c r="G772" s="1" t="s">
        <v>28</v>
      </c>
      <c r="H772" s="1" t="s">
        <v>29</v>
      </c>
      <c r="I772" s="1" t="s">
        <v>30</v>
      </c>
      <c r="J772" s="1" t="s">
        <v>48</v>
      </c>
      <c r="K772" s="1" t="b">
        <v>1</v>
      </c>
      <c r="L772" s="1" t="s">
        <v>233</v>
      </c>
      <c r="M772" s="1">
        <v>1.0</v>
      </c>
      <c r="N772" s="1">
        <v>4.0</v>
      </c>
      <c r="O772" s="1">
        <v>9.0</v>
      </c>
      <c r="P772" s="1">
        <v>9.0</v>
      </c>
      <c r="Q772" s="1">
        <v>9.0</v>
      </c>
      <c r="R772" s="1">
        <v>8.0</v>
      </c>
      <c r="S772" s="1">
        <v>9.5</v>
      </c>
      <c r="T772" s="1">
        <v>7.5</v>
      </c>
      <c r="U772" s="1">
        <v>7.5</v>
      </c>
      <c r="V772" s="1">
        <v>8.5</v>
      </c>
      <c r="W772" s="1">
        <v>0.0</v>
      </c>
    </row>
    <row r="773" ht="15.75" customHeight="1">
      <c r="A773" s="1" t="s">
        <v>3392</v>
      </c>
      <c r="B773" s="1" t="s">
        <v>3393</v>
      </c>
      <c r="C773" s="1" t="s">
        <v>25</v>
      </c>
      <c r="D773" s="1">
        <v>9.1164858629E10</v>
      </c>
      <c r="E773" s="1" t="s">
        <v>3394</v>
      </c>
      <c r="F773" s="3" t="s">
        <v>3395</v>
      </c>
      <c r="G773" s="1" t="s">
        <v>817</v>
      </c>
      <c r="H773" s="1" t="s">
        <v>55</v>
      </c>
      <c r="I773" s="1" t="s">
        <v>130</v>
      </c>
      <c r="J773" s="1" t="s">
        <v>48</v>
      </c>
      <c r="K773" s="1" t="b">
        <v>1</v>
      </c>
      <c r="L773" s="1" t="s">
        <v>41</v>
      </c>
      <c r="M773" s="1">
        <v>2.0</v>
      </c>
      <c r="N773" s="1">
        <v>6.0</v>
      </c>
      <c r="O773" s="1">
        <v>7.8</v>
      </c>
      <c r="P773" s="1">
        <v>8.7</v>
      </c>
      <c r="Q773" s="1">
        <v>9.8</v>
      </c>
      <c r="R773" s="1">
        <v>10.0</v>
      </c>
      <c r="S773" s="1">
        <v>9.5</v>
      </c>
      <c r="T773" s="1">
        <v>7.7</v>
      </c>
      <c r="U773" s="1">
        <v>6.0</v>
      </c>
      <c r="V773" s="1">
        <v>8.5</v>
      </c>
      <c r="W773" s="1">
        <v>0.0</v>
      </c>
    </row>
    <row r="774" ht="15.75" customHeight="1">
      <c r="A774" s="1" t="s">
        <v>3396</v>
      </c>
      <c r="B774" s="1" t="s">
        <v>3397</v>
      </c>
      <c r="C774" s="1" t="s">
        <v>25</v>
      </c>
      <c r="D774" s="1">
        <v>2.934447922E9</v>
      </c>
      <c r="E774" s="1" t="s">
        <v>3398</v>
      </c>
      <c r="F774" s="1" t="s">
        <v>3399</v>
      </c>
      <c r="G774" s="1" t="s">
        <v>38</v>
      </c>
      <c r="H774" s="1" t="s">
        <v>29</v>
      </c>
      <c r="I774" s="1" t="s">
        <v>108</v>
      </c>
      <c r="J774" s="1" t="s">
        <v>31</v>
      </c>
      <c r="K774" s="1" t="b">
        <v>1</v>
      </c>
      <c r="L774" s="1" t="s">
        <v>41</v>
      </c>
      <c r="M774" s="1">
        <v>1.0</v>
      </c>
      <c r="N774" s="1">
        <v>3.0</v>
      </c>
      <c r="O774" s="1">
        <v>10.0</v>
      </c>
      <c r="P774" s="1">
        <v>10.0</v>
      </c>
      <c r="Q774" s="1">
        <v>9.0</v>
      </c>
      <c r="R774" s="1">
        <v>7.0</v>
      </c>
      <c r="S774" s="1">
        <v>10.0</v>
      </c>
      <c r="T774" s="1">
        <v>7.7</v>
      </c>
      <c r="U774" s="1">
        <v>5.7</v>
      </c>
      <c r="V774" s="1">
        <v>8.5</v>
      </c>
      <c r="W774" s="1">
        <v>0.0</v>
      </c>
    </row>
    <row r="775" ht="15.75" customHeight="1">
      <c r="A775" s="1" t="s">
        <v>3400</v>
      </c>
      <c r="B775" s="1" t="s">
        <v>3401</v>
      </c>
      <c r="C775" s="1" t="s">
        <v>78</v>
      </c>
      <c r="D775" s="1">
        <v>3.012440748E9</v>
      </c>
      <c r="E775" s="3" t="s">
        <v>3402</v>
      </c>
      <c r="F775" s="3" t="s">
        <v>3403</v>
      </c>
      <c r="G775" s="1" t="s">
        <v>3404</v>
      </c>
      <c r="H775" s="1" t="s">
        <v>29</v>
      </c>
      <c r="I775" s="1" t="s">
        <v>30</v>
      </c>
      <c r="J775" s="1" t="s">
        <v>91</v>
      </c>
      <c r="K775" s="1" t="b">
        <v>1</v>
      </c>
      <c r="L775" s="1" t="s">
        <v>278</v>
      </c>
      <c r="M775" s="1">
        <v>3.0</v>
      </c>
      <c r="N775" s="1">
        <v>15.0</v>
      </c>
      <c r="O775" s="1">
        <v>8.8</v>
      </c>
      <c r="P775" s="1">
        <v>8.7</v>
      </c>
      <c r="Q775" s="1">
        <v>8.9</v>
      </c>
      <c r="R775" s="1">
        <v>8.0</v>
      </c>
      <c r="S775" s="1">
        <v>8.1</v>
      </c>
      <c r="T775" s="1">
        <v>8.9</v>
      </c>
      <c r="U775" s="1">
        <v>8.1</v>
      </c>
      <c r="V775" s="1">
        <v>8.5</v>
      </c>
      <c r="W775" s="1">
        <v>0.0</v>
      </c>
    </row>
    <row r="776" ht="15.75" customHeight="1">
      <c r="A776" s="1" t="s">
        <v>3405</v>
      </c>
      <c r="B776" s="1" t="s">
        <v>3406</v>
      </c>
      <c r="C776" s="1" t="s">
        <v>25</v>
      </c>
      <c r="D776" s="4">
        <v>5.42616E16</v>
      </c>
      <c r="E776" s="1" t="s">
        <v>3407</v>
      </c>
      <c r="F776" s="3" t="s">
        <v>3408</v>
      </c>
      <c r="G776" s="1" t="s">
        <v>54</v>
      </c>
      <c r="H776" s="1" t="s">
        <v>55</v>
      </c>
      <c r="I776" s="1" t="s">
        <v>130</v>
      </c>
      <c r="J776" s="1" t="s">
        <v>31</v>
      </c>
      <c r="K776" s="1" t="b">
        <v>1</v>
      </c>
      <c r="L776" s="1" t="s">
        <v>41</v>
      </c>
      <c r="M776" s="1">
        <v>1.0</v>
      </c>
      <c r="N776" s="1">
        <v>6.0</v>
      </c>
      <c r="O776" s="1">
        <v>8.8</v>
      </c>
      <c r="P776" s="1">
        <v>9.7</v>
      </c>
      <c r="Q776" s="1">
        <v>9.3</v>
      </c>
      <c r="R776" s="1">
        <v>7.0</v>
      </c>
      <c r="S776" s="1">
        <v>9.5</v>
      </c>
      <c r="T776" s="1">
        <v>8.7</v>
      </c>
      <c r="U776" s="1">
        <v>6.7</v>
      </c>
      <c r="V776" s="1">
        <v>8.5</v>
      </c>
      <c r="W776" s="1">
        <v>0.0</v>
      </c>
    </row>
    <row r="777" ht="15.75" customHeight="1">
      <c r="A777" s="1" t="s">
        <v>3409</v>
      </c>
      <c r="B777" s="1" t="s">
        <v>3410</v>
      </c>
      <c r="C777" s="1" t="s">
        <v>691</v>
      </c>
      <c r="D777" s="4">
        <v>5.8414E15</v>
      </c>
      <c r="E777" s="1" t="s">
        <v>3411</v>
      </c>
      <c r="F777" s="3" t="s">
        <v>3412</v>
      </c>
      <c r="G777" s="1" t="s">
        <v>1157</v>
      </c>
      <c r="H777" s="1" t="s">
        <v>56</v>
      </c>
      <c r="I777" s="1" t="s">
        <v>314</v>
      </c>
      <c r="J777" s="1" t="s">
        <v>75</v>
      </c>
      <c r="K777" s="1" t="b">
        <v>1</v>
      </c>
      <c r="L777" s="1" t="s">
        <v>233</v>
      </c>
      <c r="M777" s="1">
        <v>8.0</v>
      </c>
      <c r="N777" s="1">
        <v>50.0</v>
      </c>
      <c r="O777" s="1">
        <v>8.9</v>
      </c>
      <c r="P777" s="1">
        <v>8.7</v>
      </c>
      <c r="Q777" s="1">
        <v>8.9</v>
      </c>
      <c r="R777" s="1">
        <v>7.0</v>
      </c>
      <c r="S777" s="1">
        <v>9.2</v>
      </c>
      <c r="T777" s="1">
        <v>9.1</v>
      </c>
      <c r="U777" s="1">
        <v>7.7</v>
      </c>
      <c r="V777" s="1">
        <v>8.5</v>
      </c>
      <c r="W777" s="1">
        <v>0.0</v>
      </c>
    </row>
    <row r="778" ht="15.75" customHeight="1">
      <c r="A778" s="1" t="s">
        <v>3413</v>
      </c>
      <c r="B778" s="1" t="s">
        <v>3414</v>
      </c>
      <c r="C778" s="1" t="s">
        <v>25</v>
      </c>
      <c r="D778" s="4">
        <v>5.43514E16</v>
      </c>
      <c r="E778" s="3" t="s">
        <v>3415</v>
      </c>
      <c r="F778" s="3" t="s">
        <v>3416</v>
      </c>
      <c r="G778" s="1" t="s">
        <v>177</v>
      </c>
      <c r="H778" s="1" t="s">
        <v>29</v>
      </c>
      <c r="I778" s="1" t="s">
        <v>67</v>
      </c>
      <c r="J778" s="1" t="s">
        <v>48</v>
      </c>
      <c r="K778" s="1" t="b">
        <v>1</v>
      </c>
      <c r="L778" s="1" t="s">
        <v>68</v>
      </c>
      <c r="M778" s="1">
        <v>2.0</v>
      </c>
      <c r="N778" s="1">
        <v>5.0</v>
      </c>
      <c r="O778" s="1">
        <v>9.2</v>
      </c>
      <c r="P778" s="1">
        <v>8.6</v>
      </c>
      <c r="Q778" s="1">
        <v>9.8</v>
      </c>
      <c r="R778" s="1">
        <v>4.0</v>
      </c>
      <c r="S778" s="1">
        <v>9.0</v>
      </c>
      <c r="T778" s="1">
        <v>9.4</v>
      </c>
      <c r="U778" s="1">
        <v>9.4</v>
      </c>
      <c r="V778" s="1">
        <v>8.5</v>
      </c>
      <c r="W778" s="1">
        <v>0.0</v>
      </c>
    </row>
    <row r="779" ht="15.75" customHeight="1">
      <c r="A779" s="1" t="s">
        <v>3417</v>
      </c>
      <c r="B779" s="1" t="s">
        <v>3418</v>
      </c>
      <c r="C779" s="1" t="s">
        <v>347</v>
      </c>
      <c r="D779" s="1">
        <v>5.6984290489E10</v>
      </c>
      <c r="E779" s="3" t="s">
        <v>3419</v>
      </c>
      <c r="F779" s="3" t="s">
        <v>3420</v>
      </c>
      <c r="G779" s="1" t="s">
        <v>817</v>
      </c>
      <c r="H779" s="1" t="s">
        <v>29</v>
      </c>
      <c r="I779" s="1" t="s">
        <v>292</v>
      </c>
      <c r="J779" s="1" t="s">
        <v>48</v>
      </c>
      <c r="K779" s="1" t="b">
        <v>0</v>
      </c>
      <c r="L779" s="1" t="s">
        <v>293</v>
      </c>
      <c r="M779" s="1">
        <v>4.0</v>
      </c>
      <c r="N779" s="1">
        <v>8.0</v>
      </c>
      <c r="O779" s="1">
        <v>9.1</v>
      </c>
      <c r="P779" s="1">
        <v>8.9</v>
      </c>
      <c r="Q779" s="1">
        <v>9.4</v>
      </c>
      <c r="R779" s="1">
        <v>5.0</v>
      </c>
      <c r="S779" s="1">
        <v>9.4</v>
      </c>
      <c r="T779" s="1">
        <v>8.9</v>
      </c>
      <c r="U779" s="1">
        <v>8.6</v>
      </c>
      <c r="V779" s="1">
        <v>8.5</v>
      </c>
      <c r="W779" s="1">
        <v>0.0</v>
      </c>
    </row>
    <row r="780" ht="15.75" customHeight="1">
      <c r="A780" s="1" t="s">
        <v>3421</v>
      </c>
      <c r="B780" s="1" t="s">
        <v>3422</v>
      </c>
      <c r="C780" s="1" t="s">
        <v>25</v>
      </c>
      <c r="D780" s="1">
        <v>1.136056313E9</v>
      </c>
      <c r="E780" s="3" t="s">
        <v>3423</v>
      </c>
      <c r="F780" s="3" t="s">
        <v>3424</v>
      </c>
      <c r="G780" s="1" t="s">
        <v>81</v>
      </c>
      <c r="H780" s="1" t="s">
        <v>55</v>
      </c>
      <c r="I780" s="1" t="s">
        <v>130</v>
      </c>
      <c r="J780" s="1" t="s">
        <v>75</v>
      </c>
      <c r="K780" s="1" t="b">
        <v>1</v>
      </c>
      <c r="L780" s="1" t="s">
        <v>68</v>
      </c>
      <c r="M780" s="1">
        <v>2.0</v>
      </c>
      <c r="N780" s="1">
        <v>2.0</v>
      </c>
      <c r="O780" s="1">
        <v>9.5</v>
      </c>
      <c r="P780" s="1">
        <v>9.5</v>
      </c>
      <c r="Q780" s="1">
        <v>9.5</v>
      </c>
      <c r="R780" s="1">
        <v>5.0</v>
      </c>
      <c r="S780" s="1">
        <v>9.5</v>
      </c>
      <c r="T780" s="1">
        <v>8.5</v>
      </c>
      <c r="U780" s="1">
        <v>8.0</v>
      </c>
      <c r="V780" s="1">
        <v>8.5</v>
      </c>
      <c r="W780" s="1">
        <v>0.0</v>
      </c>
    </row>
    <row r="781" ht="15.75" customHeight="1">
      <c r="A781" s="1" t="s">
        <v>3425</v>
      </c>
      <c r="B781" s="1" t="s">
        <v>3426</v>
      </c>
      <c r="C781" s="1" t="s">
        <v>25</v>
      </c>
      <c r="D781" s="4">
        <v>5.4347E15</v>
      </c>
      <c r="E781" s="3" t="s">
        <v>3427</v>
      </c>
      <c r="F781" s="3" t="s">
        <v>3428</v>
      </c>
      <c r="G781" s="1" t="s">
        <v>3429</v>
      </c>
      <c r="H781" s="1" t="s">
        <v>82</v>
      </c>
      <c r="I781" s="1" t="s">
        <v>298</v>
      </c>
      <c r="J781" s="1" t="s">
        <v>172</v>
      </c>
      <c r="K781" s="1" t="b">
        <v>1</v>
      </c>
      <c r="L781" s="1" t="s">
        <v>148</v>
      </c>
      <c r="M781" s="1">
        <v>5.0</v>
      </c>
      <c r="N781" s="1">
        <v>30.0</v>
      </c>
      <c r="O781" s="1">
        <v>9.2</v>
      </c>
      <c r="P781" s="1">
        <v>9.0</v>
      </c>
      <c r="Q781" s="1">
        <v>9.3</v>
      </c>
      <c r="R781" s="1">
        <v>5.0</v>
      </c>
      <c r="S781" s="1">
        <v>9.6</v>
      </c>
      <c r="T781" s="1">
        <v>9.2</v>
      </c>
      <c r="U781" s="1">
        <v>8.5</v>
      </c>
      <c r="V781" s="1">
        <v>8.5</v>
      </c>
      <c r="W781" s="1">
        <v>0.0</v>
      </c>
    </row>
    <row r="782" ht="15.75" customHeight="1">
      <c r="A782" s="1" t="s">
        <v>3430</v>
      </c>
      <c r="B782" s="1" t="s">
        <v>3431</v>
      </c>
      <c r="C782" s="1" t="s">
        <v>35</v>
      </c>
      <c r="D782" s="1">
        <v>9.33839178E8</v>
      </c>
      <c r="E782" s="1" t="s">
        <v>3432</v>
      </c>
      <c r="F782" s="3" t="s">
        <v>3433</v>
      </c>
      <c r="G782" s="1" t="s">
        <v>38</v>
      </c>
      <c r="H782" s="1" t="s">
        <v>82</v>
      </c>
      <c r="I782" s="1" t="s">
        <v>61</v>
      </c>
      <c r="J782" s="1" t="s">
        <v>91</v>
      </c>
      <c r="K782" s="1" t="b">
        <v>1</v>
      </c>
      <c r="L782" s="1" t="s">
        <v>113</v>
      </c>
      <c r="M782" s="1">
        <v>1.0</v>
      </c>
      <c r="N782" s="1">
        <v>3.0</v>
      </c>
      <c r="O782" s="1">
        <v>9.3</v>
      </c>
      <c r="P782" s="1">
        <v>9.0</v>
      </c>
      <c r="Q782" s="1">
        <v>8.7</v>
      </c>
      <c r="R782" s="1">
        <v>3.0</v>
      </c>
      <c r="S782" s="1">
        <v>10.0</v>
      </c>
      <c r="T782" s="1">
        <v>9.3</v>
      </c>
      <c r="U782" s="1">
        <v>10.0</v>
      </c>
      <c r="V782" s="1">
        <v>8.5</v>
      </c>
      <c r="W782" s="1">
        <v>0.0</v>
      </c>
    </row>
    <row r="783" ht="15.75" customHeight="1">
      <c r="A783" s="1" t="s">
        <v>3434</v>
      </c>
      <c r="B783" s="1" t="s">
        <v>3435</v>
      </c>
      <c r="C783" s="1" t="s">
        <v>25</v>
      </c>
      <c r="D783" s="4">
        <v>5.49262E17</v>
      </c>
      <c r="E783" s="1" t="s">
        <v>3436</v>
      </c>
      <c r="F783" s="3" t="s">
        <v>3437</v>
      </c>
      <c r="G783" s="1" t="s">
        <v>153</v>
      </c>
      <c r="H783" s="1" t="s">
        <v>56</v>
      </c>
      <c r="I783" s="1" t="s">
        <v>1163</v>
      </c>
      <c r="J783" s="1" t="s">
        <v>75</v>
      </c>
      <c r="K783" s="1" t="b">
        <v>1</v>
      </c>
      <c r="L783" s="1" t="s">
        <v>84</v>
      </c>
      <c r="M783" s="1">
        <v>2.0</v>
      </c>
      <c r="N783" s="1">
        <v>8.0</v>
      </c>
      <c r="O783" s="1">
        <v>9.4</v>
      </c>
      <c r="P783" s="1">
        <v>9.1</v>
      </c>
      <c r="Q783" s="1">
        <v>9.4</v>
      </c>
      <c r="R783" s="1">
        <v>5.0</v>
      </c>
      <c r="S783" s="1">
        <v>9.8</v>
      </c>
      <c r="T783" s="1">
        <v>8.9</v>
      </c>
      <c r="U783" s="1">
        <v>7.8</v>
      </c>
      <c r="V783" s="1">
        <v>8.5</v>
      </c>
      <c r="W783" s="1">
        <v>0.0</v>
      </c>
    </row>
    <row r="784" ht="15.75" customHeight="1">
      <c r="A784" s="1" t="s">
        <v>3438</v>
      </c>
      <c r="B784" s="1" t="s">
        <v>3439</v>
      </c>
      <c r="C784" s="1" t="s">
        <v>25</v>
      </c>
      <c r="D784" s="1">
        <v>3.121815506E9</v>
      </c>
      <c r="E784" s="1" t="s">
        <v>3440</v>
      </c>
      <c r="F784" s="3" t="s">
        <v>3441</v>
      </c>
      <c r="G784" s="1" t="s">
        <v>2015</v>
      </c>
      <c r="H784" s="1" t="s">
        <v>56</v>
      </c>
      <c r="I784" s="1" t="s">
        <v>680</v>
      </c>
      <c r="J784" s="1" t="s">
        <v>91</v>
      </c>
      <c r="K784" s="1" t="b">
        <v>1</v>
      </c>
      <c r="L784" s="1" t="s">
        <v>293</v>
      </c>
      <c r="M784" s="1">
        <v>5.0</v>
      </c>
      <c r="N784" s="1">
        <v>2.0</v>
      </c>
      <c r="O784" s="1">
        <v>10.0</v>
      </c>
      <c r="P784" s="1">
        <v>10.0</v>
      </c>
      <c r="Q784" s="1">
        <v>9.5</v>
      </c>
      <c r="R784" s="1">
        <v>0.0</v>
      </c>
      <c r="S784" s="1">
        <v>10.0</v>
      </c>
      <c r="T784" s="1">
        <v>10.0</v>
      </c>
      <c r="U784" s="1">
        <v>10.0</v>
      </c>
      <c r="V784" s="1">
        <v>8.5</v>
      </c>
      <c r="W784" s="1">
        <v>0.0</v>
      </c>
    </row>
    <row r="785" ht="15.75" customHeight="1">
      <c r="A785" s="1" t="s">
        <v>3442</v>
      </c>
      <c r="B785" s="1" t="s">
        <v>3443</v>
      </c>
      <c r="C785" s="1" t="s">
        <v>25</v>
      </c>
      <c r="D785" s="1" t="str">
        <f>+54 351 696 1708</f>
        <v>#ERROR!</v>
      </c>
      <c r="E785" s="3" t="s">
        <v>3444</v>
      </c>
      <c r="F785" s="3" t="s">
        <v>3445</v>
      </c>
      <c r="G785" s="1" t="s">
        <v>38</v>
      </c>
      <c r="H785" s="1" t="s">
        <v>82</v>
      </c>
      <c r="I785" s="1" t="s">
        <v>61</v>
      </c>
      <c r="J785" s="1" t="s">
        <v>48</v>
      </c>
      <c r="K785" s="1" t="b">
        <v>1</v>
      </c>
      <c r="L785" s="1" t="s">
        <v>84</v>
      </c>
      <c r="M785" s="1">
        <v>2.0</v>
      </c>
      <c r="N785" s="1">
        <v>12.0</v>
      </c>
      <c r="O785" s="1">
        <v>8.3</v>
      </c>
      <c r="P785" s="1">
        <v>9.2</v>
      </c>
      <c r="Q785" s="1">
        <v>8.8</v>
      </c>
      <c r="R785" s="1">
        <v>8.0</v>
      </c>
      <c r="S785" s="1">
        <v>9.1</v>
      </c>
      <c r="T785" s="1">
        <v>8.9</v>
      </c>
      <c r="U785" s="1">
        <v>7.4</v>
      </c>
      <c r="V785" s="1">
        <v>8.5</v>
      </c>
      <c r="W785" s="1">
        <v>2.0</v>
      </c>
    </row>
    <row r="786" ht="15.75" customHeight="1">
      <c r="A786" s="1" t="s">
        <v>3446</v>
      </c>
      <c r="B786" s="1" t="s">
        <v>3447</v>
      </c>
      <c r="C786" s="1" t="s">
        <v>35</v>
      </c>
      <c r="D786" s="1">
        <v>5.1984043705E10</v>
      </c>
      <c r="E786" s="3" t="s">
        <v>3448</v>
      </c>
      <c r="F786" s="3" t="s">
        <v>3449</v>
      </c>
      <c r="G786" s="1" t="s">
        <v>28</v>
      </c>
      <c r="H786" s="1" t="s">
        <v>29</v>
      </c>
      <c r="I786" s="1" t="s">
        <v>30</v>
      </c>
      <c r="J786" s="1" t="s">
        <v>75</v>
      </c>
      <c r="K786" s="1" t="b">
        <v>1</v>
      </c>
      <c r="L786" s="1" t="s">
        <v>84</v>
      </c>
      <c r="M786" s="1">
        <v>3.0</v>
      </c>
      <c r="N786" s="1">
        <v>11.0</v>
      </c>
      <c r="O786" s="1">
        <v>9.2</v>
      </c>
      <c r="P786" s="1">
        <v>9.0</v>
      </c>
      <c r="Q786" s="1">
        <v>9.3</v>
      </c>
      <c r="R786" s="1">
        <v>6.0</v>
      </c>
      <c r="S786" s="1">
        <v>9.4</v>
      </c>
      <c r="T786" s="1">
        <v>8.7</v>
      </c>
      <c r="U786" s="1">
        <v>7.6</v>
      </c>
      <c r="V786" s="1">
        <v>8.5</v>
      </c>
      <c r="W786" s="1">
        <v>0.0</v>
      </c>
    </row>
    <row r="787" ht="15.75" customHeight="1">
      <c r="A787" s="1" t="s">
        <v>3450</v>
      </c>
      <c r="B787" s="1" t="s">
        <v>3451</v>
      </c>
      <c r="C787" s="1" t="s">
        <v>78</v>
      </c>
      <c r="D787" s="1">
        <v>3.012059889E9</v>
      </c>
      <c r="E787" s="1" t="s">
        <v>3452</v>
      </c>
      <c r="F787" s="3" t="s">
        <v>3453</v>
      </c>
      <c r="G787" s="1" t="s">
        <v>1754</v>
      </c>
      <c r="H787" s="1" t="s">
        <v>82</v>
      </c>
      <c r="I787" s="1" t="s">
        <v>90</v>
      </c>
      <c r="J787" s="1" t="s">
        <v>48</v>
      </c>
      <c r="K787" s="1" t="b">
        <v>0</v>
      </c>
      <c r="L787" s="1" t="s">
        <v>293</v>
      </c>
      <c r="M787" s="1">
        <v>3.0</v>
      </c>
      <c r="N787" s="1">
        <v>11.0</v>
      </c>
      <c r="O787" s="1">
        <v>8.5</v>
      </c>
      <c r="P787" s="1">
        <v>8.9</v>
      </c>
      <c r="Q787" s="1">
        <v>9.5</v>
      </c>
      <c r="R787" s="1">
        <v>8.0</v>
      </c>
      <c r="S787" s="1">
        <v>8.6</v>
      </c>
      <c r="T787" s="1">
        <v>9.2</v>
      </c>
      <c r="U787" s="1">
        <v>6.7</v>
      </c>
      <c r="V787" s="1">
        <v>8.5</v>
      </c>
      <c r="W787" s="1">
        <v>2.0</v>
      </c>
    </row>
    <row r="788" ht="15.75" customHeight="1">
      <c r="A788" s="1" t="s">
        <v>3454</v>
      </c>
      <c r="B788" s="1" t="s">
        <v>3455</v>
      </c>
      <c r="C788" s="1" t="s">
        <v>25</v>
      </c>
      <c r="D788" s="1">
        <v>3.755675817E9</v>
      </c>
      <c r="E788" s="3" t="s">
        <v>3456</v>
      </c>
      <c r="F788" s="3" t="s">
        <v>3457</v>
      </c>
      <c r="G788" s="1" t="s">
        <v>54</v>
      </c>
      <c r="H788" s="1" t="s">
        <v>55</v>
      </c>
      <c r="I788" s="1" t="s">
        <v>130</v>
      </c>
      <c r="J788" s="1" t="s">
        <v>91</v>
      </c>
      <c r="K788" s="1" t="b">
        <v>0</v>
      </c>
      <c r="L788" s="1" t="s">
        <v>190</v>
      </c>
      <c r="M788" s="1">
        <v>3.0</v>
      </c>
      <c r="N788" s="1">
        <v>20.0</v>
      </c>
      <c r="O788" s="1">
        <v>8.8</v>
      </c>
      <c r="P788" s="1">
        <v>8.7</v>
      </c>
      <c r="Q788" s="1">
        <v>9.0</v>
      </c>
      <c r="R788" s="1">
        <v>7.0</v>
      </c>
      <c r="S788" s="1">
        <v>9.0</v>
      </c>
      <c r="T788" s="1">
        <v>9.0</v>
      </c>
      <c r="U788" s="1">
        <v>7.9</v>
      </c>
      <c r="V788" s="1">
        <v>8.5</v>
      </c>
      <c r="W788" s="1">
        <v>0.0</v>
      </c>
    </row>
    <row r="789" ht="15.75" customHeight="1">
      <c r="A789" s="1" t="s">
        <v>3458</v>
      </c>
      <c r="B789" s="1" t="s">
        <v>3459</v>
      </c>
      <c r="C789" s="1" t="s">
        <v>25</v>
      </c>
      <c r="D789" s="1">
        <v>3.515335578E9</v>
      </c>
      <c r="E789" s="3" t="s">
        <v>3460</v>
      </c>
      <c r="F789" s="3" t="s">
        <v>3461</v>
      </c>
      <c r="G789" s="1" t="s">
        <v>66</v>
      </c>
      <c r="H789" s="1" t="s">
        <v>29</v>
      </c>
      <c r="I789" s="1" t="s">
        <v>67</v>
      </c>
      <c r="J789" s="1" t="s">
        <v>48</v>
      </c>
      <c r="K789" s="1" t="b">
        <v>0</v>
      </c>
      <c r="L789" s="1" t="s">
        <v>92</v>
      </c>
      <c r="M789" s="1">
        <v>2.0</v>
      </c>
      <c r="N789" s="1">
        <v>11.0</v>
      </c>
      <c r="O789" s="1">
        <v>8.6</v>
      </c>
      <c r="P789" s="1">
        <v>8.6</v>
      </c>
      <c r="Q789" s="1">
        <v>8.4</v>
      </c>
      <c r="R789" s="1">
        <v>8.0</v>
      </c>
      <c r="S789" s="1">
        <v>8.6</v>
      </c>
      <c r="T789" s="1">
        <v>8.7</v>
      </c>
      <c r="U789" s="1">
        <v>8.5</v>
      </c>
      <c r="V789" s="1">
        <v>8.5</v>
      </c>
      <c r="W789" s="1">
        <v>2.0</v>
      </c>
    </row>
    <row r="790" ht="15.75" customHeight="1">
      <c r="A790" s="1" t="s">
        <v>3462</v>
      </c>
      <c r="B790" s="1" t="s">
        <v>3463</v>
      </c>
      <c r="C790" s="1" t="s">
        <v>714</v>
      </c>
      <c r="D790" s="1">
        <v>1.157448604E9</v>
      </c>
      <c r="E790" s="1" t="s">
        <v>3464</v>
      </c>
      <c r="F790" s="3" t="s">
        <v>3465</v>
      </c>
      <c r="G790" s="1" t="s">
        <v>153</v>
      </c>
      <c r="H790" s="1" t="s">
        <v>56</v>
      </c>
      <c r="I790" s="1" t="s">
        <v>1790</v>
      </c>
      <c r="J790" s="1" t="s">
        <v>48</v>
      </c>
      <c r="K790" s="1" t="b">
        <v>1</v>
      </c>
      <c r="L790" s="1" t="s">
        <v>92</v>
      </c>
      <c r="M790" s="1">
        <v>2.0</v>
      </c>
      <c r="N790" s="1">
        <v>9.0</v>
      </c>
      <c r="O790" s="1">
        <v>9.0</v>
      </c>
      <c r="P790" s="1">
        <v>8.9</v>
      </c>
      <c r="Q790" s="1">
        <v>8.9</v>
      </c>
      <c r="R790" s="1">
        <v>8.0</v>
      </c>
      <c r="S790" s="1">
        <v>9.2</v>
      </c>
      <c r="T790" s="1">
        <v>8.8</v>
      </c>
      <c r="U790" s="1">
        <v>6.8</v>
      </c>
      <c r="V790" s="1">
        <v>8.5</v>
      </c>
      <c r="W790" s="1">
        <v>0.0</v>
      </c>
    </row>
    <row r="791" ht="15.75" customHeight="1">
      <c r="A791" s="1" t="s">
        <v>3466</v>
      </c>
      <c r="B791" s="1" t="s">
        <v>3467</v>
      </c>
      <c r="C791" s="1" t="s">
        <v>25</v>
      </c>
      <c r="D791" s="1">
        <v>1.127601041E9</v>
      </c>
      <c r="E791" s="3" t="s">
        <v>3468</v>
      </c>
      <c r="F791" s="3" t="s">
        <v>3469</v>
      </c>
      <c r="G791" s="1" t="s">
        <v>340</v>
      </c>
      <c r="H791" s="1" t="s">
        <v>29</v>
      </c>
      <c r="I791" s="1" t="s">
        <v>292</v>
      </c>
      <c r="J791" s="1" t="s">
        <v>91</v>
      </c>
      <c r="K791" s="1" t="b">
        <v>0</v>
      </c>
      <c r="L791" s="1" t="s">
        <v>190</v>
      </c>
      <c r="M791" s="1">
        <v>3.0</v>
      </c>
      <c r="N791" s="1">
        <v>6.0</v>
      </c>
      <c r="O791" s="1">
        <v>9.2</v>
      </c>
      <c r="P791" s="1">
        <v>9.3</v>
      </c>
      <c r="Q791" s="1">
        <v>9.8</v>
      </c>
      <c r="R791" s="1">
        <v>3.0</v>
      </c>
      <c r="S791" s="1">
        <v>9.2</v>
      </c>
      <c r="T791" s="1">
        <v>10.0</v>
      </c>
      <c r="U791" s="1">
        <v>9.2</v>
      </c>
      <c r="V791" s="1">
        <v>8.5</v>
      </c>
      <c r="W791" s="1">
        <v>0.0</v>
      </c>
    </row>
    <row r="792" ht="15.75" customHeight="1">
      <c r="A792" s="1" t="s">
        <v>3470</v>
      </c>
      <c r="B792" s="1" t="s">
        <v>3471</v>
      </c>
      <c r="C792" s="1" t="s">
        <v>25</v>
      </c>
      <c r="D792" s="1">
        <v>3.571536041E9</v>
      </c>
      <c r="E792" s="1" t="s">
        <v>3472</v>
      </c>
      <c r="F792" s="3" t="s">
        <v>3473</v>
      </c>
      <c r="G792" s="1" t="s">
        <v>38</v>
      </c>
      <c r="H792" s="1" t="s">
        <v>29</v>
      </c>
      <c r="I792" s="1" t="s">
        <v>47</v>
      </c>
      <c r="J792" s="1" t="s">
        <v>91</v>
      </c>
      <c r="K792" s="1" t="b">
        <v>1</v>
      </c>
      <c r="L792" s="1" t="s">
        <v>131</v>
      </c>
      <c r="M792" s="1">
        <v>1.0</v>
      </c>
      <c r="N792" s="1">
        <v>7.0</v>
      </c>
      <c r="O792" s="1">
        <v>8.4</v>
      </c>
      <c r="P792" s="1">
        <v>8.6</v>
      </c>
      <c r="Q792" s="1">
        <v>8.7</v>
      </c>
      <c r="R792" s="1">
        <v>9.0</v>
      </c>
      <c r="S792" s="1">
        <v>9.0</v>
      </c>
      <c r="T792" s="1">
        <v>8.1</v>
      </c>
      <c r="U792" s="1">
        <v>7.4</v>
      </c>
      <c r="V792" s="1">
        <v>8.5</v>
      </c>
      <c r="W792" s="1">
        <v>0.0</v>
      </c>
    </row>
    <row r="793" ht="15.75" customHeight="1">
      <c r="A793" s="1" t="s">
        <v>3474</v>
      </c>
      <c r="B793" s="1" t="s">
        <v>3475</v>
      </c>
      <c r="C793" s="1" t="s">
        <v>347</v>
      </c>
      <c r="D793" s="1">
        <v>5.6964317605E10</v>
      </c>
      <c r="E793" s="3" t="s">
        <v>3476</v>
      </c>
      <c r="F793" s="3" t="s">
        <v>3477</v>
      </c>
      <c r="G793" s="1" t="s">
        <v>28</v>
      </c>
      <c r="H793" s="1" t="s">
        <v>29</v>
      </c>
      <c r="I793" s="1" t="s">
        <v>30</v>
      </c>
      <c r="J793" s="1" t="s">
        <v>91</v>
      </c>
      <c r="K793" s="1" t="b">
        <v>0</v>
      </c>
      <c r="L793" s="1" t="s">
        <v>223</v>
      </c>
      <c r="M793" s="1">
        <v>3.0</v>
      </c>
      <c r="N793" s="1">
        <v>14.0</v>
      </c>
      <c r="O793" s="1">
        <v>8.8</v>
      </c>
      <c r="P793" s="1">
        <v>8.7</v>
      </c>
      <c r="Q793" s="1">
        <v>9.0</v>
      </c>
      <c r="R793" s="1">
        <v>7.0</v>
      </c>
      <c r="S793" s="1">
        <v>9.8</v>
      </c>
      <c r="T793" s="1">
        <v>8.6</v>
      </c>
      <c r="U793" s="1">
        <v>7.4</v>
      </c>
      <c r="V793" s="1">
        <v>8.5</v>
      </c>
      <c r="W793" s="1">
        <v>0.0</v>
      </c>
    </row>
    <row r="794" ht="15.75" customHeight="1">
      <c r="A794" s="1" t="s">
        <v>3478</v>
      </c>
      <c r="B794" s="1" t="s">
        <v>3479</v>
      </c>
      <c r="C794" s="1" t="s">
        <v>3480</v>
      </c>
      <c r="D794" s="1" t="str">
        <f>+504 9986-8024</f>
        <v>#ERROR!</v>
      </c>
      <c r="E794" s="3" t="s">
        <v>3481</v>
      </c>
      <c r="F794" s="3" t="s">
        <v>3482</v>
      </c>
      <c r="G794" s="1" t="s">
        <v>340</v>
      </c>
      <c r="H794" s="1" t="s">
        <v>82</v>
      </c>
      <c r="I794" s="1" t="s">
        <v>292</v>
      </c>
      <c r="J794" s="1" t="s">
        <v>75</v>
      </c>
      <c r="K794" s="1" t="b">
        <v>1</v>
      </c>
      <c r="L794" s="1" t="s">
        <v>190</v>
      </c>
      <c r="M794" s="1">
        <v>2.0</v>
      </c>
      <c r="N794" s="1">
        <v>5.0</v>
      </c>
      <c r="O794" s="1">
        <v>9.4</v>
      </c>
      <c r="P794" s="1">
        <v>9.4</v>
      </c>
      <c r="Q794" s="1">
        <v>9.8</v>
      </c>
      <c r="R794" s="1">
        <v>2.0</v>
      </c>
      <c r="S794" s="1">
        <v>10.0</v>
      </c>
      <c r="T794" s="1">
        <v>9.4</v>
      </c>
      <c r="U794" s="1">
        <v>9.4</v>
      </c>
      <c r="V794" s="1">
        <v>8.5</v>
      </c>
      <c r="W794" s="1">
        <v>0.0</v>
      </c>
    </row>
    <row r="795" ht="15.75" customHeight="1">
      <c r="A795" s="1" t="s">
        <v>3483</v>
      </c>
      <c r="B795" s="1" t="s">
        <v>3484</v>
      </c>
      <c r="C795" s="1" t="s">
        <v>87</v>
      </c>
      <c r="D795" s="1">
        <v>7.711825937E9</v>
      </c>
      <c r="E795" s="3" t="s">
        <v>3485</v>
      </c>
      <c r="F795" s="3" t="s">
        <v>3486</v>
      </c>
      <c r="G795" s="1" t="s">
        <v>28</v>
      </c>
      <c r="H795" s="1" t="s">
        <v>29</v>
      </c>
      <c r="I795" s="1" t="s">
        <v>30</v>
      </c>
      <c r="J795" s="1" t="s">
        <v>91</v>
      </c>
      <c r="K795" s="1" t="b">
        <v>1</v>
      </c>
      <c r="L795" s="1" t="s">
        <v>293</v>
      </c>
      <c r="M795" s="1">
        <v>3.0</v>
      </c>
      <c r="N795" s="1">
        <v>23.0</v>
      </c>
      <c r="O795" s="1">
        <v>9.1</v>
      </c>
      <c r="P795" s="1">
        <v>8.3</v>
      </c>
      <c r="Q795" s="1">
        <v>9.3</v>
      </c>
      <c r="R795" s="1">
        <v>5.0</v>
      </c>
      <c r="S795" s="1">
        <v>9.7</v>
      </c>
      <c r="T795" s="1">
        <v>9.6</v>
      </c>
      <c r="U795" s="1">
        <v>8.6</v>
      </c>
      <c r="V795" s="1">
        <v>8.5</v>
      </c>
      <c r="W795" s="1">
        <v>0.0</v>
      </c>
    </row>
    <row r="796" ht="15.75" customHeight="1">
      <c r="A796" s="1" t="s">
        <v>3487</v>
      </c>
      <c r="B796" s="1" t="s">
        <v>3488</v>
      </c>
      <c r="C796" s="1" t="s">
        <v>25</v>
      </c>
      <c r="D796" s="1">
        <v>2.325651297E9</v>
      </c>
      <c r="E796" s="3" t="s">
        <v>3489</v>
      </c>
      <c r="F796" s="3" t="s">
        <v>3490</v>
      </c>
      <c r="G796" s="1" t="s">
        <v>153</v>
      </c>
      <c r="H796" s="1" t="s">
        <v>56</v>
      </c>
      <c r="I796" s="1" t="s">
        <v>159</v>
      </c>
      <c r="J796" s="1" t="s">
        <v>91</v>
      </c>
      <c r="K796" s="1" t="b">
        <v>0</v>
      </c>
      <c r="L796" s="1" t="s">
        <v>190</v>
      </c>
      <c r="M796" s="1">
        <v>2.0</v>
      </c>
      <c r="N796" s="1">
        <v>9.0</v>
      </c>
      <c r="O796" s="1">
        <v>8.6</v>
      </c>
      <c r="P796" s="1">
        <v>8.9</v>
      </c>
      <c r="Q796" s="1">
        <v>9.4</v>
      </c>
      <c r="R796" s="1">
        <v>8.0</v>
      </c>
      <c r="S796" s="1">
        <v>8.6</v>
      </c>
      <c r="T796" s="1">
        <v>9.1</v>
      </c>
      <c r="U796" s="1">
        <v>6.6</v>
      </c>
      <c r="V796" s="1">
        <v>8.5</v>
      </c>
      <c r="W796" s="1">
        <v>0.0</v>
      </c>
    </row>
    <row r="797" ht="15.75" customHeight="1">
      <c r="A797" s="1" t="s">
        <v>3491</v>
      </c>
      <c r="B797" s="1" t="s">
        <v>3492</v>
      </c>
      <c r="C797" s="1" t="s">
        <v>100</v>
      </c>
      <c r="D797" s="1">
        <v>3.4638301607E10</v>
      </c>
      <c r="E797" s="3" t="s">
        <v>3493</v>
      </c>
      <c r="F797" s="3" t="s">
        <v>3494</v>
      </c>
      <c r="G797" s="1" t="s">
        <v>153</v>
      </c>
      <c r="H797" s="1" t="s">
        <v>56</v>
      </c>
      <c r="I797" s="1" t="s">
        <v>159</v>
      </c>
      <c r="J797" s="1" t="s">
        <v>48</v>
      </c>
      <c r="K797" s="1" t="b">
        <v>1</v>
      </c>
      <c r="L797" s="1" t="s">
        <v>205</v>
      </c>
      <c r="M797" s="1">
        <v>3.0</v>
      </c>
      <c r="N797" s="1">
        <v>11.0</v>
      </c>
      <c r="O797" s="1">
        <v>9.5</v>
      </c>
      <c r="P797" s="1">
        <v>9.7</v>
      </c>
      <c r="Q797" s="1">
        <v>9.4</v>
      </c>
      <c r="R797" s="1">
        <v>3.0</v>
      </c>
      <c r="S797" s="1">
        <v>9.9</v>
      </c>
      <c r="T797" s="1">
        <v>9.5</v>
      </c>
      <c r="U797" s="1">
        <v>8.4</v>
      </c>
      <c r="V797" s="1">
        <v>8.5</v>
      </c>
      <c r="W797" s="1">
        <v>0.0</v>
      </c>
    </row>
    <row r="798" ht="15.75" customHeight="1">
      <c r="A798" s="1" t="s">
        <v>3495</v>
      </c>
      <c r="B798" s="1" t="s">
        <v>3496</v>
      </c>
      <c r="C798" s="1" t="s">
        <v>78</v>
      </c>
      <c r="D798" s="1">
        <v>3.218362133E9</v>
      </c>
      <c r="E798" s="3" t="s">
        <v>3497</v>
      </c>
      <c r="F798" s="3" t="s">
        <v>3498</v>
      </c>
      <c r="G798" s="1" t="s">
        <v>153</v>
      </c>
      <c r="H798" s="1" t="s">
        <v>56</v>
      </c>
      <c r="I798" s="1" t="s">
        <v>3499</v>
      </c>
      <c r="J798" s="1" t="s">
        <v>48</v>
      </c>
      <c r="K798" s="1" t="b">
        <v>1</v>
      </c>
      <c r="L798" s="1" t="s">
        <v>190</v>
      </c>
      <c r="M798" s="1">
        <v>2.0</v>
      </c>
      <c r="N798" s="1">
        <v>11.0</v>
      </c>
      <c r="O798" s="1">
        <v>9.4</v>
      </c>
      <c r="P798" s="1">
        <v>9.2</v>
      </c>
      <c r="Q798" s="1">
        <v>9.5</v>
      </c>
      <c r="R798" s="1">
        <v>4.0</v>
      </c>
      <c r="S798" s="1">
        <v>9.5</v>
      </c>
      <c r="T798" s="1">
        <v>9.3</v>
      </c>
      <c r="U798" s="1">
        <v>8.5</v>
      </c>
      <c r="V798" s="1">
        <v>8.5</v>
      </c>
      <c r="W798" s="1">
        <v>0.0</v>
      </c>
    </row>
    <row r="799" ht="15.75" customHeight="1">
      <c r="A799" s="1" t="s">
        <v>3500</v>
      </c>
      <c r="B799" s="1" t="s">
        <v>3501</v>
      </c>
      <c r="C799" s="1" t="s">
        <v>1269</v>
      </c>
      <c r="D799" s="1">
        <v>6.0474702E7</v>
      </c>
      <c r="E799" s="3" t="s">
        <v>3502</v>
      </c>
      <c r="F799" s="3" t="s">
        <v>3503</v>
      </c>
      <c r="G799" s="1" t="s">
        <v>28</v>
      </c>
      <c r="H799" s="1" t="s">
        <v>29</v>
      </c>
      <c r="I799" s="1" t="s">
        <v>30</v>
      </c>
      <c r="J799" s="1" t="s">
        <v>75</v>
      </c>
      <c r="K799" s="1" t="b">
        <v>1</v>
      </c>
      <c r="L799" s="1" t="s">
        <v>196</v>
      </c>
      <c r="M799" s="1">
        <v>1.0</v>
      </c>
      <c r="N799" s="1">
        <v>4.0</v>
      </c>
      <c r="O799" s="1">
        <v>9.0</v>
      </c>
      <c r="P799" s="1">
        <v>8.0</v>
      </c>
      <c r="Q799" s="1">
        <v>9.0</v>
      </c>
      <c r="R799" s="1">
        <v>8.0</v>
      </c>
      <c r="S799" s="1">
        <v>9.5</v>
      </c>
      <c r="T799" s="1">
        <v>8.5</v>
      </c>
      <c r="U799" s="1">
        <v>7.3</v>
      </c>
      <c r="V799" s="1">
        <v>8.5</v>
      </c>
      <c r="W799" s="1">
        <v>0.0</v>
      </c>
    </row>
    <row r="800" ht="15.75" customHeight="1">
      <c r="A800" s="1" t="s">
        <v>3504</v>
      </c>
      <c r="B800" s="1" t="s">
        <v>3505</v>
      </c>
      <c r="C800" s="1" t="s">
        <v>25</v>
      </c>
      <c r="D800" s="1">
        <v>1.154106445E9</v>
      </c>
      <c r="E800" s="3" t="s">
        <v>3506</v>
      </c>
      <c r="F800" s="3" t="s">
        <v>3506</v>
      </c>
      <c r="G800" s="1" t="s">
        <v>422</v>
      </c>
      <c r="H800" s="1" t="s">
        <v>56</v>
      </c>
      <c r="I800" s="1" t="s">
        <v>3507</v>
      </c>
      <c r="J800" s="1" t="s">
        <v>75</v>
      </c>
      <c r="K800" s="1" t="b">
        <v>1</v>
      </c>
      <c r="L800" s="1" t="s">
        <v>196</v>
      </c>
      <c r="M800" s="1">
        <v>1.0</v>
      </c>
      <c r="N800" s="1">
        <v>6.0</v>
      </c>
      <c r="O800" s="1">
        <v>8.7</v>
      </c>
      <c r="P800" s="1">
        <v>9.0</v>
      </c>
      <c r="Q800" s="1">
        <v>8.7</v>
      </c>
      <c r="R800" s="1">
        <v>8.0</v>
      </c>
      <c r="S800" s="1">
        <v>9.7</v>
      </c>
      <c r="T800" s="1">
        <v>7.7</v>
      </c>
      <c r="U800" s="1">
        <v>7.7</v>
      </c>
      <c r="V800" s="1">
        <v>8.5</v>
      </c>
      <c r="W800" s="1">
        <v>3.0</v>
      </c>
    </row>
    <row r="801" ht="15.75" customHeight="1">
      <c r="A801" s="1" t="s">
        <v>3508</v>
      </c>
      <c r="B801" s="1" t="s">
        <v>3509</v>
      </c>
      <c r="C801" s="1" t="s">
        <v>25</v>
      </c>
      <c r="D801" s="1">
        <v>3.764662133E9</v>
      </c>
      <c r="E801" s="3" t="s">
        <v>3510</v>
      </c>
      <c r="F801" s="3" t="s">
        <v>3511</v>
      </c>
      <c r="G801" s="1" t="s">
        <v>153</v>
      </c>
      <c r="H801" s="1" t="s">
        <v>56</v>
      </c>
      <c r="I801" s="1" t="s">
        <v>159</v>
      </c>
      <c r="J801" s="1" t="s">
        <v>48</v>
      </c>
      <c r="K801" s="1" t="b">
        <v>0</v>
      </c>
      <c r="L801" s="1" t="s">
        <v>233</v>
      </c>
      <c r="M801" s="1">
        <v>3.0</v>
      </c>
      <c r="N801" s="1">
        <v>11.0</v>
      </c>
      <c r="O801" s="1">
        <v>9.2</v>
      </c>
      <c r="P801" s="1">
        <v>8.8</v>
      </c>
      <c r="Q801" s="1">
        <v>8.8</v>
      </c>
      <c r="R801" s="1">
        <v>7.0</v>
      </c>
      <c r="S801" s="1">
        <v>9.3</v>
      </c>
      <c r="T801" s="1">
        <v>8.8</v>
      </c>
      <c r="U801" s="1">
        <v>7.5</v>
      </c>
      <c r="V801" s="1">
        <v>8.5</v>
      </c>
      <c r="W801" s="1">
        <v>0.0</v>
      </c>
    </row>
    <row r="802" ht="15.75" customHeight="1">
      <c r="A802" s="1" t="s">
        <v>3512</v>
      </c>
      <c r="B802" s="1" t="s">
        <v>3513</v>
      </c>
      <c r="C802" s="1" t="s">
        <v>1458</v>
      </c>
      <c r="D802" s="1">
        <v>3.4600392045E10</v>
      </c>
      <c r="E802" s="3" t="s">
        <v>3514</v>
      </c>
      <c r="F802" s="3" t="s">
        <v>3515</v>
      </c>
      <c r="G802" s="1" t="s">
        <v>153</v>
      </c>
      <c r="H802" s="1" t="s">
        <v>450</v>
      </c>
      <c r="I802" s="1" t="s">
        <v>1635</v>
      </c>
      <c r="J802" s="1" t="s">
        <v>166</v>
      </c>
      <c r="K802" s="1" t="b">
        <v>1</v>
      </c>
      <c r="L802" s="1" t="s">
        <v>148</v>
      </c>
      <c r="M802" s="1">
        <v>4.0</v>
      </c>
      <c r="N802" s="1">
        <v>20.0</v>
      </c>
      <c r="O802" s="1">
        <v>9.2</v>
      </c>
      <c r="P802" s="1">
        <v>9.2</v>
      </c>
      <c r="Q802" s="1">
        <v>9.4</v>
      </c>
      <c r="R802" s="1">
        <v>5.0</v>
      </c>
      <c r="S802" s="1">
        <v>9.5</v>
      </c>
      <c r="T802" s="1">
        <v>9.3</v>
      </c>
      <c r="U802" s="1">
        <v>8.0</v>
      </c>
      <c r="V802" s="1">
        <v>8.5</v>
      </c>
      <c r="W802" s="1">
        <v>0.0</v>
      </c>
    </row>
    <row r="803" ht="15.75" customHeight="1">
      <c r="A803" s="1" t="s">
        <v>3516</v>
      </c>
      <c r="B803" s="1" t="s">
        <v>3517</v>
      </c>
      <c r="C803" s="1" t="s">
        <v>25</v>
      </c>
      <c r="D803" s="1">
        <v>3.512303508E9</v>
      </c>
      <c r="E803" s="3" t="s">
        <v>3518</v>
      </c>
      <c r="F803" s="3" t="s">
        <v>3519</v>
      </c>
      <c r="G803" s="1" t="s">
        <v>153</v>
      </c>
      <c r="H803" s="1" t="s">
        <v>56</v>
      </c>
      <c r="I803" s="1" t="s">
        <v>159</v>
      </c>
      <c r="J803" s="1" t="s">
        <v>91</v>
      </c>
      <c r="K803" s="1" t="b">
        <v>1</v>
      </c>
      <c r="L803" s="1" t="s">
        <v>205</v>
      </c>
      <c r="M803" s="1">
        <v>3.0</v>
      </c>
      <c r="N803" s="1">
        <v>15.0</v>
      </c>
      <c r="O803" s="1">
        <v>8.8</v>
      </c>
      <c r="P803" s="1">
        <v>9.3</v>
      </c>
      <c r="Q803" s="1">
        <v>9.1</v>
      </c>
      <c r="R803" s="1">
        <v>7.0</v>
      </c>
      <c r="S803" s="1">
        <v>9.3</v>
      </c>
      <c r="T803" s="1">
        <v>8.7</v>
      </c>
      <c r="U803" s="1">
        <v>7.6</v>
      </c>
      <c r="V803" s="1">
        <v>8.5</v>
      </c>
      <c r="W803" s="1">
        <v>0.0</v>
      </c>
    </row>
    <row r="804" ht="15.75" customHeight="1">
      <c r="A804" s="1" t="s">
        <v>3520</v>
      </c>
      <c r="B804" s="1" t="s">
        <v>3521</v>
      </c>
      <c r="C804" s="1" t="s">
        <v>35</v>
      </c>
      <c r="D804" s="1">
        <v>5.1940625422E10</v>
      </c>
      <c r="E804" s="3" t="s">
        <v>3522</v>
      </c>
      <c r="F804" s="3" t="s">
        <v>3523</v>
      </c>
      <c r="G804" s="1" t="s">
        <v>54</v>
      </c>
      <c r="H804" s="1" t="s">
        <v>260</v>
      </c>
      <c r="I804" s="1" t="s">
        <v>261</v>
      </c>
      <c r="J804" s="1" t="s">
        <v>75</v>
      </c>
      <c r="K804" s="1" t="b">
        <v>0</v>
      </c>
      <c r="L804" s="1" t="s">
        <v>293</v>
      </c>
      <c r="M804" s="1">
        <v>2.0</v>
      </c>
      <c r="N804" s="1">
        <v>5.0</v>
      </c>
      <c r="O804" s="1">
        <v>9.2</v>
      </c>
      <c r="P804" s="1">
        <v>9.2</v>
      </c>
      <c r="Q804" s="1">
        <v>9.2</v>
      </c>
      <c r="R804" s="1">
        <v>6.0</v>
      </c>
      <c r="S804" s="1">
        <v>9.0</v>
      </c>
      <c r="T804" s="1">
        <v>8.2</v>
      </c>
      <c r="U804" s="1">
        <v>8.4</v>
      </c>
      <c r="V804" s="1">
        <v>8.5</v>
      </c>
      <c r="W804" s="1">
        <v>0.0</v>
      </c>
    </row>
    <row r="805" ht="15.75" customHeight="1">
      <c r="A805" s="1" t="s">
        <v>3524</v>
      </c>
      <c r="B805" s="1" t="s">
        <v>3525</v>
      </c>
      <c r="C805" s="1" t="s">
        <v>25</v>
      </c>
      <c r="D805" s="1">
        <v>1.16930897E9</v>
      </c>
      <c r="E805" s="3" t="s">
        <v>3526</v>
      </c>
      <c r="F805" s="3" t="s">
        <v>3527</v>
      </c>
      <c r="G805" s="1" t="s">
        <v>145</v>
      </c>
      <c r="H805" s="1" t="s">
        <v>56</v>
      </c>
      <c r="I805" s="1" t="s">
        <v>3528</v>
      </c>
      <c r="J805" s="1" t="s">
        <v>75</v>
      </c>
      <c r="K805" s="1" t="b">
        <v>1</v>
      </c>
      <c r="L805" s="1" t="s">
        <v>251</v>
      </c>
      <c r="M805" s="1">
        <v>5.0</v>
      </c>
      <c r="N805" s="1">
        <v>37.0</v>
      </c>
      <c r="O805" s="1">
        <v>9.2</v>
      </c>
      <c r="P805" s="1">
        <v>9.1</v>
      </c>
      <c r="Q805" s="1">
        <v>9.0</v>
      </c>
      <c r="R805" s="1">
        <v>6.0</v>
      </c>
      <c r="S805" s="1">
        <v>9.4</v>
      </c>
      <c r="T805" s="1">
        <v>9.2</v>
      </c>
      <c r="U805" s="1">
        <v>7.4</v>
      </c>
      <c r="V805" s="1">
        <v>8.5</v>
      </c>
      <c r="W805" s="1">
        <v>4.0</v>
      </c>
    </row>
    <row r="806" ht="15.75" customHeight="1">
      <c r="A806" s="1" t="s">
        <v>3529</v>
      </c>
      <c r="B806" s="1" t="s">
        <v>3530</v>
      </c>
      <c r="C806" s="1" t="s">
        <v>25</v>
      </c>
      <c r="D806" s="1">
        <v>3.425087277E9</v>
      </c>
      <c r="E806" s="3" t="s">
        <v>3531</v>
      </c>
      <c r="F806" s="3" t="s">
        <v>3532</v>
      </c>
      <c r="G806" s="1" t="s">
        <v>340</v>
      </c>
      <c r="H806" s="1" t="s">
        <v>55</v>
      </c>
      <c r="I806" s="1" t="s">
        <v>130</v>
      </c>
      <c r="J806" s="1" t="s">
        <v>75</v>
      </c>
      <c r="K806" s="1" t="b">
        <v>1</v>
      </c>
      <c r="L806" s="1" t="s">
        <v>293</v>
      </c>
      <c r="M806" s="1">
        <v>2.0</v>
      </c>
      <c r="N806" s="1">
        <v>11.0</v>
      </c>
      <c r="O806" s="1">
        <v>9.2</v>
      </c>
      <c r="P806" s="1">
        <v>9.1</v>
      </c>
      <c r="Q806" s="1">
        <v>9.4</v>
      </c>
      <c r="R806" s="1">
        <v>6.0</v>
      </c>
      <c r="S806" s="1">
        <v>9.7</v>
      </c>
      <c r="T806" s="1">
        <v>9.1</v>
      </c>
      <c r="U806" s="1">
        <v>6.9</v>
      </c>
      <c r="V806" s="1">
        <v>8.5</v>
      </c>
      <c r="W806" s="1">
        <v>0.0</v>
      </c>
    </row>
    <row r="807" ht="15.75" customHeight="1">
      <c r="A807" s="1" t="s">
        <v>3533</v>
      </c>
      <c r="B807" s="1" t="s">
        <v>3534</v>
      </c>
      <c r="C807" s="1" t="s">
        <v>78</v>
      </c>
      <c r="D807" s="1">
        <v>3.114976851E9</v>
      </c>
      <c r="E807" s="3" t="s">
        <v>3535</v>
      </c>
      <c r="F807" s="3" t="s">
        <v>3536</v>
      </c>
      <c r="G807" s="1" t="s">
        <v>54</v>
      </c>
      <c r="H807" s="1" t="s">
        <v>82</v>
      </c>
      <c r="I807" s="1" t="s">
        <v>90</v>
      </c>
      <c r="J807" s="1" t="s">
        <v>75</v>
      </c>
      <c r="K807" s="1" t="b">
        <v>1</v>
      </c>
      <c r="L807" s="1" t="s">
        <v>205</v>
      </c>
      <c r="M807" s="1">
        <v>2.0</v>
      </c>
      <c r="N807" s="1">
        <v>16.0</v>
      </c>
      <c r="O807" s="1">
        <v>8.7</v>
      </c>
      <c r="P807" s="1">
        <v>8.9</v>
      </c>
      <c r="Q807" s="1">
        <v>9.0</v>
      </c>
      <c r="R807" s="1">
        <v>8.0</v>
      </c>
      <c r="S807" s="1">
        <v>8.7</v>
      </c>
      <c r="T807" s="1">
        <v>8.9</v>
      </c>
      <c r="U807" s="1">
        <v>7.3</v>
      </c>
      <c r="V807" s="1">
        <v>8.5</v>
      </c>
      <c r="W807" s="1">
        <v>0.0</v>
      </c>
    </row>
    <row r="808" ht="15.75" customHeight="1">
      <c r="A808" s="1" t="s">
        <v>3537</v>
      </c>
      <c r="B808" s="1" t="s">
        <v>3538</v>
      </c>
      <c r="C808" s="1" t="s">
        <v>25</v>
      </c>
      <c r="D808" s="1">
        <v>1.169133779E9</v>
      </c>
      <c r="E808" s="3" t="s">
        <v>3539</v>
      </c>
      <c r="F808" s="3" t="s">
        <v>3540</v>
      </c>
      <c r="G808" s="1" t="s">
        <v>153</v>
      </c>
      <c r="H808" s="1" t="s">
        <v>56</v>
      </c>
      <c r="I808" s="1" t="s">
        <v>3541</v>
      </c>
      <c r="J808" s="1" t="s">
        <v>48</v>
      </c>
      <c r="K808" s="1" t="b">
        <v>1</v>
      </c>
      <c r="L808" s="1" t="s">
        <v>205</v>
      </c>
      <c r="M808" s="1">
        <v>2.0</v>
      </c>
      <c r="N808" s="1">
        <v>8.0</v>
      </c>
      <c r="O808" s="1">
        <v>9.0</v>
      </c>
      <c r="P808" s="1">
        <v>9.3</v>
      </c>
      <c r="Q808" s="1">
        <v>9.3</v>
      </c>
      <c r="R808" s="1">
        <v>5.0</v>
      </c>
      <c r="S808" s="1">
        <v>9.5</v>
      </c>
      <c r="T808" s="1">
        <v>9.4</v>
      </c>
      <c r="U808" s="1">
        <v>8.0</v>
      </c>
      <c r="V808" s="1">
        <v>8.5</v>
      </c>
      <c r="W808" s="1">
        <v>0.0</v>
      </c>
    </row>
    <row r="809" ht="15.75" customHeight="1">
      <c r="A809" s="1" t="s">
        <v>3542</v>
      </c>
      <c r="B809" s="1" t="s">
        <v>3543</v>
      </c>
      <c r="C809" s="1" t="s">
        <v>25</v>
      </c>
      <c r="D809" s="1">
        <v>2.235627997E9</v>
      </c>
      <c r="E809" s="3" t="s">
        <v>3544</v>
      </c>
      <c r="F809" s="3" t="s">
        <v>3545</v>
      </c>
      <c r="G809" s="1" t="s">
        <v>153</v>
      </c>
      <c r="H809" s="1" t="s">
        <v>56</v>
      </c>
      <c r="I809" s="1" t="s">
        <v>3546</v>
      </c>
      <c r="J809" s="1" t="s">
        <v>75</v>
      </c>
      <c r="K809" s="1" t="b">
        <v>1</v>
      </c>
      <c r="L809" s="1" t="s">
        <v>205</v>
      </c>
      <c r="M809" s="1">
        <v>2.0</v>
      </c>
      <c r="N809" s="1">
        <v>11.0</v>
      </c>
      <c r="O809" s="1">
        <v>9.6</v>
      </c>
      <c r="P809" s="1">
        <v>9.5</v>
      </c>
      <c r="Q809" s="1">
        <v>9.6</v>
      </c>
      <c r="R809" s="1">
        <v>5.0</v>
      </c>
      <c r="S809" s="1">
        <v>9.5</v>
      </c>
      <c r="T809" s="1">
        <v>8.6</v>
      </c>
      <c r="U809" s="1">
        <v>7.7</v>
      </c>
      <c r="V809" s="1">
        <v>8.5</v>
      </c>
      <c r="W809" s="1">
        <v>0.0</v>
      </c>
    </row>
    <row r="810" ht="15.75" customHeight="1">
      <c r="A810" s="1" t="s">
        <v>3547</v>
      </c>
      <c r="B810" s="1" t="s">
        <v>3548</v>
      </c>
      <c r="C810" s="1" t="s">
        <v>100</v>
      </c>
      <c r="D810" s="1">
        <v>6.05356628E8</v>
      </c>
      <c r="E810" s="3" t="s">
        <v>3549</v>
      </c>
      <c r="F810" s="3" t="s">
        <v>3550</v>
      </c>
      <c r="G810" s="1" t="s">
        <v>153</v>
      </c>
      <c r="H810" s="1" t="s">
        <v>56</v>
      </c>
      <c r="I810" s="1" t="s">
        <v>159</v>
      </c>
      <c r="J810" s="1" t="s">
        <v>48</v>
      </c>
      <c r="K810" s="1" t="b">
        <v>1</v>
      </c>
      <c r="L810" s="1" t="s">
        <v>223</v>
      </c>
      <c r="M810" s="1">
        <v>4.0</v>
      </c>
      <c r="N810" s="1">
        <v>19.0</v>
      </c>
      <c r="O810" s="1">
        <v>8.9</v>
      </c>
      <c r="P810" s="1">
        <v>9.2</v>
      </c>
      <c r="Q810" s="1">
        <v>8.5</v>
      </c>
      <c r="R810" s="1">
        <v>7.0</v>
      </c>
      <c r="S810" s="1">
        <v>9.6</v>
      </c>
      <c r="T810" s="1">
        <v>8.6</v>
      </c>
      <c r="U810" s="1">
        <v>7.9</v>
      </c>
      <c r="V810" s="1">
        <v>8.5</v>
      </c>
      <c r="W810" s="1">
        <v>3.0</v>
      </c>
    </row>
    <row r="811" ht="15.75" customHeight="1">
      <c r="A811" s="1" t="s">
        <v>3551</v>
      </c>
      <c r="B811" s="1" t="s">
        <v>3552</v>
      </c>
      <c r="C811" s="1" t="s">
        <v>25</v>
      </c>
      <c r="D811" s="1">
        <v>1.12631587E9</v>
      </c>
      <c r="E811" s="3" t="s">
        <v>3553</v>
      </c>
      <c r="F811" s="3" t="s">
        <v>3554</v>
      </c>
      <c r="G811" s="1" t="s">
        <v>153</v>
      </c>
      <c r="H811" s="1" t="s">
        <v>56</v>
      </c>
      <c r="I811" s="1" t="s">
        <v>3555</v>
      </c>
      <c r="J811" s="1" t="s">
        <v>48</v>
      </c>
      <c r="K811" s="1" t="b">
        <v>1</v>
      </c>
      <c r="L811" s="1" t="s">
        <v>205</v>
      </c>
      <c r="M811" s="1">
        <v>2.0</v>
      </c>
      <c r="N811" s="1">
        <v>8.0</v>
      </c>
      <c r="O811" s="1">
        <v>9.3</v>
      </c>
      <c r="P811" s="1">
        <v>9.3</v>
      </c>
      <c r="Q811" s="1">
        <v>8.9</v>
      </c>
      <c r="R811" s="1">
        <v>8.0</v>
      </c>
      <c r="S811" s="1">
        <v>9.1</v>
      </c>
      <c r="T811" s="1">
        <v>8.6</v>
      </c>
      <c r="U811" s="1">
        <v>6.4</v>
      </c>
      <c r="V811" s="1">
        <v>8.5</v>
      </c>
      <c r="W811" s="1">
        <v>0.0</v>
      </c>
    </row>
    <row r="812" ht="15.75" customHeight="1">
      <c r="A812" s="1" t="s">
        <v>3556</v>
      </c>
      <c r="B812" s="1" t="s">
        <v>3557</v>
      </c>
      <c r="C812" s="1" t="s">
        <v>78</v>
      </c>
      <c r="D812" s="1">
        <v>3.114847114E9</v>
      </c>
      <c r="E812" s="3" t="s">
        <v>3558</v>
      </c>
      <c r="F812" s="3" t="s">
        <v>3559</v>
      </c>
      <c r="G812" s="1" t="s">
        <v>422</v>
      </c>
      <c r="H812" s="1" t="s">
        <v>56</v>
      </c>
      <c r="I812" s="1" t="s">
        <v>3560</v>
      </c>
      <c r="J812" s="1" t="s">
        <v>75</v>
      </c>
      <c r="K812" s="1" t="b">
        <v>1</v>
      </c>
      <c r="L812" s="1" t="s">
        <v>210</v>
      </c>
      <c r="M812" s="1">
        <v>1.0</v>
      </c>
      <c r="N812" s="1">
        <v>8.0</v>
      </c>
      <c r="O812" s="1">
        <v>9.0</v>
      </c>
      <c r="P812" s="1">
        <v>8.6</v>
      </c>
      <c r="Q812" s="1">
        <v>9.1</v>
      </c>
      <c r="R812" s="1">
        <v>8.0</v>
      </c>
      <c r="S812" s="1">
        <v>9.0</v>
      </c>
      <c r="T812" s="1">
        <v>8.1</v>
      </c>
      <c r="U812" s="1">
        <v>7.5</v>
      </c>
      <c r="V812" s="1">
        <v>8.5</v>
      </c>
      <c r="W812" s="1">
        <v>0.0</v>
      </c>
    </row>
    <row r="813" ht="15.75" customHeight="1">
      <c r="A813" s="1" t="s">
        <v>3561</v>
      </c>
      <c r="B813" s="1" t="s">
        <v>3562</v>
      </c>
      <c r="C813" s="1" t="s">
        <v>3084</v>
      </c>
      <c r="D813" s="1">
        <v>7.8700385E7</v>
      </c>
      <c r="E813" s="3" t="s">
        <v>3563</v>
      </c>
      <c r="F813" s="3" t="s">
        <v>3564</v>
      </c>
      <c r="G813" s="1" t="s">
        <v>28</v>
      </c>
      <c r="H813" s="1" t="s">
        <v>82</v>
      </c>
      <c r="I813" s="1" t="s">
        <v>30</v>
      </c>
      <c r="J813" s="1" t="s">
        <v>91</v>
      </c>
      <c r="K813" s="1" t="b">
        <v>1</v>
      </c>
      <c r="L813" s="1" t="s">
        <v>205</v>
      </c>
      <c r="M813" s="1">
        <v>2.0</v>
      </c>
      <c r="N813" s="1">
        <v>11.0</v>
      </c>
      <c r="O813" s="1">
        <v>9.3</v>
      </c>
      <c r="P813" s="1">
        <v>8.9</v>
      </c>
      <c r="Q813" s="1">
        <v>9.3</v>
      </c>
      <c r="R813" s="1">
        <v>5.0</v>
      </c>
      <c r="S813" s="1">
        <v>9.4</v>
      </c>
      <c r="T813" s="1">
        <v>9.2</v>
      </c>
      <c r="U813" s="1">
        <v>8.5</v>
      </c>
      <c r="V813" s="1">
        <v>8.5</v>
      </c>
      <c r="W813" s="1">
        <v>0.0</v>
      </c>
    </row>
    <row r="814" ht="15.75" customHeight="1">
      <c r="A814" s="1" t="s">
        <v>3565</v>
      </c>
      <c r="B814" s="1" t="s">
        <v>3566</v>
      </c>
      <c r="C814" s="1" t="s">
        <v>25</v>
      </c>
      <c r="D814" s="1" t="str">
        <f>+54 2614667752</f>
        <v>#ERROR!</v>
      </c>
      <c r="E814" s="1" t="s">
        <v>3567</v>
      </c>
      <c r="F814" s="3" t="s">
        <v>3568</v>
      </c>
      <c r="G814" s="1" t="s">
        <v>54</v>
      </c>
      <c r="H814" s="1" t="s">
        <v>55</v>
      </c>
      <c r="I814" s="1" t="s">
        <v>130</v>
      </c>
      <c r="J814" s="1" t="s">
        <v>75</v>
      </c>
      <c r="K814" s="1" t="b">
        <v>1</v>
      </c>
      <c r="L814" s="1" t="s">
        <v>251</v>
      </c>
      <c r="M814" s="1">
        <v>3.0</v>
      </c>
      <c r="N814" s="1">
        <v>13.0</v>
      </c>
      <c r="O814" s="1">
        <v>9.0</v>
      </c>
      <c r="P814" s="1">
        <v>8.8</v>
      </c>
      <c r="Q814" s="1">
        <v>8.7</v>
      </c>
      <c r="R814" s="1">
        <v>7.0</v>
      </c>
      <c r="S814" s="1">
        <v>9.4</v>
      </c>
      <c r="T814" s="1">
        <v>8.9</v>
      </c>
      <c r="U814" s="1">
        <v>7.8</v>
      </c>
      <c r="V814" s="1">
        <v>8.5</v>
      </c>
      <c r="W814" s="1">
        <v>0.0</v>
      </c>
    </row>
    <row r="815" ht="15.75" customHeight="1">
      <c r="A815" s="1" t="s">
        <v>3569</v>
      </c>
      <c r="B815" s="1" t="s">
        <v>3570</v>
      </c>
      <c r="C815" s="1" t="s">
        <v>25</v>
      </c>
      <c r="D815" s="1">
        <v>1.138943602E9</v>
      </c>
      <c r="E815" s="3" t="s">
        <v>3571</v>
      </c>
      <c r="F815" s="3" t="s">
        <v>3572</v>
      </c>
      <c r="G815" s="1" t="s">
        <v>153</v>
      </c>
      <c r="H815" s="1" t="s">
        <v>56</v>
      </c>
      <c r="I815" s="1" t="s">
        <v>159</v>
      </c>
      <c r="J815" s="1" t="s">
        <v>75</v>
      </c>
      <c r="K815" s="1" t="b">
        <v>1</v>
      </c>
      <c r="L815" s="1" t="s">
        <v>233</v>
      </c>
      <c r="M815" s="1">
        <v>2.0</v>
      </c>
      <c r="N815" s="1">
        <v>4.0</v>
      </c>
      <c r="O815" s="1">
        <v>7.5</v>
      </c>
      <c r="P815" s="1">
        <v>9.0</v>
      </c>
      <c r="Q815" s="1">
        <v>9.0</v>
      </c>
      <c r="R815" s="1">
        <v>10.0</v>
      </c>
      <c r="S815" s="1">
        <v>8.3</v>
      </c>
      <c r="T815" s="1">
        <v>8.8</v>
      </c>
      <c r="U815" s="1">
        <v>7.0</v>
      </c>
      <c r="V815" s="1">
        <v>8.5</v>
      </c>
      <c r="W815" s="1">
        <v>0.0</v>
      </c>
    </row>
    <row r="816" ht="15.75" customHeight="1">
      <c r="A816" s="1" t="s">
        <v>3573</v>
      </c>
      <c r="B816" s="1" t="s">
        <v>3574</v>
      </c>
      <c r="C816" s="1" t="s">
        <v>87</v>
      </c>
      <c r="D816" s="1">
        <v>2.224269932E9</v>
      </c>
      <c r="E816" s="1" t="s">
        <v>3575</v>
      </c>
      <c r="F816" s="3" t="s">
        <v>3576</v>
      </c>
      <c r="G816" s="1" t="s">
        <v>28</v>
      </c>
      <c r="H816" s="1" t="s">
        <v>29</v>
      </c>
      <c r="I816" s="1" t="s">
        <v>30</v>
      </c>
      <c r="J816" s="1" t="s">
        <v>75</v>
      </c>
      <c r="K816" s="1" t="b">
        <v>0</v>
      </c>
      <c r="L816" s="1" t="s">
        <v>233</v>
      </c>
      <c r="M816" s="1">
        <v>2.0</v>
      </c>
      <c r="N816" s="1">
        <v>4.0</v>
      </c>
      <c r="O816" s="1">
        <v>9.5</v>
      </c>
      <c r="P816" s="1">
        <v>8.8</v>
      </c>
      <c r="Q816" s="1">
        <v>9.8</v>
      </c>
      <c r="R816" s="1">
        <v>3.0</v>
      </c>
      <c r="S816" s="1">
        <v>9.8</v>
      </c>
      <c r="T816" s="1">
        <v>9.5</v>
      </c>
      <c r="U816" s="1">
        <v>9.3</v>
      </c>
      <c r="V816" s="1">
        <v>8.5</v>
      </c>
      <c r="W816" s="1">
        <v>0.0</v>
      </c>
    </row>
    <row r="817" ht="15.75" customHeight="1">
      <c r="A817" s="1" t="s">
        <v>3577</v>
      </c>
      <c r="B817" s="1" t="s">
        <v>3578</v>
      </c>
      <c r="C817" s="1" t="s">
        <v>25</v>
      </c>
      <c r="D817" s="4">
        <v>5.42916E16</v>
      </c>
      <c r="E817" s="3" t="s">
        <v>3579</v>
      </c>
      <c r="F817" s="3" t="s">
        <v>3580</v>
      </c>
      <c r="G817" s="1" t="s">
        <v>153</v>
      </c>
      <c r="H817" s="1" t="s">
        <v>56</v>
      </c>
      <c r="I817" s="1" t="s">
        <v>3581</v>
      </c>
      <c r="J817" s="1" t="s">
        <v>48</v>
      </c>
      <c r="K817" s="1" t="b">
        <v>0</v>
      </c>
      <c r="L817" s="1" t="s">
        <v>251</v>
      </c>
      <c r="M817" s="1">
        <v>5.0</v>
      </c>
      <c r="N817" s="1">
        <v>16.0</v>
      </c>
      <c r="O817" s="1">
        <v>8.8</v>
      </c>
      <c r="P817" s="1">
        <v>8.8</v>
      </c>
      <c r="Q817" s="1">
        <v>8.9</v>
      </c>
      <c r="R817" s="1">
        <v>7.0</v>
      </c>
      <c r="S817" s="1">
        <v>9.4</v>
      </c>
      <c r="T817" s="1">
        <v>8.9</v>
      </c>
      <c r="U817" s="1">
        <v>7.8</v>
      </c>
      <c r="V817" s="1">
        <v>8.5</v>
      </c>
      <c r="W817" s="1">
        <v>0.0</v>
      </c>
    </row>
    <row r="818" ht="15.75" customHeight="1">
      <c r="A818" s="1" t="s">
        <v>3582</v>
      </c>
      <c r="B818" s="1" t="s">
        <v>3583</v>
      </c>
      <c r="C818" s="1" t="s">
        <v>25</v>
      </c>
      <c r="D818" s="1">
        <v>1.127207338E9</v>
      </c>
      <c r="E818" s="3" t="s">
        <v>3584</v>
      </c>
      <c r="F818" s="3" t="s">
        <v>3585</v>
      </c>
      <c r="G818" s="1" t="s">
        <v>73</v>
      </c>
      <c r="H818" s="1" t="s">
        <v>56</v>
      </c>
      <c r="I818" s="1" t="s">
        <v>3586</v>
      </c>
      <c r="J818" s="1" t="s">
        <v>75</v>
      </c>
      <c r="K818" s="1" t="b">
        <v>1</v>
      </c>
      <c r="L818" s="1" t="s">
        <v>223</v>
      </c>
      <c r="M818" s="1">
        <v>2.0</v>
      </c>
      <c r="N818" s="1">
        <v>11.0</v>
      </c>
      <c r="O818" s="1">
        <v>9.4</v>
      </c>
      <c r="P818" s="1">
        <v>9.3</v>
      </c>
      <c r="Q818" s="1">
        <v>9.5</v>
      </c>
      <c r="R818" s="1">
        <v>5.0</v>
      </c>
      <c r="S818" s="1">
        <v>9.4</v>
      </c>
      <c r="T818" s="1">
        <v>9.2</v>
      </c>
      <c r="U818" s="1">
        <v>8.0</v>
      </c>
      <c r="V818" s="1">
        <v>8.5</v>
      </c>
      <c r="W818" s="1">
        <v>0.0</v>
      </c>
    </row>
    <row r="819" ht="15.75" customHeight="1">
      <c r="A819" s="1" t="s">
        <v>3587</v>
      </c>
      <c r="B819" s="1" t="s">
        <v>3588</v>
      </c>
      <c r="C819" s="1" t="s">
        <v>347</v>
      </c>
      <c r="D819" s="1">
        <v>5.6982340544E10</v>
      </c>
      <c r="E819" s="3" t="s">
        <v>3589</v>
      </c>
      <c r="F819" s="3" t="s">
        <v>3590</v>
      </c>
      <c r="G819" s="1" t="s">
        <v>153</v>
      </c>
      <c r="H819" s="1" t="s">
        <v>56</v>
      </c>
      <c r="I819" s="1" t="s">
        <v>3591</v>
      </c>
      <c r="J819" s="1" t="s">
        <v>75</v>
      </c>
      <c r="K819" s="1" t="b">
        <v>1</v>
      </c>
      <c r="L819" s="1" t="s">
        <v>223</v>
      </c>
      <c r="M819" s="1">
        <v>2.0</v>
      </c>
      <c r="N819" s="1">
        <v>10.0</v>
      </c>
      <c r="O819" s="1">
        <v>9.4</v>
      </c>
      <c r="P819" s="1">
        <v>9.4</v>
      </c>
      <c r="Q819" s="1">
        <v>9.4</v>
      </c>
      <c r="R819" s="1">
        <v>5.0</v>
      </c>
      <c r="S819" s="1">
        <v>9.7</v>
      </c>
      <c r="T819" s="1">
        <v>9.1</v>
      </c>
      <c r="U819" s="1">
        <v>7.3</v>
      </c>
      <c r="V819" s="1">
        <v>8.5</v>
      </c>
      <c r="W819" s="1">
        <v>0.0</v>
      </c>
    </row>
    <row r="820" ht="15.75" customHeight="1">
      <c r="A820" s="1" t="s">
        <v>3592</v>
      </c>
      <c r="B820" s="1" t="s">
        <v>3593</v>
      </c>
      <c r="C820" s="1" t="s">
        <v>78</v>
      </c>
      <c r="D820" s="4">
        <v>5.73162E16</v>
      </c>
      <c r="E820" s="3" t="s">
        <v>3594</v>
      </c>
      <c r="F820" s="3" t="s">
        <v>3595</v>
      </c>
      <c r="G820" s="1" t="s">
        <v>1157</v>
      </c>
      <c r="H820" s="1" t="s">
        <v>56</v>
      </c>
      <c r="I820" s="1" t="s">
        <v>30</v>
      </c>
      <c r="J820" s="1" t="s">
        <v>75</v>
      </c>
      <c r="K820" s="1" t="b">
        <v>0</v>
      </c>
      <c r="L820" s="1" t="s">
        <v>223</v>
      </c>
      <c r="M820" s="1">
        <v>2.0</v>
      </c>
      <c r="N820" s="1">
        <v>3.0</v>
      </c>
      <c r="O820" s="1">
        <v>9.0</v>
      </c>
      <c r="P820" s="1">
        <v>8.3</v>
      </c>
      <c r="Q820" s="1">
        <v>8.3</v>
      </c>
      <c r="R820" s="1">
        <v>7.0</v>
      </c>
      <c r="S820" s="1">
        <v>8.3</v>
      </c>
      <c r="T820" s="1">
        <v>9.7</v>
      </c>
      <c r="U820" s="1">
        <v>8.7</v>
      </c>
      <c r="V820" s="1">
        <v>8.5</v>
      </c>
      <c r="W820" s="1">
        <v>0.0</v>
      </c>
    </row>
    <row r="821" ht="15.75" customHeight="1">
      <c r="A821" s="1" t="s">
        <v>3596</v>
      </c>
      <c r="B821" s="1" t="s">
        <v>3597</v>
      </c>
      <c r="C821" s="1" t="s">
        <v>347</v>
      </c>
      <c r="D821" s="1">
        <v>5.6966338275E10</v>
      </c>
      <c r="E821" s="3" t="s">
        <v>3598</v>
      </c>
      <c r="F821" s="3" t="s">
        <v>3599</v>
      </c>
      <c r="G821" s="1" t="s">
        <v>54</v>
      </c>
      <c r="H821" s="1" t="s">
        <v>29</v>
      </c>
      <c r="I821" s="1" t="s">
        <v>90</v>
      </c>
      <c r="J821" s="1" t="s">
        <v>172</v>
      </c>
      <c r="K821" s="1" t="b">
        <v>1</v>
      </c>
      <c r="L821" s="1" t="s">
        <v>148</v>
      </c>
      <c r="M821" s="1">
        <v>4.0</v>
      </c>
      <c r="N821" s="1">
        <v>16.0</v>
      </c>
      <c r="O821" s="1">
        <v>8.9</v>
      </c>
      <c r="P821" s="1">
        <v>8.8</v>
      </c>
      <c r="Q821" s="1">
        <v>9.0</v>
      </c>
      <c r="R821" s="1">
        <v>8.0</v>
      </c>
      <c r="S821" s="1">
        <v>9.1</v>
      </c>
      <c r="T821" s="1">
        <v>8.1</v>
      </c>
      <c r="U821" s="1">
        <v>7.9</v>
      </c>
      <c r="V821" s="1">
        <v>8.5</v>
      </c>
      <c r="W821" s="1">
        <v>0.0</v>
      </c>
    </row>
    <row r="822" ht="15.75" customHeight="1">
      <c r="A822" s="1" t="s">
        <v>3600</v>
      </c>
      <c r="B822" s="1" t="s">
        <v>3601</v>
      </c>
      <c r="C822" s="1" t="s">
        <v>44</v>
      </c>
      <c r="D822" s="1">
        <v>9.99723469E8</v>
      </c>
      <c r="E822" s="3" t="s">
        <v>3602</v>
      </c>
      <c r="F822" s="3" t="s">
        <v>3603</v>
      </c>
      <c r="G822" s="1" t="s">
        <v>28</v>
      </c>
      <c r="H822" s="1" t="s">
        <v>29</v>
      </c>
      <c r="I822" s="1" t="s">
        <v>304</v>
      </c>
      <c r="J822" s="1" t="s">
        <v>48</v>
      </c>
      <c r="K822" s="1" t="b">
        <v>1</v>
      </c>
      <c r="L822" s="1" t="s">
        <v>251</v>
      </c>
      <c r="M822" s="1">
        <v>2.0</v>
      </c>
      <c r="N822" s="1">
        <v>17.0</v>
      </c>
      <c r="O822" s="1">
        <v>9.5</v>
      </c>
      <c r="P822" s="1">
        <v>9.3</v>
      </c>
      <c r="Q822" s="1">
        <v>9.4</v>
      </c>
      <c r="R822" s="1">
        <v>5.0</v>
      </c>
      <c r="S822" s="1">
        <v>9.5</v>
      </c>
      <c r="T822" s="1">
        <v>8.9</v>
      </c>
      <c r="U822" s="1">
        <v>8.2</v>
      </c>
      <c r="V822" s="1">
        <v>8.5</v>
      </c>
      <c r="W822" s="1">
        <v>0.0</v>
      </c>
    </row>
    <row r="823" ht="15.75" customHeight="1">
      <c r="A823" s="1" t="s">
        <v>3604</v>
      </c>
      <c r="B823" s="1" t="s">
        <v>3605</v>
      </c>
      <c r="C823" s="1" t="s">
        <v>25</v>
      </c>
      <c r="D823" s="4">
        <v>5.49352E17</v>
      </c>
      <c r="E823" s="3" t="s">
        <v>3606</v>
      </c>
      <c r="F823" s="3" t="s">
        <v>3607</v>
      </c>
      <c r="G823" s="1" t="s">
        <v>415</v>
      </c>
      <c r="H823" s="1" t="s">
        <v>260</v>
      </c>
      <c r="I823" s="1" t="s">
        <v>3608</v>
      </c>
      <c r="J823" s="1" t="s">
        <v>172</v>
      </c>
      <c r="K823" s="1" t="b">
        <v>1</v>
      </c>
      <c r="L823" s="1" t="s">
        <v>148</v>
      </c>
      <c r="M823" s="1">
        <v>3.0</v>
      </c>
      <c r="N823" s="1">
        <v>16.0</v>
      </c>
      <c r="O823" s="1">
        <v>9.0</v>
      </c>
      <c r="P823" s="1">
        <v>9.0</v>
      </c>
      <c r="Q823" s="1">
        <v>8.8</v>
      </c>
      <c r="R823" s="1">
        <v>7.0</v>
      </c>
      <c r="S823" s="1">
        <v>9.5</v>
      </c>
      <c r="T823" s="1">
        <v>8.4</v>
      </c>
      <c r="U823" s="1">
        <v>7.9</v>
      </c>
      <c r="V823" s="1">
        <v>8.5</v>
      </c>
      <c r="W823" s="1">
        <v>0.0</v>
      </c>
    </row>
    <row r="824" ht="15.75" customHeight="1">
      <c r="A824" s="1" t="s">
        <v>3609</v>
      </c>
      <c r="B824" s="1" t="s">
        <v>3610</v>
      </c>
      <c r="C824" s="1" t="s">
        <v>78</v>
      </c>
      <c r="D824" s="4">
        <v>5.73219E16</v>
      </c>
      <c r="E824" s="3" t="s">
        <v>3611</v>
      </c>
      <c r="F824" s="3" t="s">
        <v>3612</v>
      </c>
      <c r="G824" s="1" t="s">
        <v>415</v>
      </c>
      <c r="H824" s="1" t="s">
        <v>29</v>
      </c>
      <c r="I824" s="1" t="s">
        <v>3613</v>
      </c>
      <c r="J824" s="1" t="s">
        <v>434</v>
      </c>
      <c r="K824" s="1" t="b">
        <v>1</v>
      </c>
      <c r="L824" s="1" t="s">
        <v>148</v>
      </c>
      <c r="M824" s="1">
        <v>3.0</v>
      </c>
      <c r="N824" s="1">
        <v>11.0</v>
      </c>
      <c r="O824" s="1">
        <v>9.3</v>
      </c>
      <c r="P824" s="1">
        <v>8.9</v>
      </c>
      <c r="Q824" s="1">
        <v>9.2</v>
      </c>
      <c r="R824" s="1">
        <v>5.0</v>
      </c>
      <c r="S824" s="1">
        <v>9.1</v>
      </c>
      <c r="T824" s="1">
        <v>9.4</v>
      </c>
      <c r="U824" s="1">
        <v>8.5</v>
      </c>
      <c r="V824" s="1">
        <v>8.5</v>
      </c>
      <c r="W824" s="1">
        <v>0.0</v>
      </c>
    </row>
    <row r="825" ht="15.75" customHeight="1">
      <c r="A825" s="1" t="s">
        <v>3614</v>
      </c>
      <c r="B825" s="1" t="s">
        <v>3615</v>
      </c>
      <c r="C825" s="1" t="s">
        <v>25</v>
      </c>
      <c r="D825" s="4">
        <v>5.49117E17</v>
      </c>
      <c r="E825" s="3" t="s">
        <v>3616</v>
      </c>
      <c r="F825" s="1" t="s">
        <v>443</v>
      </c>
      <c r="G825" s="1" t="s">
        <v>3617</v>
      </c>
      <c r="H825" s="1" t="s">
        <v>29</v>
      </c>
      <c r="I825" s="1" t="s">
        <v>3618</v>
      </c>
      <c r="J825" s="1" t="s">
        <v>172</v>
      </c>
      <c r="K825" s="1" t="b">
        <v>1</v>
      </c>
      <c r="L825" s="1" t="s">
        <v>148</v>
      </c>
      <c r="M825" s="1">
        <v>3.0</v>
      </c>
      <c r="N825" s="1">
        <v>13.0</v>
      </c>
      <c r="O825" s="1">
        <v>8.7</v>
      </c>
      <c r="P825" s="1">
        <v>8.8</v>
      </c>
      <c r="Q825" s="1">
        <v>9.2</v>
      </c>
      <c r="R825" s="1">
        <v>8.0</v>
      </c>
      <c r="S825" s="1">
        <v>8.7</v>
      </c>
      <c r="T825" s="1">
        <v>8.9</v>
      </c>
      <c r="U825" s="1">
        <v>7.2</v>
      </c>
      <c r="V825" s="1">
        <v>8.5</v>
      </c>
      <c r="W825" s="1">
        <v>0.0</v>
      </c>
    </row>
    <row r="826" ht="15.75" customHeight="1">
      <c r="A826" s="1" t="s">
        <v>3619</v>
      </c>
      <c r="B826" s="1" t="s">
        <v>3620</v>
      </c>
      <c r="C826" s="1" t="s">
        <v>25</v>
      </c>
      <c r="D826" s="4">
        <v>5.41168E16</v>
      </c>
      <c r="E826" s="3" t="s">
        <v>3621</v>
      </c>
      <c r="F826" s="3" t="s">
        <v>3622</v>
      </c>
      <c r="G826" s="1" t="s">
        <v>340</v>
      </c>
      <c r="H826" s="1" t="s">
        <v>29</v>
      </c>
      <c r="I826" s="1" t="s">
        <v>30</v>
      </c>
      <c r="J826" s="1" t="s">
        <v>172</v>
      </c>
      <c r="K826" s="1" t="b">
        <v>1</v>
      </c>
      <c r="L826" s="1" t="s">
        <v>148</v>
      </c>
      <c r="M826" s="1">
        <v>3.0</v>
      </c>
      <c r="N826" s="1">
        <v>12.0</v>
      </c>
      <c r="O826" s="1">
        <v>8.7</v>
      </c>
      <c r="P826" s="1">
        <v>8.4</v>
      </c>
      <c r="Q826" s="1">
        <v>9.2</v>
      </c>
      <c r="R826" s="1">
        <v>8.0</v>
      </c>
      <c r="S826" s="1">
        <v>9.2</v>
      </c>
      <c r="T826" s="1">
        <v>8.6</v>
      </c>
      <c r="U826" s="1">
        <v>7.6</v>
      </c>
      <c r="V826" s="1">
        <v>8.5</v>
      </c>
      <c r="W826" s="1">
        <v>0.0</v>
      </c>
    </row>
    <row r="827" ht="15.75" customHeight="1">
      <c r="A827" s="1" t="s">
        <v>3623</v>
      </c>
      <c r="B827" s="1" t="s">
        <v>3624</v>
      </c>
      <c r="C827" s="1" t="s">
        <v>3371</v>
      </c>
      <c r="D827" s="4">
        <v>5.59299E17</v>
      </c>
      <c r="E827" s="1" t="s">
        <v>443</v>
      </c>
      <c r="F827" s="3" t="s">
        <v>3625</v>
      </c>
      <c r="G827" s="1" t="s">
        <v>54</v>
      </c>
      <c r="H827" s="1" t="s">
        <v>260</v>
      </c>
      <c r="I827" s="1" t="s">
        <v>261</v>
      </c>
      <c r="J827" s="1" t="s">
        <v>172</v>
      </c>
      <c r="K827" s="1" t="b">
        <v>1</v>
      </c>
      <c r="L827" s="1" t="s">
        <v>148</v>
      </c>
      <c r="M827" s="1">
        <v>3.0</v>
      </c>
      <c r="N827" s="1">
        <v>4.0</v>
      </c>
      <c r="O827" s="1">
        <v>10.0</v>
      </c>
      <c r="P827" s="1">
        <v>8.5</v>
      </c>
      <c r="Q827" s="1">
        <v>10.0</v>
      </c>
      <c r="R827" s="1">
        <v>3.0</v>
      </c>
      <c r="S827" s="1">
        <v>10.0</v>
      </c>
      <c r="T827" s="1">
        <v>10.0</v>
      </c>
      <c r="U827" s="1">
        <v>8.0</v>
      </c>
      <c r="V827" s="1">
        <v>8.5</v>
      </c>
      <c r="W827" s="1">
        <v>0.0</v>
      </c>
    </row>
    <row r="828" ht="15.75" customHeight="1">
      <c r="A828" s="1" t="s">
        <v>3626</v>
      </c>
      <c r="B828" s="1" t="s">
        <v>3627</v>
      </c>
      <c r="C828" s="1" t="s">
        <v>25</v>
      </c>
      <c r="D828" s="4">
        <v>5.49112E17</v>
      </c>
      <c r="E828" s="3" t="s">
        <v>3628</v>
      </c>
      <c r="F828" s="3" t="s">
        <v>3629</v>
      </c>
      <c r="G828" s="1" t="s">
        <v>422</v>
      </c>
      <c r="H828" s="1" t="s">
        <v>260</v>
      </c>
      <c r="I828" s="1" t="s">
        <v>3630</v>
      </c>
      <c r="J828" s="1" t="s">
        <v>172</v>
      </c>
      <c r="K828" s="1" t="b">
        <v>1</v>
      </c>
      <c r="L828" s="1" t="s">
        <v>148</v>
      </c>
      <c r="M828" s="1">
        <v>2.0</v>
      </c>
      <c r="N828" s="1">
        <v>4.0</v>
      </c>
      <c r="O828" s="1">
        <v>8.5</v>
      </c>
      <c r="P828" s="1">
        <v>8.5</v>
      </c>
      <c r="Q828" s="1">
        <v>8.8</v>
      </c>
      <c r="R828" s="1">
        <v>10.0</v>
      </c>
      <c r="S828" s="1">
        <v>8.8</v>
      </c>
      <c r="T828" s="1">
        <v>7.5</v>
      </c>
      <c r="U828" s="1">
        <v>7.5</v>
      </c>
      <c r="V828" s="1">
        <v>8.5</v>
      </c>
      <c r="W828" s="1">
        <v>0.0</v>
      </c>
    </row>
    <row r="829" ht="15.75" customHeight="1">
      <c r="A829" s="1" t="s">
        <v>3631</v>
      </c>
      <c r="B829" s="1" t="s">
        <v>3632</v>
      </c>
      <c r="C829" s="1" t="s">
        <v>25</v>
      </c>
      <c r="D829" s="4">
        <v>5.49265E17</v>
      </c>
      <c r="E829" s="3" t="s">
        <v>3633</v>
      </c>
      <c r="F829" s="3" t="s">
        <v>3634</v>
      </c>
      <c r="G829" s="1" t="s">
        <v>28</v>
      </c>
      <c r="H829" s="1" t="s">
        <v>29</v>
      </c>
      <c r="I829" s="1" t="s">
        <v>30</v>
      </c>
      <c r="J829" s="1" t="s">
        <v>75</v>
      </c>
      <c r="K829" s="1" t="b">
        <v>1</v>
      </c>
      <c r="L829" s="1" t="s">
        <v>183</v>
      </c>
      <c r="M829" s="1">
        <v>1.0</v>
      </c>
      <c r="N829" s="1">
        <v>5.0</v>
      </c>
      <c r="O829" s="1">
        <v>9.2</v>
      </c>
      <c r="P829" s="1">
        <v>9.2</v>
      </c>
      <c r="Q829" s="1">
        <v>9.4</v>
      </c>
      <c r="R829" s="1">
        <v>6.0</v>
      </c>
      <c r="S829" s="1">
        <v>10.0</v>
      </c>
      <c r="T829" s="1">
        <v>8.4</v>
      </c>
      <c r="U829" s="1">
        <v>7.4</v>
      </c>
      <c r="V829" s="1">
        <v>8.5</v>
      </c>
      <c r="W829" s="1">
        <v>3.0</v>
      </c>
    </row>
    <row r="830" ht="15.75" customHeight="1">
      <c r="A830" s="1" t="s">
        <v>3635</v>
      </c>
      <c r="B830" s="1" t="s">
        <v>3636</v>
      </c>
      <c r="C830" s="1" t="s">
        <v>714</v>
      </c>
      <c r="D830" s="1">
        <v>5.9898361598E10</v>
      </c>
      <c r="E830" s="3" t="s">
        <v>3637</v>
      </c>
      <c r="F830" s="3" t="s">
        <v>3638</v>
      </c>
      <c r="G830" s="1" t="s">
        <v>582</v>
      </c>
      <c r="H830" s="1" t="s">
        <v>450</v>
      </c>
      <c r="I830" s="1" t="s">
        <v>3639</v>
      </c>
      <c r="J830" s="1" t="s">
        <v>172</v>
      </c>
      <c r="K830" s="1" t="b">
        <v>1</v>
      </c>
      <c r="L830" s="1" t="s">
        <v>148</v>
      </c>
      <c r="M830" s="1">
        <v>2.0</v>
      </c>
      <c r="N830" s="1">
        <v>5.0</v>
      </c>
      <c r="O830" s="1">
        <v>8.8</v>
      </c>
      <c r="P830" s="1">
        <v>8.4</v>
      </c>
      <c r="Q830" s="1">
        <v>9.2</v>
      </c>
      <c r="R830" s="1">
        <v>6.0</v>
      </c>
      <c r="S830" s="1">
        <v>9.2</v>
      </c>
      <c r="T830" s="1">
        <v>9.6</v>
      </c>
      <c r="U830" s="1">
        <v>8.4</v>
      </c>
      <c r="V830" s="1">
        <v>8.5</v>
      </c>
      <c r="W830" s="1">
        <v>0.0</v>
      </c>
    </row>
    <row r="831" ht="15.75" customHeight="1">
      <c r="A831" s="1" t="s">
        <v>3640</v>
      </c>
      <c r="B831" s="1" t="s">
        <v>3641</v>
      </c>
      <c r="C831" s="1" t="s">
        <v>25</v>
      </c>
      <c r="D831" s="4">
        <v>5.41161E16</v>
      </c>
      <c r="E831" s="3" t="s">
        <v>3642</v>
      </c>
      <c r="F831" s="3" t="s">
        <v>3643</v>
      </c>
      <c r="G831" s="1" t="s">
        <v>54</v>
      </c>
      <c r="H831" s="1" t="s">
        <v>82</v>
      </c>
      <c r="I831" s="1" t="s">
        <v>90</v>
      </c>
      <c r="J831" s="1" t="s">
        <v>166</v>
      </c>
      <c r="K831" s="1" t="b">
        <v>1</v>
      </c>
      <c r="L831" s="1" t="s">
        <v>148</v>
      </c>
      <c r="M831" s="1">
        <v>2.0</v>
      </c>
      <c r="N831" s="1">
        <v>2.0</v>
      </c>
      <c r="O831" s="1">
        <v>8.5</v>
      </c>
      <c r="P831" s="1">
        <v>8.5</v>
      </c>
      <c r="Q831" s="1">
        <v>10.0</v>
      </c>
      <c r="R831" s="1">
        <v>5.0</v>
      </c>
      <c r="S831" s="1">
        <v>10.0</v>
      </c>
      <c r="T831" s="1">
        <v>10.0</v>
      </c>
      <c r="U831" s="1">
        <v>7.5</v>
      </c>
      <c r="V831" s="1">
        <v>8.5</v>
      </c>
      <c r="W831" s="1">
        <v>0.0</v>
      </c>
    </row>
    <row r="832" ht="15.75" customHeight="1">
      <c r="A832" s="1" t="s">
        <v>3644</v>
      </c>
      <c r="B832" s="1" t="s">
        <v>3645</v>
      </c>
      <c r="C832" s="1" t="s">
        <v>756</v>
      </c>
      <c r="D832" s="4">
        <v>3.93288E16</v>
      </c>
      <c r="E832" s="3" t="s">
        <v>3646</v>
      </c>
      <c r="F832" s="3" t="s">
        <v>3647</v>
      </c>
      <c r="G832" s="1" t="s">
        <v>54</v>
      </c>
      <c r="H832" s="1" t="s">
        <v>55</v>
      </c>
      <c r="I832" s="1" t="s">
        <v>130</v>
      </c>
      <c r="J832" s="1" t="s">
        <v>434</v>
      </c>
      <c r="K832" s="1" t="b">
        <v>1</v>
      </c>
      <c r="L832" s="1" t="s">
        <v>148</v>
      </c>
      <c r="M832" s="1">
        <v>2.0</v>
      </c>
      <c r="N832" s="1">
        <v>13.0</v>
      </c>
      <c r="O832" s="1">
        <v>9.1</v>
      </c>
      <c r="P832" s="1">
        <v>9.1</v>
      </c>
      <c r="Q832" s="1">
        <v>9.5</v>
      </c>
      <c r="R832" s="1">
        <v>4.0</v>
      </c>
      <c r="S832" s="1">
        <v>9.5</v>
      </c>
      <c r="T832" s="1">
        <v>9.6</v>
      </c>
      <c r="U832" s="1">
        <v>8.8</v>
      </c>
      <c r="V832" s="1">
        <v>8.5</v>
      </c>
      <c r="W832" s="1">
        <v>0.0</v>
      </c>
    </row>
    <row r="833" ht="15.75" customHeight="1">
      <c r="A833" s="1" t="s">
        <v>3648</v>
      </c>
      <c r="B833" s="1" t="s">
        <v>3649</v>
      </c>
      <c r="C833" s="1" t="s">
        <v>281</v>
      </c>
      <c r="D833" s="1">
        <v>5.0766647379E10</v>
      </c>
      <c r="E833" s="3" t="s">
        <v>3650</v>
      </c>
      <c r="F833" s="1" t="s">
        <v>443</v>
      </c>
      <c r="G833" s="1" t="s">
        <v>54</v>
      </c>
      <c r="H833" s="1" t="s">
        <v>55</v>
      </c>
      <c r="I833" s="1" t="s">
        <v>130</v>
      </c>
      <c r="J833" s="1" t="s">
        <v>434</v>
      </c>
      <c r="K833" s="1" t="b">
        <v>1</v>
      </c>
      <c r="L833" s="1" t="s">
        <v>148</v>
      </c>
      <c r="M833" s="1">
        <v>2.0</v>
      </c>
      <c r="N833" s="1">
        <v>9.0</v>
      </c>
      <c r="O833" s="1">
        <v>9.4</v>
      </c>
      <c r="P833" s="1">
        <v>9.7</v>
      </c>
      <c r="Q833" s="1">
        <v>9.6</v>
      </c>
      <c r="R833" s="1">
        <v>3.0</v>
      </c>
      <c r="S833" s="1">
        <v>10.0</v>
      </c>
      <c r="T833" s="1">
        <v>8.8</v>
      </c>
      <c r="U833" s="1">
        <v>8.7</v>
      </c>
      <c r="V833" s="1">
        <v>8.5</v>
      </c>
      <c r="W833" s="1">
        <v>0.0</v>
      </c>
    </row>
    <row r="834" ht="15.75" customHeight="1">
      <c r="A834" s="1" t="s">
        <v>3651</v>
      </c>
      <c r="B834" s="1" t="s">
        <v>3652</v>
      </c>
      <c r="C834" s="1" t="s">
        <v>25</v>
      </c>
      <c r="D834" s="4">
        <v>5.42924E16</v>
      </c>
      <c r="E834" s="3" t="s">
        <v>3653</v>
      </c>
      <c r="F834" s="3" t="s">
        <v>3654</v>
      </c>
      <c r="G834" s="1" t="s">
        <v>153</v>
      </c>
      <c r="H834" s="1" t="s">
        <v>450</v>
      </c>
      <c r="I834" s="1" t="s">
        <v>3655</v>
      </c>
      <c r="J834" s="1" t="s">
        <v>172</v>
      </c>
      <c r="K834" s="1" t="b">
        <v>1</v>
      </c>
      <c r="L834" s="1" t="s">
        <v>148</v>
      </c>
      <c r="M834" s="1">
        <v>2.0</v>
      </c>
      <c r="N834" s="1">
        <v>7.0</v>
      </c>
      <c r="O834" s="1">
        <v>9.4</v>
      </c>
      <c r="P834" s="1">
        <v>9.4</v>
      </c>
      <c r="Q834" s="1">
        <v>9.4</v>
      </c>
      <c r="R834" s="1">
        <v>6.0</v>
      </c>
      <c r="S834" s="1">
        <v>9.7</v>
      </c>
      <c r="T834" s="1">
        <v>8.9</v>
      </c>
      <c r="U834" s="1">
        <v>6.9</v>
      </c>
      <c r="V834" s="1">
        <v>8.5</v>
      </c>
      <c r="W834" s="1">
        <v>0.0</v>
      </c>
    </row>
    <row r="835" ht="15.75" customHeight="1">
      <c r="A835" s="1" t="s">
        <v>3656</v>
      </c>
      <c r="B835" s="1" t="s">
        <v>3657</v>
      </c>
      <c r="C835" s="1" t="s">
        <v>100</v>
      </c>
      <c r="D835" s="1">
        <v>3.461364546E10</v>
      </c>
      <c r="E835" s="1" t="s">
        <v>3658</v>
      </c>
      <c r="F835" s="3" t="s">
        <v>3659</v>
      </c>
      <c r="G835" s="1" t="s">
        <v>73</v>
      </c>
      <c r="H835" s="1" t="s">
        <v>260</v>
      </c>
      <c r="I835" s="1" t="s">
        <v>398</v>
      </c>
      <c r="J835" s="1" t="s">
        <v>75</v>
      </c>
      <c r="K835" s="1" t="b">
        <v>1</v>
      </c>
      <c r="L835" s="1" t="s">
        <v>183</v>
      </c>
      <c r="M835" s="1">
        <v>1.0</v>
      </c>
      <c r="N835" s="1">
        <v>5.0</v>
      </c>
      <c r="O835" s="1">
        <v>9.0</v>
      </c>
      <c r="P835" s="1">
        <v>9.0</v>
      </c>
      <c r="Q835" s="1">
        <v>9.4</v>
      </c>
      <c r="R835" s="1">
        <v>4.0</v>
      </c>
      <c r="S835" s="1">
        <v>9.8</v>
      </c>
      <c r="T835" s="1">
        <v>9.6</v>
      </c>
      <c r="U835" s="1">
        <v>8.4</v>
      </c>
      <c r="V835" s="1">
        <v>8.5</v>
      </c>
      <c r="W835" s="1">
        <v>0.0</v>
      </c>
    </row>
    <row r="836" ht="15.75" customHeight="1">
      <c r="A836" s="1" t="s">
        <v>3660</v>
      </c>
      <c r="B836" s="1" t="s">
        <v>3661</v>
      </c>
      <c r="C836" s="1" t="s">
        <v>25</v>
      </c>
      <c r="D836" s="4">
        <v>5.4116E15</v>
      </c>
      <c r="E836" s="3" t="s">
        <v>3662</v>
      </c>
      <c r="F836" s="3" t="s">
        <v>3663</v>
      </c>
      <c r="G836" s="1" t="s">
        <v>415</v>
      </c>
      <c r="H836" s="1" t="s">
        <v>450</v>
      </c>
      <c r="I836" s="1" t="s">
        <v>3664</v>
      </c>
      <c r="J836" s="1" t="s">
        <v>172</v>
      </c>
      <c r="K836" s="1" t="b">
        <v>1</v>
      </c>
      <c r="L836" s="1" t="s">
        <v>148</v>
      </c>
      <c r="M836" s="1">
        <v>2.0</v>
      </c>
      <c r="N836" s="1">
        <v>8.0</v>
      </c>
      <c r="O836" s="1">
        <v>9.1</v>
      </c>
      <c r="P836" s="1">
        <v>9.0</v>
      </c>
      <c r="Q836" s="1">
        <v>8.9</v>
      </c>
      <c r="R836" s="1">
        <v>6.0</v>
      </c>
      <c r="S836" s="1">
        <v>9.3</v>
      </c>
      <c r="T836" s="1">
        <v>8.8</v>
      </c>
      <c r="U836" s="1">
        <v>8.1</v>
      </c>
      <c r="V836" s="1">
        <v>8.5</v>
      </c>
      <c r="W836" s="1">
        <v>0.0</v>
      </c>
    </row>
    <row r="837" ht="15.75" customHeight="1">
      <c r="A837" s="1" t="s">
        <v>3665</v>
      </c>
      <c r="B837" s="1" t="s">
        <v>3666</v>
      </c>
      <c r="C837" s="1" t="s">
        <v>25</v>
      </c>
      <c r="D837" s="4">
        <v>5.43417E16</v>
      </c>
      <c r="E837" s="3" t="s">
        <v>3667</v>
      </c>
      <c r="F837" s="3" t="s">
        <v>3668</v>
      </c>
      <c r="G837" s="1" t="s">
        <v>28</v>
      </c>
      <c r="H837" s="1" t="s">
        <v>29</v>
      </c>
      <c r="I837" s="1" t="s">
        <v>30</v>
      </c>
      <c r="J837" s="1" t="s">
        <v>172</v>
      </c>
      <c r="K837" s="1" t="b">
        <v>1</v>
      </c>
      <c r="L837" s="1" t="s">
        <v>148</v>
      </c>
      <c r="M837" s="1">
        <v>2.0</v>
      </c>
      <c r="N837" s="1">
        <v>8.0</v>
      </c>
      <c r="O837" s="1">
        <v>8.9</v>
      </c>
      <c r="P837" s="1">
        <v>9.1</v>
      </c>
      <c r="Q837" s="1">
        <v>8.9</v>
      </c>
      <c r="R837" s="1">
        <v>9.0</v>
      </c>
      <c r="S837" s="1">
        <v>8.9</v>
      </c>
      <c r="T837" s="1">
        <v>8.0</v>
      </c>
      <c r="U837" s="1">
        <v>6.9</v>
      </c>
      <c r="V837" s="1">
        <v>8.5</v>
      </c>
      <c r="W837" s="1">
        <v>0.0</v>
      </c>
    </row>
    <row r="838" ht="15.75" customHeight="1">
      <c r="A838" s="1" t="s">
        <v>3669</v>
      </c>
      <c r="B838" s="1" t="s">
        <v>3670</v>
      </c>
      <c r="C838" s="1" t="s">
        <v>87</v>
      </c>
      <c r="D838" s="1">
        <v>3.221046562E9</v>
      </c>
      <c r="E838" s="3" t="s">
        <v>3671</v>
      </c>
      <c r="F838" s="3" t="s">
        <v>3672</v>
      </c>
      <c r="G838" s="1" t="s">
        <v>54</v>
      </c>
      <c r="H838" s="1" t="s">
        <v>238</v>
      </c>
      <c r="I838" s="1" t="s">
        <v>239</v>
      </c>
      <c r="J838" s="1" t="s">
        <v>91</v>
      </c>
      <c r="K838" s="1" t="b">
        <v>1</v>
      </c>
      <c r="L838" s="1" t="s">
        <v>293</v>
      </c>
      <c r="M838" s="1">
        <v>4.0</v>
      </c>
      <c r="N838" s="1">
        <v>23.0</v>
      </c>
      <c r="O838" s="1">
        <v>8.8</v>
      </c>
      <c r="P838" s="1">
        <v>8.8</v>
      </c>
      <c r="Q838" s="1">
        <v>9.4</v>
      </c>
      <c r="R838" s="1">
        <v>5.0</v>
      </c>
      <c r="S838" s="1">
        <v>9.6</v>
      </c>
      <c r="T838" s="1">
        <v>9.1</v>
      </c>
      <c r="U838" s="1">
        <v>7.9</v>
      </c>
      <c r="V838" s="1">
        <v>8.4</v>
      </c>
      <c r="W838" s="1">
        <v>0.0</v>
      </c>
    </row>
    <row r="839" ht="15.75" customHeight="1">
      <c r="A839" s="1" t="s">
        <v>3673</v>
      </c>
      <c r="B839" s="1" t="s">
        <v>3674</v>
      </c>
      <c r="C839" s="1" t="s">
        <v>25</v>
      </c>
      <c r="D839" s="4">
        <v>5.49262E17</v>
      </c>
      <c r="E839" s="3" t="s">
        <v>3675</v>
      </c>
      <c r="F839" s="3" t="s">
        <v>3676</v>
      </c>
      <c r="G839" s="1" t="s">
        <v>153</v>
      </c>
      <c r="H839" s="1" t="s">
        <v>56</v>
      </c>
      <c r="I839" s="1" t="s">
        <v>3677</v>
      </c>
      <c r="J839" s="1" t="s">
        <v>91</v>
      </c>
      <c r="K839" s="1" t="b">
        <v>1</v>
      </c>
      <c r="L839" s="1" t="s">
        <v>32</v>
      </c>
      <c r="M839" s="1">
        <v>2.0</v>
      </c>
      <c r="N839" s="1">
        <v>1.0</v>
      </c>
      <c r="O839" s="1">
        <v>10.0</v>
      </c>
      <c r="P839" s="1">
        <v>10.0</v>
      </c>
      <c r="Q839" s="1">
        <v>10.0</v>
      </c>
      <c r="R839" s="1">
        <v>0.0</v>
      </c>
      <c r="S839" s="1">
        <v>10.0</v>
      </c>
      <c r="T839" s="1">
        <v>10.0</v>
      </c>
      <c r="U839" s="1">
        <v>9.0</v>
      </c>
      <c r="V839" s="1">
        <v>8.4</v>
      </c>
      <c r="W839" s="1">
        <v>0.0</v>
      </c>
    </row>
    <row r="840" ht="15.75" customHeight="1">
      <c r="A840" s="1" t="s">
        <v>3678</v>
      </c>
      <c r="B840" s="1" t="s">
        <v>3679</v>
      </c>
      <c r="C840" s="1" t="s">
        <v>25</v>
      </c>
      <c r="D840" s="4">
        <v>5.49221E17</v>
      </c>
      <c r="E840" s="3" t="s">
        <v>3680</v>
      </c>
      <c r="F840" s="3" t="s">
        <v>3681</v>
      </c>
      <c r="G840" s="1" t="s">
        <v>1729</v>
      </c>
      <c r="H840" s="1" t="s">
        <v>29</v>
      </c>
      <c r="I840" s="1" t="s">
        <v>61</v>
      </c>
      <c r="J840" s="1" t="s">
        <v>31</v>
      </c>
      <c r="K840" s="1" t="b">
        <v>0</v>
      </c>
      <c r="L840" s="1" t="s">
        <v>49</v>
      </c>
      <c r="M840" s="1">
        <v>3.0</v>
      </c>
      <c r="N840" s="1">
        <v>10.0</v>
      </c>
      <c r="O840" s="1">
        <v>8.8</v>
      </c>
      <c r="P840" s="1">
        <v>8.7</v>
      </c>
      <c r="Q840" s="1">
        <v>9.1</v>
      </c>
      <c r="R840" s="1">
        <v>6.0</v>
      </c>
      <c r="S840" s="1">
        <v>9.0</v>
      </c>
      <c r="T840" s="1">
        <v>8.7</v>
      </c>
      <c r="U840" s="1">
        <v>8.3</v>
      </c>
      <c r="V840" s="1">
        <v>8.4</v>
      </c>
      <c r="W840" s="1">
        <v>0.0</v>
      </c>
    </row>
    <row r="841" ht="15.75" customHeight="1">
      <c r="A841" s="1" t="s">
        <v>3682</v>
      </c>
      <c r="B841" s="1" t="s">
        <v>3683</v>
      </c>
      <c r="C841" s="1" t="s">
        <v>3684</v>
      </c>
      <c r="D841" s="4">
        <v>5.4113E15</v>
      </c>
      <c r="E841" s="1" t="s">
        <v>3685</v>
      </c>
      <c r="F841" s="3" t="s">
        <v>3686</v>
      </c>
      <c r="G841" s="1" t="s">
        <v>28</v>
      </c>
      <c r="H841" s="1" t="s">
        <v>29</v>
      </c>
      <c r="I841" s="1" t="s">
        <v>30</v>
      </c>
      <c r="J841" s="1" t="s">
        <v>48</v>
      </c>
      <c r="K841" s="1" t="b">
        <v>0</v>
      </c>
      <c r="L841" s="1" t="s">
        <v>97</v>
      </c>
      <c r="M841" s="1">
        <v>2.0</v>
      </c>
      <c r="N841" s="1">
        <v>1.0</v>
      </c>
      <c r="O841" s="1">
        <v>9.0</v>
      </c>
      <c r="P841" s="1">
        <v>7.0</v>
      </c>
      <c r="Q841" s="1">
        <v>9.0</v>
      </c>
      <c r="R841" s="1">
        <v>10.0</v>
      </c>
      <c r="S841" s="1">
        <v>8.0</v>
      </c>
      <c r="T841" s="1">
        <v>8.0</v>
      </c>
      <c r="U841" s="1">
        <v>8.0</v>
      </c>
      <c r="V841" s="1">
        <v>8.4</v>
      </c>
      <c r="W841" s="1">
        <v>0.0</v>
      </c>
    </row>
    <row r="842" ht="15.75" customHeight="1">
      <c r="A842" s="1" t="s">
        <v>3687</v>
      </c>
      <c r="B842" s="1" t="s">
        <v>3688</v>
      </c>
      <c r="C842" s="1" t="s">
        <v>25</v>
      </c>
      <c r="D842" s="1">
        <v>1.133107521E9</v>
      </c>
      <c r="E842" s="1" t="s">
        <v>3689</v>
      </c>
      <c r="F842" s="3" t="s">
        <v>3690</v>
      </c>
      <c r="G842" s="1" t="s">
        <v>66</v>
      </c>
      <c r="H842" s="1" t="s">
        <v>29</v>
      </c>
      <c r="I842" s="1" t="s">
        <v>67</v>
      </c>
      <c r="J842" s="1" t="s">
        <v>48</v>
      </c>
      <c r="K842" s="1" t="b">
        <v>0</v>
      </c>
      <c r="L842" s="1" t="s">
        <v>49</v>
      </c>
      <c r="M842" s="1">
        <v>3.0</v>
      </c>
      <c r="N842" s="1">
        <v>1.0</v>
      </c>
      <c r="O842" s="1">
        <v>9.0</v>
      </c>
      <c r="P842" s="1">
        <v>9.0</v>
      </c>
      <c r="Q842" s="1">
        <v>8.0</v>
      </c>
      <c r="R842" s="1">
        <v>10.0</v>
      </c>
      <c r="S842" s="1">
        <v>8.0</v>
      </c>
      <c r="T842" s="1">
        <v>8.0</v>
      </c>
      <c r="U842" s="1">
        <v>7.0</v>
      </c>
      <c r="V842" s="1">
        <v>8.4</v>
      </c>
      <c r="W842" s="1">
        <v>0.0</v>
      </c>
    </row>
    <row r="843" ht="15.75" customHeight="1">
      <c r="A843" s="1" t="s">
        <v>3691</v>
      </c>
      <c r="B843" s="1" t="s">
        <v>3692</v>
      </c>
      <c r="C843" s="1" t="s">
        <v>100</v>
      </c>
      <c r="D843" s="1">
        <v>6.33808348E8</v>
      </c>
      <c r="E843" s="3" t="s">
        <v>3693</v>
      </c>
      <c r="F843" s="3" t="s">
        <v>3694</v>
      </c>
      <c r="G843" s="1" t="s">
        <v>28</v>
      </c>
      <c r="H843" s="1" t="s">
        <v>29</v>
      </c>
      <c r="I843" s="1" t="s">
        <v>30</v>
      </c>
      <c r="J843" s="1" t="s">
        <v>91</v>
      </c>
      <c r="K843" s="1" t="b">
        <v>0</v>
      </c>
      <c r="L843" s="1" t="s">
        <v>49</v>
      </c>
      <c r="M843" s="1">
        <v>2.0</v>
      </c>
      <c r="N843" s="1">
        <v>5.0</v>
      </c>
      <c r="O843" s="1">
        <v>8.6</v>
      </c>
      <c r="P843" s="1">
        <v>8.2</v>
      </c>
      <c r="Q843" s="1">
        <v>9.2</v>
      </c>
      <c r="R843" s="1">
        <v>8.0</v>
      </c>
      <c r="S843" s="1">
        <v>8.6</v>
      </c>
      <c r="T843" s="1">
        <v>8.6</v>
      </c>
      <c r="U843" s="1">
        <v>7.6</v>
      </c>
      <c r="V843" s="1">
        <v>8.4</v>
      </c>
      <c r="W843" s="1">
        <v>0.0</v>
      </c>
    </row>
    <row r="844" ht="15.75" customHeight="1">
      <c r="A844" s="1" t="s">
        <v>3695</v>
      </c>
      <c r="B844" s="1" t="s">
        <v>3696</v>
      </c>
      <c r="C844" s="1" t="s">
        <v>25</v>
      </c>
      <c r="D844" s="1">
        <v>3.9146831E7</v>
      </c>
      <c r="E844" s="1" t="s">
        <v>3697</v>
      </c>
      <c r="F844" s="3" t="s">
        <v>3698</v>
      </c>
      <c r="G844" s="1" t="s">
        <v>54</v>
      </c>
      <c r="H844" s="1" t="s">
        <v>55</v>
      </c>
      <c r="I844" s="1" t="s">
        <v>130</v>
      </c>
      <c r="J844" s="1" t="s">
        <v>31</v>
      </c>
      <c r="K844" s="1" t="b">
        <v>0</v>
      </c>
      <c r="L844" s="1" t="s">
        <v>1478</v>
      </c>
      <c r="M844" s="1">
        <v>1.0</v>
      </c>
      <c r="N844" s="1">
        <v>1.0</v>
      </c>
      <c r="O844" s="1">
        <v>8.0</v>
      </c>
      <c r="P844" s="1">
        <v>7.0</v>
      </c>
      <c r="Q844" s="1">
        <v>9.0</v>
      </c>
      <c r="R844" s="1">
        <v>10.0</v>
      </c>
      <c r="S844" s="1">
        <v>7.0</v>
      </c>
      <c r="T844" s="1">
        <v>10.0</v>
      </c>
      <c r="U844" s="1">
        <v>8.0</v>
      </c>
      <c r="V844" s="1">
        <v>8.4</v>
      </c>
      <c r="W844" s="1">
        <v>0.0</v>
      </c>
    </row>
    <row r="845" ht="15.75" customHeight="1">
      <c r="A845" s="1" t="s">
        <v>3699</v>
      </c>
      <c r="B845" s="1" t="s">
        <v>3700</v>
      </c>
      <c r="C845" s="1" t="s">
        <v>25</v>
      </c>
      <c r="D845" s="1" t="s">
        <v>3701</v>
      </c>
      <c r="E845" s="3" t="s">
        <v>3702</v>
      </c>
      <c r="F845" s="3" t="s">
        <v>3703</v>
      </c>
      <c r="G845" s="1" t="s">
        <v>81</v>
      </c>
      <c r="H845" s="1" t="s">
        <v>29</v>
      </c>
      <c r="I845" s="1" t="s">
        <v>292</v>
      </c>
      <c r="J845" s="1" t="s">
        <v>48</v>
      </c>
      <c r="K845" s="1" t="b">
        <v>1</v>
      </c>
      <c r="L845" s="1" t="s">
        <v>84</v>
      </c>
      <c r="M845" s="1">
        <v>3.0</v>
      </c>
      <c r="N845" s="1">
        <v>8.0</v>
      </c>
      <c r="O845" s="1">
        <v>9.1</v>
      </c>
      <c r="P845" s="1">
        <v>9.0</v>
      </c>
      <c r="Q845" s="1">
        <v>9.0</v>
      </c>
      <c r="R845" s="1">
        <v>5.0</v>
      </c>
      <c r="S845" s="1">
        <v>9.8</v>
      </c>
      <c r="T845" s="1">
        <v>9.5</v>
      </c>
      <c r="U845" s="1">
        <v>7.3</v>
      </c>
      <c r="V845" s="1">
        <v>8.4</v>
      </c>
      <c r="W845" s="1">
        <v>0.0</v>
      </c>
    </row>
    <row r="846" ht="15.75" customHeight="1">
      <c r="A846" s="1" t="s">
        <v>3704</v>
      </c>
      <c r="B846" s="1" t="s">
        <v>3705</v>
      </c>
      <c r="C846" s="1" t="s">
        <v>25</v>
      </c>
      <c r="D846" s="1">
        <v>2.23668133E9</v>
      </c>
      <c r="E846" s="3" t="s">
        <v>3706</v>
      </c>
      <c r="F846" s="3" t="s">
        <v>3707</v>
      </c>
      <c r="G846" s="1" t="s">
        <v>153</v>
      </c>
      <c r="H846" s="1" t="s">
        <v>56</v>
      </c>
      <c r="I846" s="1" t="s">
        <v>159</v>
      </c>
      <c r="J846" s="1" t="s">
        <v>48</v>
      </c>
      <c r="K846" s="1" t="b">
        <v>1</v>
      </c>
      <c r="L846" s="1" t="s">
        <v>190</v>
      </c>
      <c r="M846" s="1">
        <v>4.0</v>
      </c>
      <c r="N846" s="1">
        <v>11.0</v>
      </c>
      <c r="O846" s="1">
        <v>9.0</v>
      </c>
      <c r="P846" s="1">
        <v>9.5</v>
      </c>
      <c r="Q846" s="1">
        <v>8.8</v>
      </c>
      <c r="R846" s="1">
        <v>4.0</v>
      </c>
      <c r="S846" s="1">
        <v>9.6</v>
      </c>
      <c r="T846" s="1">
        <v>9.2</v>
      </c>
      <c r="U846" s="1">
        <v>8.5</v>
      </c>
      <c r="V846" s="1">
        <v>8.4</v>
      </c>
      <c r="W846" s="1">
        <v>0.0</v>
      </c>
    </row>
    <row r="847" ht="15.75" customHeight="1">
      <c r="A847" s="1" t="s">
        <v>3708</v>
      </c>
      <c r="B847" s="1" t="s">
        <v>3709</v>
      </c>
      <c r="C847" s="1" t="s">
        <v>25</v>
      </c>
      <c r="D847" s="4">
        <v>5.49114E17</v>
      </c>
      <c r="E847" s="3" t="s">
        <v>3710</v>
      </c>
      <c r="F847" s="3" t="s">
        <v>3711</v>
      </c>
      <c r="G847" s="1" t="s">
        <v>28</v>
      </c>
      <c r="H847" s="1" t="s">
        <v>29</v>
      </c>
      <c r="I847" s="1" t="s">
        <v>30</v>
      </c>
      <c r="J847" s="1" t="s">
        <v>166</v>
      </c>
      <c r="K847" s="1" t="b">
        <v>1</v>
      </c>
      <c r="L847" s="1" t="s">
        <v>148</v>
      </c>
      <c r="M847" s="1">
        <v>5.0</v>
      </c>
      <c r="N847" s="1">
        <v>26.0</v>
      </c>
      <c r="O847" s="1">
        <v>9.3</v>
      </c>
      <c r="P847" s="1">
        <v>9.2</v>
      </c>
      <c r="Q847" s="1">
        <v>9.4</v>
      </c>
      <c r="R847" s="1">
        <v>5.0</v>
      </c>
      <c r="S847" s="1">
        <v>9.4</v>
      </c>
      <c r="T847" s="1">
        <v>9.0</v>
      </c>
      <c r="U847" s="1">
        <v>7.8</v>
      </c>
      <c r="V847" s="1">
        <v>8.4</v>
      </c>
      <c r="W847" s="1">
        <v>0.0</v>
      </c>
    </row>
    <row r="848" ht="15.75" customHeight="1">
      <c r="A848" s="1" t="s">
        <v>3712</v>
      </c>
      <c r="B848" s="1" t="s">
        <v>3713</v>
      </c>
      <c r="C848" s="1" t="s">
        <v>25</v>
      </c>
      <c r="D848" s="1">
        <v>3.585602269E9</v>
      </c>
      <c r="E848" s="3" t="s">
        <v>3714</v>
      </c>
      <c r="F848" s="3" t="s">
        <v>3715</v>
      </c>
      <c r="G848" s="1" t="s">
        <v>28</v>
      </c>
      <c r="H848" s="1" t="s">
        <v>29</v>
      </c>
      <c r="I848" s="1" t="s">
        <v>30</v>
      </c>
      <c r="J848" s="1" t="s">
        <v>75</v>
      </c>
      <c r="K848" s="1" t="b">
        <v>0</v>
      </c>
      <c r="L848" s="1" t="s">
        <v>278</v>
      </c>
      <c r="M848" s="1">
        <v>2.0</v>
      </c>
      <c r="N848" s="1">
        <v>6.0</v>
      </c>
      <c r="O848" s="1">
        <v>9.2</v>
      </c>
      <c r="P848" s="1">
        <v>9.2</v>
      </c>
      <c r="Q848" s="1">
        <v>8.8</v>
      </c>
      <c r="R848" s="1">
        <v>5.0</v>
      </c>
      <c r="S848" s="1">
        <v>9.3</v>
      </c>
      <c r="T848" s="1">
        <v>8.3</v>
      </c>
      <c r="U848" s="1">
        <v>8.7</v>
      </c>
      <c r="V848" s="1">
        <v>8.4</v>
      </c>
      <c r="W848" s="1">
        <v>0.0</v>
      </c>
    </row>
    <row r="849" ht="15.75" customHeight="1">
      <c r="A849" s="1" t="s">
        <v>3716</v>
      </c>
      <c r="B849" s="1" t="s">
        <v>3717</v>
      </c>
      <c r="C849" s="1" t="s">
        <v>25</v>
      </c>
      <c r="D849" s="1">
        <v>1.137663077E9</v>
      </c>
      <c r="E849" s="3" t="s">
        <v>3718</v>
      </c>
      <c r="F849" s="3" t="s">
        <v>3719</v>
      </c>
      <c r="G849" s="1" t="s">
        <v>3720</v>
      </c>
      <c r="H849" s="1" t="s">
        <v>334</v>
      </c>
      <c r="I849" s="1" t="s">
        <v>680</v>
      </c>
      <c r="J849" s="1" t="s">
        <v>48</v>
      </c>
      <c r="K849" s="1" t="b">
        <v>0</v>
      </c>
      <c r="L849" s="1" t="s">
        <v>84</v>
      </c>
      <c r="M849" s="1">
        <v>3.0</v>
      </c>
      <c r="N849" s="1">
        <v>4.0</v>
      </c>
      <c r="O849" s="1">
        <v>9.3</v>
      </c>
      <c r="P849" s="1">
        <v>9.3</v>
      </c>
      <c r="Q849" s="1">
        <v>9.3</v>
      </c>
      <c r="R849" s="1">
        <v>5.0</v>
      </c>
      <c r="S849" s="1">
        <v>9.3</v>
      </c>
      <c r="T849" s="1">
        <v>8.5</v>
      </c>
      <c r="U849" s="1">
        <v>7.8</v>
      </c>
      <c r="V849" s="1">
        <v>8.4</v>
      </c>
      <c r="W849" s="1">
        <v>0.0</v>
      </c>
    </row>
    <row r="850" ht="15.75" customHeight="1">
      <c r="A850" s="1" t="s">
        <v>3721</v>
      </c>
      <c r="B850" s="1" t="s">
        <v>3722</v>
      </c>
      <c r="C850" s="1" t="s">
        <v>87</v>
      </c>
      <c r="D850" s="1">
        <v>4.441831274E9</v>
      </c>
      <c r="E850" s="3" t="s">
        <v>3723</v>
      </c>
      <c r="F850" s="3" t="s">
        <v>3724</v>
      </c>
      <c r="G850" s="1" t="s">
        <v>54</v>
      </c>
      <c r="H850" s="1" t="s">
        <v>260</v>
      </c>
      <c r="I850" s="1" t="s">
        <v>261</v>
      </c>
      <c r="J850" s="1" t="s">
        <v>91</v>
      </c>
      <c r="K850" s="1" t="b">
        <v>1</v>
      </c>
      <c r="L850" s="1" t="s">
        <v>68</v>
      </c>
      <c r="M850" s="1">
        <v>2.0</v>
      </c>
      <c r="N850" s="1">
        <v>8.0</v>
      </c>
      <c r="O850" s="1">
        <v>9.4</v>
      </c>
      <c r="P850" s="1">
        <v>8.8</v>
      </c>
      <c r="Q850" s="1">
        <v>8.9</v>
      </c>
      <c r="R850" s="1">
        <v>4.0</v>
      </c>
      <c r="S850" s="1">
        <v>9.3</v>
      </c>
      <c r="T850" s="1">
        <v>9.5</v>
      </c>
      <c r="U850" s="1">
        <v>9.0</v>
      </c>
      <c r="V850" s="1">
        <v>8.4</v>
      </c>
      <c r="W850" s="1">
        <v>0.0</v>
      </c>
    </row>
    <row r="851" ht="15.75" customHeight="1">
      <c r="A851" s="1" t="s">
        <v>3725</v>
      </c>
      <c r="B851" s="1" t="s">
        <v>3726</v>
      </c>
      <c r="C851" s="1" t="s">
        <v>25</v>
      </c>
      <c r="D851" s="4">
        <v>5.49117E17</v>
      </c>
      <c r="E851" s="3" t="s">
        <v>3727</v>
      </c>
      <c r="F851" s="3" t="s">
        <v>3728</v>
      </c>
      <c r="G851" s="1" t="s">
        <v>28</v>
      </c>
      <c r="H851" s="1" t="s">
        <v>29</v>
      </c>
      <c r="I851" s="1" t="s">
        <v>30</v>
      </c>
      <c r="J851" s="1" t="s">
        <v>75</v>
      </c>
      <c r="K851" s="1" t="b">
        <v>1</v>
      </c>
      <c r="L851" s="1" t="s">
        <v>84</v>
      </c>
      <c r="M851" s="1">
        <v>3.0</v>
      </c>
      <c r="N851" s="1">
        <v>9.0</v>
      </c>
      <c r="O851" s="1">
        <v>8.9</v>
      </c>
      <c r="P851" s="1">
        <v>9.0</v>
      </c>
      <c r="Q851" s="1">
        <v>8.4</v>
      </c>
      <c r="R851" s="1">
        <v>7.0</v>
      </c>
      <c r="S851" s="1">
        <v>8.1</v>
      </c>
      <c r="T851" s="1">
        <v>8.8</v>
      </c>
      <c r="U851" s="1">
        <v>8.3</v>
      </c>
      <c r="V851" s="1">
        <v>8.4</v>
      </c>
      <c r="W851" s="1">
        <v>0.0</v>
      </c>
    </row>
    <row r="852" ht="15.75" customHeight="1">
      <c r="A852" s="1" t="s">
        <v>3729</v>
      </c>
      <c r="B852" s="1" t="s">
        <v>3730</v>
      </c>
      <c r="C852" s="1" t="s">
        <v>25</v>
      </c>
      <c r="D852" s="1">
        <v>1.138905608E9</v>
      </c>
      <c r="E852" s="1" t="s">
        <v>3731</v>
      </c>
      <c r="F852" s="3" t="s">
        <v>3732</v>
      </c>
      <c r="G852" s="1" t="s">
        <v>81</v>
      </c>
      <c r="H852" s="1" t="s">
        <v>55</v>
      </c>
      <c r="I852" s="1" t="s">
        <v>130</v>
      </c>
      <c r="J852" s="1" t="s">
        <v>75</v>
      </c>
      <c r="K852" s="1" t="b">
        <v>1</v>
      </c>
      <c r="L852" s="1" t="s">
        <v>293</v>
      </c>
      <c r="M852" s="1">
        <v>4.0</v>
      </c>
      <c r="N852" s="1">
        <v>22.0</v>
      </c>
      <c r="O852" s="1">
        <v>8.8</v>
      </c>
      <c r="P852" s="1">
        <v>8.8</v>
      </c>
      <c r="Q852" s="1">
        <v>8.6</v>
      </c>
      <c r="R852" s="1">
        <v>7.0</v>
      </c>
      <c r="S852" s="1">
        <v>9.0</v>
      </c>
      <c r="T852" s="1">
        <v>8.3</v>
      </c>
      <c r="U852" s="1">
        <v>8.0</v>
      </c>
      <c r="V852" s="1">
        <v>8.4</v>
      </c>
      <c r="W852" s="1">
        <v>0.0</v>
      </c>
    </row>
    <row r="853" ht="15.75" customHeight="1">
      <c r="A853" s="1" t="s">
        <v>3733</v>
      </c>
      <c r="B853" s="1" t="s">
        <v>3734</v>
      </c>
      <c r="C853" s="1" t="s">
        <v>25</v>
      </c>
      <c r="D853" s="1" t="str">
        <f>+54 1130417901</f>
        <v>#ERROR!</v>
      </c>
      <c r="E853" s="3" t="s">
        <v>3735</v>
      </c>
      <c r="F853" s="3" t="s">
        <v>3736</v>
      </c>
      <c r="G853" s="1" t="s">
        <v>1754</v>
      </c>
      <c r="H853" s="1" t="s">
        <v>82</v>
      </c>
      <c r="I853" s="1" t="s">
        <v>292</v>
      </c>
      <c r="J853" s="1" t="s">
        <v>48</v>
      </c>
      <c r="K853" s="1" t="b">
        <v>0</v>
      </c>
      <c r="L853" s="1" t="s">
        <v>190</v>
      </c>
      <c r="M853" s="1">
        <v>5.0</v>
      </c>
      <c r="N853" s="1">
        <v>20.0</v>
      </c>
      <c r="O853" s="1">
        <v>9.2</v>
      </c>
      <c r="P853" s="1">
        <v>9.0</v>
      </c>
      <c r="Q853" s="1">
        <v>9.4</v>
      </c>
      <c r="R853" s="1">
        <v>5.0</v>
      </c>
      <c r="S853" s="1">
        <v>9.4</v>
      </c>
      <c r="T853" s="1">
        <v>9.3</v>
      </c>
      <c r="U853" s="1">
        <v>7.6</v>
      </c>
      <c r="V853" s="1">
        <v>8.4</v>
      </c>
      <c r="W853" s="1">
        <v>0.0</v>
      </c>
    </row>
    <row r="854" ht="15.75" customHeight="1">
      <c r="A854" s="1" t="s">
        <v>3737</v>
      </c>
      <c r="B854" s="1" t="s">
        <v>3738</v>
      </c>
      <c r="C854" s="1" t="s">
        <v>25</v>
      </c>
      <c r="D854" s="1">
        <v>2.615715121E9</v>
      </c>
      <c r="E854" s="1" t="s">
        <v>3739</v>
      </c>
      <c r="F854" s="3" t="s">
        <v>3740</v>
      </c>
      <c r="G854" s="1" t="s">
        <v>38</v>
      </c>
      <c r="H854" s="1" t="s">
        <v>29</v>
      </c>
      <c r="I854" s="1" t="s">
        <v>61</v>
      </c>
      <c r="J854" s="1" t="s">
        <v>48</v>
      </c>
      <c r="K854" s="1" t="b">
        <v>0</v>
      </c>
      <c r="L854" s="1" t="s">
        <v>84</v>
      </c>
      <c r="M854" s="1">
        <v>2.0</v>
      </c>
      <c r="N854" s="1">
        <v>4.0</v>
      </c>
      <c r="O854" s="1">
        <v>8.8</v>
      </c>
      <c r="P854" s="1">
        <v>8.5</v>
      </c>
      <c r="Q854" s="1">
        <v>9.0</v>
      </c>
      <c r="R854" s="1">
        <v>5.0</v>
      </c>
      <c r="S854" s="1">
        <v>8.8</v>
      </c>
      <c r="T854" s="1">
        <v>10.0</v>
      </c>
      <c r="U854" s="1">
        <v>9.0</v>
      </c>
      <c r="V854" s="1">
        <v>8.4</v>
      </c>
      <c r="W854" s="1">
        <v>0.0</v>
      </c>
    </row>
    <row r="855" ht="15.75" customHeight="1">
      <c r="A855" s="1" t="s">
        <v>3741</v>
      </c>
      <c r="B855" s="1" t="s">
        <v>3742</v>
      </c>
      <c r="C855" s="1" t="s">
        <v>25</v>
      </c>
      <c r="D855" s="4">
        <v>5.49362E17</v>
      </c>
      <c r="E855" s="1" t="s">
        <v>3743</v>
      </c>
      <c r="F855" s="3" t="s">
        <v>3744</v>
      </c>
      <c r="G855" s="1" t="s">
        <v>640</v>
      </c>
      <c r="H855" s="1" t="s">
        <v>56</v>
      </c>
      <c r="I855" s="1" t="s">
        <v>3745</v>
      </c>
      <c r="J855" s="1" t="s">
        <v>48</v>
      </c>
      <c r="K855" s="1" t="b">
        <v>1</v>
      </c>
      <c r="L855" s="1" t="s">
        <v>293</v>
      </c>
      <c r="M855" s="1">
        <v>4.0</v>
      </c>
      <c r="N855" s="1">
        <v>21.0</v>
      </c>
      <c r="O855" s="1">
        <v>9.2</v>
      </c>
      <c r="P855" s="1">
        <v>9.0</v>
      </c>
      <c r="Q855" s="1">
        <v>8.7</v>
      </c>
      <c r="R855" s="1">
        <v>6.0</v>
      </c>
      <c r="S855" s="1">
        <v>9.2</v>
      </c>
      <c r="T855" s="1">
        <v>9.0</v>
      </c>
      <c r="U855" s="1">
        <v>7.4</v>
      </c>
      <c r="V855" s="1">
        <v>8.4</v>
      </c>
      <c r="W855" s="1">
        <v>0.0</v>
      </c>
    </row>
    <row r="856" ht="15.75" customHeight="1">
      <c r="A856" s="1" t="s">
        <v>3746</v>
      </c>
      <c r="B856" s="1" t="s">
        <v>3747</v>
      </c>
      <c r="C856" s="1" t="s">
        <v>25</v>
      </c>
      <c r="D856" s="1">
        <v>3.81667711E9</v>
      </c>
      <c r="E856" s="1" t="s">
        <v>3748</v>
      </c>
      <c r="F856" s="3" t="s">
        <v>3749</v>
      </c>
      <c r="G856" s="1" t="s">
        <v>66</v>
      </c>
      <c r="H856" s="1" t="s">
        <v>82</v>
      </c>
      <c r="I856" s="1" t="s">
        <v>67</v>
      </c>
      <c r="J856" s="1" t="s">
        <v>91</v>
      </c>
      <c r="K856" s="1" t="b">
        <v>1</v>
      </c>
      <c r="L856" s="1" t="s">
        <v>233</v>
      </c>
      <c r="M856" s="1">
        <v>5.0</v>
      </c>
      <c r="N856" s="1">
        <v>22.0</v>
      </c>
      <c r="O856" s="1">
        <v>9.0</v>
      </c>
      <c r="P856" s="1">
        <v>9.0</v>
      </c>
      <c r="Q856" s="1">
        <v>9.2</v>
      </c>
      <c r="R856" s="1">
        <v>6.0</v>
      </c>
      <c r="S856" s="1">
        <v>9.1</v>
      </c>
      <c r="T856" s="1">
        <v>9.0</v>
      </c>
      <c r="U856" s="1">
        <v>7.8</v>
      </c>
      <c r="V856" s="1">
        <v>8.4</v>
      </c>
      <c r="W856" s="1">
        <v>0.0</v>
      </c>
    </row>
    <row r="857" ht="15.75" customHeight="1">
      <c r="A857" s="1" t="s">
        <v>3750</v>
      </c>
      <c r="B857" s="1" t="s">
        <v>3751</v>
      </c>
      <c r="C857" s="1" t="s">
        <v>25</v>
      </c>
      <c r="D857" s="1">
        <v>2.644626802E9</v>
      </c>
      <c r="E857" s="3" t="s">
        <v>3752</v>
      </c>
      <c r="F857" s="3" t="s">
        <v>3753</v>
      </c>
      <c r="G857" s="1" t="s">
        <v>54</v>
      </c>
      <c r="H857" s="1" t="s">
        <v>55</v>
      </c>
      <c r="I857" s="1" t="s">
        <v>130</v>
      </c>
      <c r="J857" s="1" t="s">
        <v>48</v>
      </c>
      <c r="K857" s="1" t="b">
        <v>0</v>
      </c>
      <c r="L857" s="1" t="s">
        <v>84</v>
      </c>
      <c r="M857" s="1">
        <v>2.0</v>
      </c>
      <c r="N857" s="1">
        <v>4.0</v>
      </c>
      <c r="O857" s="1">
        <v>9.5</v>
      </c>
      <c r="P857" s="1">
        <v>8.5</v>
      </c>
      <c r="Q857" s="1">
        <v>9.5</v>
      </c>
      <c r="R857" s="1">
        <v>3.0</v>
      </c>
      <c r="S857" s="1">
        <v>9.5</v>
      </c>
      <c r="T857" s="1">
        <v>9.8</v>
      </c>
      <c r="U857" s="1">
        <v>8.8</v>
      </c>
      <c r="V857" s="1">
        <v>8.4</v>
      </c>
      <c r="W857" s="1">
        <v>0.0</v>
      </c>
    </row>
    <row r="858" ht="15.75" customHeight="1">
      <c r="A858" s="1" t="s">
        <v>3754</v>
      </c>
      <c r="B858" s="1" t="s">
        <v>3755</v>
      </c>
      <c r="C858" s="1" t="s">
        <v>691</v>
      </c>
      <c r="D858" s="4">
        <v>5.84146E16</v>
      </c>
      <c r="E858" s="1" t="s">
        <v>3756</v>
      </c>
      <c r="F858" s="3" t="s">
        <v>3757</v>
      </c>
      <c r="G858" s="1" t="s">
        <v>153</v>
      </c>
      <c r="H858" s="1" t="s">
        <v>56</v>
      </c>
      <c r="I858" s="1" t="s">
        <v>3758</v>
      </c>
      <c r="J858" s="1" t="s">
        <v>75</v>
      </c>
      <c r="K858" s="1" t="b">
        <v>0</v>
      </c>
      <c r="L858" s="1" t="s">
        <v>84</v>
      </c>
      <c r="M858" s="1">
        <v>2.0</v>
      </c>
      <c r="N858" s="1">
        <v>3.0</v>
      </c>
      <c r="O858" s="1">
        <v>9.3</v>
      </c>
      <c r="P858" s="1">
        <v>9.0</v>
      </c>
      <c r="Q858" s="1">
        <v>9.0</v>
      </c>
      <c r="R858" s="1">
        <v>3.0</v>
      </c>
      <c r="S858" s="1">
        <v>10.0</v>
      </c>
      <c r="T858" s="1">
        <v>9.7</v>
      </c>
      <c r="U858" s="1">
        <v>9.0</v>
      </c>
      <c r="V858" s="1">
        <v>8.4</v>
      </c>
      <c r="W858" s="1">
        <v>0.0</v>
      </c>
    </row>
    <row r="859" ht="15.75" customHeight="1">
      <c r="A859" s="1" t="s">
        <v>3759</v>
      </c>
      <c r="B859" s="1" t="s">
        <v>3760</v>
      </c>
      <c r="C859" s="1" t="s">
        <v>25</v>
      </c>
      <c r="D859" s="1">
        <v>2.975088877E9</v>
      </c>
      <c r="E859" s="1" t="s">
        <v>3761</v>
      </c>
      <c r="F859" s="3" t="s">
        <v>3762</v>
      </c>
      <c r="G859" s="1" t="s">
        <v>153</v>
      </c>
      <c r="H859" s="1" t="s">
        <v>56</v>
      </c>
      <c r="I859" s="1" t="s">
        <v>3763</v>
      </c>
      <c r="J859" s="1" t="s">
        <v>75</v>
      </c>
      <c r="K859" s="1" t="b">
        <v>1</v>
      </c>
      <c r="L859" s="1" t="s">
        <v>190</v>
      </c>
      <c r="M859" s="1">
        <v>3.0</v>
      </c>
      <c r="N859" s="1">
        <v>6.0</v>
      </c>
      <c r="O859" s="1">
        <v>9.5</v>
      </c>
      <c r="P859" s="1">
        <v>9.7</v>
      </c>
      <c r="Q859" s="1">
        <v>9.3</v>
      </c>
      <c r="R859" s="1">
        <v>2.0</v>
      </c>
      <c r="S859" s="1">
        <v>9.8</v>
      </c>
      <c r="T859" s="1">
        <v>9.5</v>
      </c>
      <c r="U859" s="1">
        <v>9.2</v>
      </c>
      <c r="V859" s="1">
        <v>8.4</v>
      </c>
      <c r="W859" s="1">
        <v>0.0</v>
      </c>
    </row>
    <row r="860" ht="15.75" customHeight="1">
      <c r="A860" s="1" t="s">
        <v>3764</v>
      </c>
      <c r="B860" s="1" t="s">
        <v>3765</v>
      </c>
      <c r="C860" s="1" t="s">
        <v>35</v>
      </c>
      <c r="D860" s="1">
        <v>9.40179987E8</v>
      </c>
      <c r="E860" s="1" t="s">
        <v>3766</v>
      </c>
      <c r="F860" s="3" t="s">
        <v>3767</v>
      </c>
      <c r="G860" s="1" t="s">
        <v>81</v>
      </c>
      <c r="H860" s="1" t="s">
        <v>29</v>
      </c>
      <c r="I860" s="1" t="s">
        <v>90</v>
      </c>
      <c r="J860" s="1" t="s">
        <v>91</v>
      </c>
      <c r="K860" s="1" t="b">
        <v>1</v>
      </c>
      <c r="L860" s="1" t="s">
        <v>92</v>
      </c>
      <c r="M860" s="1">
        <v>2.0</v>
      </c>
      <c r="N860" s="1">
        <v>11.0</v>
      </c>
      <c r="O860" s="1">
        <v>9.5</v>
      </c>
      <c r="P860" s="1">
        <v>9.1</v>
      </c>
      <c r="Q860" s="1">
        <v>9.4</v>
      </c>
      <c r="R860" s="1">
        <v>4.0</v>
      </c>
      <c r="S860" s="1">
        <v>9.2</v>
      </c>
      <c r="T860" s="1">
        <v>9.3</v>
      </c>
      <c r="U860" s="1">
        <v>8.1</v>
      </c>
      <c r="V860" s="1">
        <v>8.4</v>
      </c>
      <c r="W860" s="1">
        <v>0.0</v>
      </c>
    </row>
    <row r="861" ht="15.75" customHeight="1">
      <c r="A861" s="1" t="s">
        <v>3768</v>
      </c>
      <c r="B861" s="1" t="s">
        <v>3769</v>
      </c>
      <c r="C861" s="1" t="s">
        <v>25</v>
      </c>
      <c r="D861" s="4">
        <v>5.43443E16</v>
      </c>
      <c r="E861" s="3" t="s">
        <v>3770</v>
      </c>
      <c r="F861" s="3" t="s">
        <v>3771</v>
      </c>
      <c r="G861" s="1" t="s">
        <v>153</v>
      </c>
      <c r="H861" s="1" t="s">
        <v>450</v>
      </c>
      <c r="I861" s="1" t="s">
        <v>3772</v>
      </c>
      <c r="J861" s="1" t="s">
        <v>166</v>
      </c>
      <c r="K861" s="1" t="b">
        <v>1</v>
      </c>
      <c r="L861" s="1" t="s">
        <v>148</v>
      </c>
      <c r="M861" s="1">
        <v>5.0</v>
      </c>
      <c r="N861" s="1">
        <v>20.0</v>
      </c>
      <c r="O861" s="1">
        <v>8.1</v>
      </c>
      <c r="P861" s="1">
        <v>8.4</v>
      </c>
      <c r="Q861" s="1">
        <v>9.1</v>
      </c>
      <c r="R861" s="1">
        <v>7.0</v>
      </c>
      <c r="S861" s="1">
        <v>8.8</v>
      </c>
      <c r="T861" s="1">
        <v>9.5</v>
      </c>
      <c r="U861" s="1">
        <v>8.1</v>
      </c>
      <c r="V861" s="1">
        <v>8.4</v>
      </c>
      <c r="W861" s="1">
        <v>0.0</v>
      </c>
    </row>
    <row r="862" ht="15.75" customHeight="1">
      <c r="A862" s="1" t="s">
        <v>3773</v>
      </c>
      <c r="B862" s="1" t="s">
        <v>3774</v>
      </c>
      <c r="C862" s="1" t="s">
        <v>78</v>
      </c>
      <c r="D862" s="1">
        <v>3.053911295E9</v>
      </c>
      <c r="E862" s="1" t="s">
        <v>3775</v>
      </c>
      <c r="F862" s="3" t="s">
        <v>3776</v>
      </c>
      <c r="G862" s="1" t="s">
        <v>28</v>
      </c>
      <c r="H862" s="1" t="s">
        <v>29</v>
      </c>
      <c r="I862" s="1" t="s">
        <v>304</v>
      </c>
      <c r="J862" s="1" t="s">
        <v>91</v>
      </c>
      <c r="K862" s="1" t="b">
        <v>1</v>
      </c>
      <c r="L862" s="1" t="s">
        <v>92</v>
      </c>
      <c r="M862" s="1">
        <v>2.0</v>
      </c>
      <c r="N862" s="1">
        <v>9.0</v>
      </c>
      <c r="O862" s="1">
        <v>8.9</v>
      </c>
      <c r="P862" s="1">
        <v>9.0</v>
      </c>
      <c r="Q862" s="1">
        <v>9.1</v>
      </c>
      <c r="R862" s="1">
        <v>6.0</v>
      </c>
      <c r="S862" s="1">
        <v>9.1</v>
      </c>
      <c r="T862" s="1">
        <v>8.7</v>
      </c>
      <c r="U862" s="1">
        <v>7.8</v>
      </c>
      <c r="V862" s="1">
        <v>8.4</v>
      </c>
      <c r="W862" s="1">
        <v>0.0</v>
      </c>
    </row>
    <row r="863" ht="15.75" customHeight="1">
      <c r="A863" s="1" t="s">
        <v>3777</v>
      </c>
      <c r="B863" s="1" t="s">
        <v>3778</v>
      </c>
      <c r="C863" s="1" t="s">
        <v>78</v>
      </c>
      <c r="D863" s="1">
        <v>3.172257096E9</v>
      </c>
      <c r="E863" s="1" t="s">
        <v>3779</v>
      </c>
      <c r="F863" s="3" t="s">
        <v>3780</v>
      </c>
      <c r="G863" s="1" t="s">
        <v>153</v>
      </c>
      <c r="H863" s="1" t="s">
        <v>56</v>
      </c>
      <c r="I863" s="1" t="s">
        <v>3781</v>
      </c>
      <c r="J863" s="1" t="s">
        <v>48</v>
      </c>
      <c r="K863" s="1" t="b">
        <v>0</v>
      </c>
      <c r="L863" s="1" t="s">
        <v>293</v>
      </c>
      <c r="M863" s="1">
        <v>4.0</v>
      </c>
      <c r="N863" s="1">
        <v>12.0</v>
      </c>
      <c r="O863" s="1">
        <v>9.1</v>
      </c>
      <c r="P863" s="1">
        <v>8.5</v>
      </c>
      <c r="Q863" s="1">
        <v>9.1</v>
      </c>
      <c r="R863" s="1">
        <v>6.0</v>
      </c>
      <c r="S863" s="1">
        <v>9.3</v>
      </c>
      <c r="T863" s="1">
        <v>8.8</v>
      </c>
      <c r="U863" s="1">
        <v>7.7</v>
      </c>
      <c r="V863" s="1">
        <v>8.4</v>
      </c>
      <c r="W863" s="1">
        <v>0.0</v>
      </c>
    </row>
    <row r="864" ht="15.75" customHeight="1">
      <c r="A864" s="1" t="s">
        <v>3782</v>
      </c>
      <c r="B864" s="1" t="s">
        <v>3783</v>
      </c>
      <c r="C864" s="1" t="s">
        <v>347</v>
      </c>
      <c r="D864" s="1">
        <v>5.6951124352E10</v>
      </c>
      <c r="E864" s="3" t="s">
        <v>3784</v>
      </c>
      <c r="F864" s="3" t="s">
        <v>3785</v>
      </c>
      <c r="G864" s="1" t="s">
        <v>54</v>
      </c>
      <c r="H864" s="1" t="s">
        <v>29</v>
      </c>
      <c r="I864" s="1" t="s">
        <v>90</v>
      </c>
      <c r="J864" s="1" t="s">
        <v>48</v>
      </c>
      <c r="K864" s="1" t="b">
        <v>1</v>
      </c>
      <c r="L864" s="1" t="s">
        <v>205</v>
      </c>
      <c r="M864" s="1">
        <v>4.0</v>
      </c>
      <c r="N864" s="1">
        <v>28.0</v>
      </c>
      <c r="O864" s="1">
        <v>9.0</v>
      </c>
      <c r="P864" s="1">
        <v>8.8</v>
      </c>
      <c r="Q864" s="1">
        <v>9.1</v>
      </c>
      <c r="R864" s="1">
        <v>5.0</v>
      </c>
      <c r="S864" s="1">
        <v>9.4</v>
      </c>
      <c r="T864" s="1">
        <v>9.3</v>
      </c>
      <c r="U864" s="1">
        <v>8.3</v>
      </c>
      <c r="V864" s="1">
        <v>8.4</v>
      </c>
      <c r="W864" s="1">
        <v>0.0</v>
      </c>
    </row>
    <row r="865" ht="15.75" customHeight="1">
      <c r="A865" s="1" t="s">
        <v>3786</v>
      </c>
      <c r="B865" s="1" t="s">
        <v>3787</v>
      </c>
      <c r="C865" s="1" t="s">
        <v>25</v>
      </c>
      <c r="D865" s="4">
        <v>5.49116E17</v>
      </c>
      <c r="E865" s="3" t="s">
        <v>3788</v>
      </c>
      <c r="F865" s="3" t="s">
        <v>3789</v>
      </c>
      <c r="G865" s="1" t="s">
        <v>28</v>
      </c>
      <c r="H865" s="1" t="s">
        <v>29</v>
      </c>
      <c r="I865" s="1" t="s">
        <v>304</v>
      </c>
      <c r="J865" s="1" t="s">
        <v>75</v>
      </c>
      <c r="K865" s="1" t="b">
        <v>1</v>
      </c>
      <c r="L865" s="1" t="s">
        <v>190</v>
      </c>
      <c r="M865" s="1">
        <v>2.0</v>
      </c>
      <c r="N865" s="1">
        <v>9.0</v>
      </c>
      <c r="O865" s="1">
        <v>9.3</v>
      </c>
      <c r="P865" s="1">
        <v>8.7</v>
      </c>
      <c r="Q865" s="1">
        <v>9.4</v>
      </c>
      <c r="R865" s="1">
        <v>6.0</v>
      </c>
      <c r="S865" s="1">
        <v>9.8</v>
      </c>
      <c r="T865" s="1">
        <v>8.8</v>
      </c>
      <c r="U865" s="1">
        <v>6.9</v>
      </c>
      <c r="V865" s="1">
        <v>8.4</v>
      </c>
      <c r="W865" s="1">
        <v>0.0</v>
      </c>
    </row>
    <row r="866" ht="15.75" customHeight="1">
      <c r="A866" s="1" t="s">
        <v>3790</v>
      </c>
      <c r="B866" s="1" t="s">
        <v>3791</v>
      </c>
      <c r="C866" s="1" t="s">
        <v>25</v>
      </c>
      <c r="D866" s="1">
        <v>1.140900664E9</v>
      </c>
      <c r="E866" s="3" t="s">
        <v>3792</v>
      </c>
      <c r="F866" s="3" t="s">
        <v>3793</v>
      </c>
      <c r="G866" s="1" t="s">
        <v>153</v>
      </c>
      <c r="H866" s="1" t="s">
        <v>56</v>
      </c>
      <c r="I866" s="1" t="s">
        <v>3794</v>
      </c>
      <c r="J866" s="1" t="s">
        <v>48</v>
      </c>
      <c r="K866" s="1" t="b">
        <v>0</v>
      </c>
      <c r="L866" s="1" t="s">
        <v>233</v>
      </c>
      <c r="M866" s="1">
        <v>4.0</v>
      </c>
      <c r="N866" s="1">
        <v>7.0</v>
      </c>
      <c r="O866" s="1">
        <v>8.4</v>
      </c>
      <c r="P866" s="1">
        <v>9.0</v>
      </c>
      <c r="Q866" s="1">
        <v>8.9</v>
      </c>
      <c r="R866" s="1">
        <v>9.0</v>
      </c>
      <c r="S866" s="1">
        <v>8.7</v>
      </c>
      <c r="T866" s="1">
        <v>8.9</v>
      </c>
      <c r="U866" s="1">
        <v>6.1</v>
      </c>
      <c r="V866" s="1">
        <v>8.4</v>
      </c>
      <c r="W866" s="1">
        <v>2.0</v>
      </c>
    </row>
    <row r="867" ht="15.75" customHeight="1">
      <c r="A867" s="1" t="s">
        <v>3795</v>
      </c>
      <c r="B867" s="1" t="s">
        <v>3796</v>
      </c>
      <c r="C867" s="1" t="s">
        <v>100</v>
      </c>
      <c r="D867" s="1">
        <v>3.4656710714E10</v>
      </c>
      <c r="E867" s="3" t="s">
        <v>3797</v>
      </c>
      <c r="F867" s="3" t="s">
        <v>3798</v>
      </c>
      <c r="G867" s="1" t="s">
        <v>28</v>
      </c>
      <c r="H867" s="1" t="s">
        <v>29</v>
      </c>
      <c r="I867" s="1" t="s">
        <v>30</v>
      </c>
      <c r="J867" s="1" t="s">
        <v>75</v>
      </c>
      <c r="K867" s="1" t="b">
        <v>0</v>
      </c>
      <c r="L867" s="1" t="s">
        <v>190</v>
      </c>
      <c r="M867" s="1">
        <v>2.0</v>
      </c>
      <c r="N867" s="1">
        <v>4.0</v>
      </c>
      <c r="O867" s="1">
        <v>9.0</v>
      </c>
      <c r="P867" s="1">
        <v>9.0</v>
      </c>
      <c r="Q867" s="1">
        <v>9.0</v>
      </c>
      <c r="R867" s="1">
        <v>8.0</v>
      </c>
      <c r="S867" s="1">
        <v>8.0</v>
      </c>
      <c r="T867" s="1">
        <v>9.0</v>
      </c>
      <c r="U867" s="1">
        <v>7.0</v>
      </c>
      <c r="V867" s="1">
        <v>8.4</v>
      </c>
      <c r="W867" s="1">
        <v>0.0</v>
      </c>
    </row>
    <row r="868" ht="15.75" customHeight="1">
      <c r="A868" s="1" t="s">
        <v>3799</v>
      </c>
      <c r="B868" s="1" t="s">
        <v>3800</v>
      </c>
      <c r="C868" s="1" t="s">
        <v>25</v>
      </c>
      <c r="D868" s="1">
        <v>3.46544831E9</v>
      </c>
      <c r="E868" s="3" t="s">
        <v>3801</v>
      </c>
      <c r="F868" s="3" t="s">
        <v>3802</v>
      </c>
      <c r="G868" s="1" t="s">
        <v>422</v>
      </c>
      <c r="H868" s="1" t="s">
        <v>56</v>
      </c>
      <c r="I868" s="1" t="s">
        <v>3803</v>
      </c>
      <c r="J868" s="1" t="s">
        <v>75</v>
      </c>
      <c r="K868" s="1" t="b">
        <v>0</v>
      </c>
      <c r="L868" s="1" t="s">
        <v>299</v>
      </c>
      <c r="M868" s="1">
        <v>1.0</v>
      </c>
      <c r="N868" s="1">
        <v>4.0</v>
      </c>
      <c r="O868" s="1">
        <v>9.0</v>
      </c>
      <c r="P868" s="1">
        <v>8.5</v>
      </c>
      <c r="Q868" s="1">
        <v>10.0</v>
      </c>
      <c r="R868" s="1">
        <v>5.0</v>
      </c>
      <c r="S868" s="1">
        <v>8.8</v>
      </c>
      <c r="T868" s="1">
        <v>9.8</v>
      </c>
      <c r="U868" s="1">
        <v>7.5</v>
      </c>
      <c r="V868" s="1">
        <v>8.4</v>
      </c>
      <c r="W868" s="1">
        <v>0.0</v>
      </c>
    </row>
    <row r="869" ht="15.75" customHeight="1">
      <c r="A869" s="1" t="s">
        <v>3804</v>
      </c>
      <c r="B869" s="1" t="s">
        <v>3805</v>
      </c>
      <c r="C869" s="1" t="s">
        <v>714</v>
      </c>
      <c r="D869" s="1">
        <v>9.2236361E7</v>
      </c>
      <c r="E869" s="1" t="s">
        <v>3806</v>
      </c>
      <c r="F869" s="3" t="s">
        <v>3807</v>
      </c>
      <c r="G869" s="1" t="s">
        <v>422</v>
      </c>
      <c r="H869" s="1" t="s">
        <v>56</v>
      </c>
      <c r="I869" s="1" t="s">
        <v>398</v>
      </c>
      <c r="J869" s="1" t="s">
        <v>75</v>
      </c>
      <c r="K869" s="1" t="b">
        <v>1</v>
      </c>
      <c r="L869" s="1" t="s">
        <v>299</v>
      </c>
      <c r="M869" s="1">
        <v>1.0</v>
      </c>
      <c r="N869" s="1">
        <v>7.0</v>
      </c>
      <c r="O869" s="1">
        <v>8.9</v>
      </c>
      <c r="P869" s="1">
        <v>9.0</v>
      </c>
      <c r="Q869" s="1">
        <v>8.7</v>
      </c>
      <c r="R869" s="1">
        <v>7.0</v>
      </c>
      <c r="S869" s="1">
        <v>9.6</v>
      </c>
      <c r="T869" s="1">
        <v>8.1</v>
      </c>
      <c r="U869" s="1">
        <v>7.6</v>
      </c>
      <c r="V869" s="1">
        <v>8.4</v>
      </c>
      <c r="W869" s="1">
        <v>0.0</v>
      </c>
    </row>
    <row r="870" ht="15.75" customHeight="1">
      <c r="A870" s="1" t="s">
        <v>3808</v>
      </c>
      <c r="B870" s="1" t="s">
        <v>3809</v>
      </c>
      <c r="C870" s="1" t="s">
        <v>25</v>
      </c>
      <c r="D870" s="1">
        <v>3.794320721E9</v>
      </c>
      <c r="E870" s="3" t="s">
        <v>3810</v>
      </c>
      <c r="F870" s="3" t="s">
        <v>3811</v>
      </c>
      <c r="G870" s="1" t="s">
        <v>28</v>
      </c>
      <c r="H870" s="1" t="s">
        <v>29</v>
      </c>
      <c r="I870" s="1" t="s">
        <v>298</v>
      </c>
      <c r="J870" s="1" t="s">
        <v>91</v>
      </c>
      <c r="K870" s="1" t="b">
        <v>1</v>
      </c>
      <c r="L870" s="1" t="s">
        <v>233</v>
      </c>
      <c r="M870" s="1">
        <v>4.0</v>
      </c>
      <c r="N870" s="1">
        <v>31.0</v>
      </c>
      <c r="O870" s="1">
        <v>8.5</v>
      </c>
      <c r="P870" s="1">
        <v>8.7</v>
      </c>
      <c r="Q870" s="1">
        <v>8.9</v>
      </c>
      <c r="R870" s="1">
        <v>8.0</v>
      </c>
      <c r="S870" s="1">
        <v>8.4</v>
      </c>
      <c r="T870" s="1">
        <v>8.8</v>
      </c>
      <c r="U870" s="1">
        <v>7.2</v>
      </c>
      <c r="V870" s="1">
        <v>8.4</v>
      </c>
      <c r="W870" s="1">
        <v>0.0</v>
      </c>
    </row>
    <row r="871" ht="15.75" customHeight="1">
      <c r="A871" s="1" t="s">
        <v>3812</v>
      </c>
      <c r="B871" s="1" t="s">
        <v>3813</v>
      </c>
      <c r="C871" s="1" t="s">
        <v>25</v>
      </c>
      <c r="D871" s="1">
        <v>6.57635091E8</v>
      </c>
      <c r="E871" s="1" t="s">
        <v>3814</v>
      </c>
      <c r="F871" s="3" t="s">
        <v>3815</v>
      </c>
      <c r="G871" s="1" t="s">
        <v>340</v>
      </c>
      <c r="H871" s="1" t="s">
        <v>29</v>
      </c>
      <c r="I871" s="1" t="s">
        <v>90</v>
      </c>
      <c r="J871" s="1" t="s">
        <v>48</v>
      </c>
      <c r="K871" s="1" t="b">
        <v>0</v>
      </c>
      <c r="L871" s="1" t="s">
        <v>293</v>
      </c>
      <c r="M871" s="1">
        <v>2.0</v>
      </c>
      <c r="N871" s="1">
        <v>14.0</v>
      </c>
      <c r="O871" s="1">
        <v>9.1</v>
      </c>
      <c r="P871" s="1">
        <v>9.1</v>
      </c>
      <c r="Q871" s="1">
        <v>9.0</v>
      </c>
      <c r="R871" s="1">
        <v>6.0</v>
      </c>
      <c r="S871" s="1">
        <v>9.5</v>
      </c>
      <c r="T871" s="1">
        <v>8.9</v>
      </c>
      <c r="U871" s="1">
        <v>7.5</v>
      </c>
      <c r="V871" s="1">
        <v>8.4</v>
      </c>
      <c r="W871" s="1">
        <v>0.0</v>
      </c>
    </row>
    <row r="872" ht="15.75" customHeight="1">
      <c r="A872" s="1" t="s">
        <v>3816</v>
      </c>
      <c r="B872" s="1" t="s">
        <v>3817</v>
      </c>
      <c r="C872" s="1" t="s">
        <v>78</v>
      </c>
      <c r="D872" s="1">
        <v>3.217658957E9</v>
      </c>
      <c r="E872" s="3" t="s">
        <v>3818</v>
      </c>
      <c r="F872" s="3" t="s">
        <v>3819</v>
      </c>
      <c r="G872" s="1" t="s">
        <v>54</v>
      </c>
      <c r="H872" s="1" t="s">
        <v>55</v>
      </c>
      <c r="I872" s="1" t="s">
        <v>130</v>
      </c>
      <c r="J872" s="1" t="s">
        <v>75</v>
      </c>
      <c r="K872" s="1" t="b">
        <v>1</v>
      </c>
      <c r="L872" s="1" t="s">
        <v>196</v>
      </c>
      <c r="M872" s="1">
        <v>1.0</v>
      </c>
      <c r="N872" s="1">
        <v>5.0</v>
      </c>
      <c r="O872" s="1">
        <v>9.8</v>
      </c>
      <c r="P872" s="1">
        <v>9.4</v>
      </c>
      <c r="Q872" s="1">
        <v>9.8</v>
      </c>
      <c r="R872" s="1">
        <v>0.0</v>
      </c>
      <c r="S872" s="1">
        <v>10.0</v>
      </c>
      <c r="T872" s="1">
        <v>10.0</v>
      </c>
      <c r="U872" s="1">
        <v>9.8</v>
      </c>
      <c r="V872" s="1">
        <v>8.4</v>
      </c>
      <c r="W872" s="1">
        <v>0.0</v>
      </c>
    </row>
    <row r="873" ht="15.75" customHeight="1">
      <c r="A873" s="1" t="s">
        <v>3820</v>
      </c>
      <c r="B873" s="1" t="s">
        <v>3821</v>
      </c>
      <c r="C873" s="1" t="s">
        <v>25</v>
      </c>
      <c r="D873" s="4">
        <v>5.49352E17</v>
      </c>
      <c r="E873" s="3" t="s">
        <v>3822</v>
      </c>
      <c r="F873" s="3" t="s">
        <v>3823</v>
      </c>
      <c r="G873" s="1" t="s">
        <v>28</v>
      </c>
      <c r="H873" s="1" t="s">
        <v>29</v>
      </c>
      <c r="I873" s="1" t="s">
        <v>30</v>
      </c>
      <c r="J873" s="1" t="s">
        <v>91</v>
      </c>
      <c r="K873" s="1" t="b">
        <v>1</v>
      </c>
      <c r="L873" s="1" t="s">
        <v>293</v>
      </c>
      <c r="M873" s="1">
        <v>2.0</v>
      </c>
      <c r="N873" s="1">
        <v>16.0</v>
      </c>
      <c r="O873" s="1">
        <v>9.2</v>
      </c>
      <c r="P873" s="1">
        <v>9.2</v>
      </c>
      <c r="Q873" s="1">
        <v>8.9</v>
      </c>
      <c r="R873" s="1">
        <v>6.0</v>
      </c>
      <c r="S873" s="1">
        <v>9.4</v>
      </c>
      <c r="T873" s="1">
        <v>8.4</v>
      </c>
      <c r="U873" s="1">
        <v>7.8</v>
      </c>
      <c r="V873" s="1">
        <v>8.4</v>
      </c>
      <c r="W873" s="1">
        <v>0.0</v>
      </c>
    </row>
    <row r="874" ht="15.75" customHeight="1">
      <c r="A874" s="1" t="s">
        <v>3824</v>
      </c>
      <c r="B874" s="1" t="s">
        <v>3825</v>
      </c>
      <c r="C874" s="1" t="s">
        <v>25</v>
      </c>
      <c r="D874" s="1">
        <v>3.513345773E9</v>
      </c>
      <c r="E874" s="1" t="s">
        <v>3826</v>
      </c>
      <c r="F874" s="3" t="s">
        <v>3827</v>
      </c>
      <c r="G874" s="1" t="s">
        <v>54</v>
      </c>
      <c r="H874" s="1" t="s">
        <v>260</v>
      </c>
      <c r="I874" s="1" t="s">
        <v>1237</v>
      </c>
      <c r="J874" s="1" t="s">
        <v>91</v>
      </c>
      <c r="K874" s="1" t="b">
        <v>1</v>
      </c>
      <c r="L874" s="1" t="s">
        <v>293</v>
      </c>
      <c r="M874" s="1">
        <v>2.0</v>
      </c>
      <c r="N874" s="1">
        <v>2.0</v>
      </c>
      <c r="O874" s="1">
        <v>9.0</v>
      </c>
      <c r="P874" s="1">
        <v>8.5</v>
      </c>
      <c r="Q874" s="1">
        <v>8.0</v>
      </c>
      <c r="R874" s="1">
        <v>10.0</v>
      </c>
      <c r="S874" s="1">
        <v>8.5</v>
      </c>
      <c r="T874" s="1">
        <v>7.0</v>
      </c>
      <c r="U874" s="1">
        <v>8.0</v>
      </c>
      <c r="V874" s="1">
        <v>8.4</v>
      </c>
      <c r="W874" s="1">
        <v>2.0</v>
      </c>
    </row>
    <row r="875" ht="15.75" customHeight="1">
      <c r="A875" s="1" t="s">
        <v>3828</v>
      </c>
      <c r="B875" s="1" t="s">
        <v>3829</v>
      </c>
      <c r="C875" s="1" t="s">
        <v>25</v>
      </c>
      <c r="D875" s="4">
        <v>5.43515E16</v>
      </c>
      <c r="E875" s="3" t="s">
        <v>3830</v>
      </c>
      <c r="F875" s="3" t="s">
        <v>3831</v>
      </c>
      <c r="G875" s="1" t="s">
        <v>3832</v>
      </c>
      <c r="H875" s="1" t="s">
        <v>55</v>
      </c>
      <c r="I875" s="1" t="s">
        <v>130</v>
      </c>
      <c r="J875" s="1" t="s">
        <v>172</v>
      </c>
      <c r="K875" s="1" t="b">
        <v>1</v>
      </c>
      <c r="L875" s="1" t="s">
        <v>148</v>
      </c>
      <c r="M875" s="1">
        <v>4.0</v>
      </c>
      <c r="N875" s="1">
        <v>14.0</v>
      </c>
      <c r="O875" s="1">
        <v>8.9</v>
      </c>
      <c r="P875" s="1">
        <v>8.9</v>
      </c>
      <c r="Q875" s="1">
        <v>9.2</v>
      </c>
      <c r="R875" s="1">
        <v>5.0</v>
      </c>
      <c r="S875" s="1">
        <v>9.6</v>
      </c>
      <c r="T875" s="1">
        <v>8.8</v>
      </c>
      <c r="U875" s="1">
        <v>8.4</v>
      </c>
      <c r="V875" s="1">
        <v>8.4</v>
      </c>
      <c r="W875" s="1">
        <v>0.0</v>
      </c>
    </row>
    <row r="876" ht="15.75" customHeight="1">
      <c r="A876" s="1" t="s">
        <v>3833</v>
      </c>
      <c r="B876" s="1" t="s">
        <v>3834</v>
      </c>
      <c r="C876" s="1" t="s">
        <v>25</v>
      </c>
      <c r="D876" s="1">
        <v>3.549442083E9</v>
      </c>
      <c r="E876" s="3" t="s">
        <v>3835</v>
      </c>
      <c r="F876" s="3" t="s">
        <v>3836</v>
      </c>
      <c r="G876" s="1" t="s">
        <v>28</v>
      </c>
      <c r="H876" s="1" t="s">
        <v>29</v>
      </c>
      <c r="I876" s="1" t="s">
        <v>30</v>
      </c>
      <c r="J876" s="1" t="s">
        <v>75</v>
      </c>
      <c r="K876" s="1" t="b">
        <v>0</v>
      </c>
      <c r="L876" s="1" t="s">
        <v>205</v>
      </c>
      <c r="M876" s="1">
        <v>2.0</v>
      </c>
      <c r="N876" s="1">
        <v>3.0</v>
      </c>
      <c r="O876" s="1">
        <v>9.7</v>
      </c>
      <c r="P876" s="1">
        <v>9.3</v>
      </c>
      <c r="Q876" s="1">
        <v>9.7</v>
      </c>
      <c r="R876" s="1">
        <v>3.0</v>
      </c>
      <c r="S876" s="1">
        <v>10.0</v>
      </c>
      <c r="T876" s="1">
        <v>9.0</v>
      </c>
      <c r="U876" s="1">
        <v>8.3</v>
      </c>
      <c r="V876" s="1">
        <v>8.4</v>
      </c>
      <c r="W876" s="1">
        <v>0.0</v>
      </c>
    </row>
    <row r="877" ht="15.75" customHeight="1">
      <c r="A877" s="1" t="s">
        <v>3837</v>
      </c>
      <c r="B877" s="1" t="s">
        <v>3838</v>
      </c>
      <c r="C877" s="1" t="s">
        <v>25</v>
      </c>
      <c r="D877" s="1">
        <v>3.512012894E9</v>
      </c>
      <c r="E877" s="3" t="s">
        <v>3839</v>
      </c>
      <c r="F877" s="3" t="s">
        <v>3840</v>
      </c>
      <c r="G877" s="1" t="s">
        <v>28</v>
      </c>
      <c r="H877" s="1" t="s">
        <v>29</v>
      </c>
      <c r="I877" s="1" t="s">
        <v>30</v>
      </c>
      <c r="J877" s="1" t="s">
        <v>91</v>
      </c>
      <c r="K877" s="1" t="b">
        <v>1</v>
      </c>
      <c r="L877" s="1" t="s">
        <v>196</v>
      </c>
      <c r="M877" s="1">
        <v>1.0</v>
      </c>
      <c r="N877" s="1">
        <v>7.0</v>
      </c>
      <c r="O877" s="1">
        <v>8.7</v>
      </c>
      <c r="P877" s="1">
        <v>8.9</v>
      </c>
      <c r="Q877" s="1">
        <v>8.9</v>
      </c>
      <c r="R877" s="1">
        <v>7.0</v>
      </c>
      <c r="S877" s="1">
        <v>9.0</v>
      </c>
      <c r="T877" s="1">
        <v>8.3</v>
      </c>
      <c r="U877" s="1">
        <v>8.0</v>
      </c>
      <c r="V877" s="1">
        <v>8.4</v>
      </c>
      <c r="W877" s="1">
        <v>0.0</v>
      </c>
    </row>
    <row r="878" ht="15.75" customHeight="1">
      <c r="A878" s="1" t="s">
        <v>3841</v>
      </c>
      <c r="B878" s="1" t="s">
        <v>3842</v>
      </c>
      <c r="C878" s="1" t="s">
        <v>25</v>
      </c>
      <c r="D878" s="1">
        <v>3.456267235E9</v>
      </c>
      <c r="E878" s="3" t="s">
        <v>3843</v>
      </c>
      <c r="F878" s="3" t="s">
        <v>375</v>
      </c>
      <c r="G878" s="1" t="s">
        <v>28</v>
      </c>
      <c r="H878" s="1" t="s">
        <v>82</v>
      </c>
      <c r="I878" s="1" t="s">
        <v>30</v>
      </c>
      <c r="J878" s="1" t="s">
        <v>91</v>
      </c>
      <c r="K878" s="1" t="b">
        <v>1</v>
      </c>
      <c r="L878" s="1" t="s">
        <v>293</v>
      </c>
      <c r="M878" s="1">
        <v>2.0</v>
      </c>
      <c r="N878" s="1">
        <v>9.0</v>
      </c>
      <c r="O878" s="1">
        <v>8.9</v>
      </c>
      <c r="P878" s="1">
        <v>8.8</v>
      </c>
      <c r="Q878" s="1">
        <v>9.0</v>
      </c>
      <c r="R878" s="1">
        <v>7.0</v>
      </c>
      <c r="S878" s="1">
        <v>9.1</v>
      </c>
      <c r="T878" s="1">
        <v>8.4</v>
      </c>
      <c r="U878" s="1">
        <v>7.3</v>
      </c>
      <c r="V878" s="1">
        <v>8.4</v>
      </c>
      <c r="W878" s="1">
        <v>0.0</v>
      </c>
    </row>
    <row r="879" ht="15.75" customHeight="1">
      <c r="A879" s="1" t="s">
        <v>3844</v>
      </c>
      <c r="B879" s="1" t="s">
        <v>3845</v>
      </c>
      <c r="C879" s="1" t="s">
        <v>25</v>
      </c>
      <c r="D879" s="1">
        <v>1.123874324E9</v>
      </c>
      <c r="E879" s="3" t="s">
        <v>3846</v>
      </c>
      <c r="F879" s="3" t="s">
        <v>3847</v>
      </c>
      <c r="G879" s="1" t="s">
        <v>54</v>
      </c>
      <c r="H879" s="1" t="s">
        <v>29</v>
      </c>
      <c r="I879" s="1" t="s">
        <v>292</v>
      </c>
      <c r="J879" s="1" t="s">
        <v>75</v>
      </c>
      <c r="K879" s="1" t="b">
        <v>0</v>
      </c>
      <c r="L879" s="1" t="s">
        <v>196</v>
      </c>
      <c r="M879" s="1">
        <v>1.0</v>
      </c>
      <c r="N879" s="1">
        <v>2.0</v>
      </c>
      <c r="O879" s="1">
        <v>8.0</v>
      </c>
      <c r="P879" s="1">
        <v>9.0</v>
      </c>
      <c r="Q879" s="1">
        <v>7.5</v>
      </c>
      <c r="R879" s="1">
        <v>10.0</v>
      </c>
      <c r="S879" s="1">
        <v>10.0</v>
      </c>
      <c r="T879" s="1">
        <v>7.0</v>
      </c>
      <c r="U879" s="1">
        <v>7.0</v>
      </c>
      <c r="V879" s="1">
        <v>8.4</v>
      </c>
      <c r="W879" s="1">
        <v>0.0</v>
      </c>
    </row>
    <row r="880" ht="15.75" customHeight="1">
      <c r="A880" s="1" t="s">
        <v>3848</v>
      </c>
      <c r="B880" s="1" t="s">
        <v>3849</v>
      </c>
      <c r="C880" s="1" t="s">
        <v>25</v>
      </c>
      <c r="D880" s="4">
        <v>5.43816E16</v>
      </c>
      <c r="E880" s="3" t="s">
        <v>3850</v>
      </c>
      <c r="F880" s="3" t="s">
        <v>3851</v>
      </c>
      <c r="G880" s="1" t="s">
        <v>28</v>
      </c>
      <c r="H880" s="1" t="s">
        <v>29</v>
      </c>
      <c r="I880" s="1" t="s">
        <v>30</v>
      </c>
      <c r="J880" s="1" t="s">
        <v>172</v>
      </c>
      <c r="K880" s="1" t="b">
        <v>1</v>
      </c>
      <c r="L880" s="1" t="s">
        <v>148</v>
      </c>
      <c r="M880" s="1">
        <v>2.0</v>
      </c>
      <c r="N880" s="1">
        <v>10.0</v>
      </c>
      <c r="O880" s="1">
        <v>9.5</v>
      </c>
      <c r="P880" s="1">
        <v>9.0</v>
      </c>
      <c r="Q880" s="1">
        <v>9.2</v>
      </c>
      <c r="R880" s="1">
        <v>5.0</v>
      </c>
      <c r="S880" s="1">
        <v>9.7</v>
      </c>
      <c r="T880" s="1">
        <v>9.2</v>
      </c>
      <c r="U880" s="1">
        <v>7.5</v>
      </c>
      <c r="V880" s="1">
        <v>8.4</v>
      </c>
      <c r="W880" s="1">
        <v>0.0</v>
      </c>
    </row>
    <row r="881" ht="15.75" customHeight="1">
      <c r="A881" s="1" t="s">
        <v>3852</v>
      </c>
      <c r="B881" s="1" t="s">
        <v>3853</v>
      </c>
      <c r="C881" s="1" t="s">
        <v>25</v>
      </c>
      <c r="D881" s="4">
        <v>5.49341E17</v>
      </c>
      <c r="E881" s="3" t="s">
        <v>3854</v>
      </c>
      <c r="F881" s="3" t="s">
        <v>3855</v>
      </c>
      <c r="G881" s="1" t="s">
        <v>153</v>
      </c>
      <c r="H881" s="1" t="s">
        <v>56</v>
      </c>
      <c r="I881" s="1" t="s">
        <v>108</v>
      </c>
      <c r="J881" s="1" t="s">
        <v>75</v>
      </c>
      <c r="K881" s="1" t="b">
        <v>1</v>
      </c>
      <c r="L881" s="1" t="s">
        <v>210</v>
      </c>
      <c r="M881" s="1">
        <v>1.0</v>
      </c>
      <c r="N881" s="1">
        <v>7.0</v>
      </c>
      <c r="O881" s="1">
        <v>9.3</v>
      </c>
      <c r="P881" s="1">
        <v>9.4</v>
      </c>
      <c r="Q881" s="1">
        <v>9.4</v>
      </c>
      <c r="R881" s="1">
        <v>6.0</v>
      </c>
      <c r="S881" s="1">
        <v>9.3</v>
      </c>
      <c r="T881" s="1">
        <v>9.0</v>
      </c>
      <c r="U881" s="1">
        <v>6.7</v>
      </c>
      <c r="V881" s="1">
        <v>8.4</v>
      </c>
      <c r="W881" s="1">
        <v>0.0</v>
      </c>
    </row>
    <row r="882" ht="15.75" customHeight="1">
      <c r="A882" s="1" t="s">
        <v>3856</v>
      </c>
      <c r="B882" s="1" t="s">
        <v>3857</v>
      </c>
      <c r="C882" s="1" t="s">
        <v>25</v>
      </c>
      <c r="D882" s="4">
        <v>2.28116E16</v>
      </c>
      <c r="E882" s="3" t="s">
        <v>3858</v>
      </c>
      <c r="F882" s="3" t="s">
        <v>3859</v>
      </c>
      <c r="G882" s="1" t="s">
        <v>153</v>
      </c>
      <c r="H882" s="1" t="s">
        <v>29</v>
      </c>
      <c r="I882" s="1" t="s">
        <v>3860</v>
      </c>
      <c r="J882" s="1" t="s">
        <v>75</v>
      </c>
      <c r="K882" s="1" t="b">
        <v>0</v>
      </c>
      <c r="L882" s="1" t="s">
        <v>205</v>
      </c>
      <c r="M882" s="1">
        <v>2.0</v>
      </c>
      <c r="N882" s="1">
        <v>8.0</v>
      </c>
      <c r="O882" s="1">
        <v>10.0</v>
      </c>
      <c r="P882" s="1">
        <v>9.3</v>
      </c>
      <c r="Q882" s="1">
        <v>10.0</v>
      </c>
      <c r="R882" s="1">
        <v>3.0</v>
      </c>
      <c r="S882" s="1">
        <v>10.0</v>
      </c>
      <c r="T882" s="1">
        <v>8.5</v>
      </c>
      <c r="U882" s="1">
        <v>8.0</v>
      </c>
      <c r="V882" s="1">
        <v>8.4</v>
      </c>
      <c r="W882" s="1">
        <v>0.0</v>
      </c>
    </row>
    <row r="883" ht="15.75" customHeight="1">
      <c r="A883" s="1" t="s">
        <v>3861</v>
      </c>
      <c r="B883" s="1" t="s">
        <v>3862</v>
      </c>
      <c r="C883" s="1" t="s">
        <v>25</v>
      </c>
      <c r="D883" s="1">
        <v>1.133077794E9</v>
      </c>
      <c r="E883" s="1" t="s">
        <v>3863</v>
      </c>
      <c r="F883" s="3" t="s">
        <v>3864</v>
      </c>
      <c r="G883" s="1" t="s">
        <v>28</v>
      </c>
      <c r="H883" s="1" t="s">
        <v>29</v>
      </c>
      <c r="I883" s="1" t="s">
        <v>30</v>
      </c>
      <c r="J883" s="1" t="s">
        <v>48</v>
      </c>
      <c r="K883" s="1" t="b">
        <v>1</v>
      </c>
      <c r="L883" s="1" t="s">
        <v>205</v>
      </c>
      <c r="M883" s="1">
        <v>2.0</v>
      </c>
      <c r="N883" s="1">
        <v>14.0</v>
      </c>
      <c r="O883" s="1">
        <v>9.3</v>
      </c>
      <c r="P883" s="1">
        <v>9.4</v>
      </c>
      <c r="Q883" s="1">
        <v>9.4</v>
      </c>
      <c r="R883" s="1">
        <v>4.0</v>
      </c>
      <c r="S883" s="1">
        <v>9.6</v>
      </c>
      <c r="T883" s="1">
        <v>9.1</v>
      </c>
      <c r="U883" s="1">
        <v>7.8</v>
      </c>
      <c r="V883" s="1">
        <v>8.4</v>
      </c>
      <c r="W883" s="1">
        <v>0.0</v>
      </c>
    </row>
    <row r="884" ht="15.75" customHeight="1">
      <c r="A884" s="1" t="s">
        <v>3865</v>
      </c>
      <c r="B884" s="1" t="s">
        <v>3866</v>
      </c>
      <c r="C884" s="1" t="s">
        <v>25</v>
      </c>
      <c r="D884" s="1">
        <v>3.444517533E9</v>
      </c>
      <c r="E884" s="3" t="s">
        <v>3867</v>
      </c>
      <c r="F884" s="3" t="s">
        <v>3868</v>
      </c>
      <c r="G884" s="1" t="s">
        <v>340</v>
      </c>
      <c r="H884" s="1" t="s">
        <v>82</v>
      </c>
      <c r="I884" s="1" t="s">
        <v>83</v>
      </c>
      <c r="J884" s="1" t="s">
        <v>91</v>
      </c>
      <c r="K884" s="1" t="b">
        <v>0</v>
      </c>
      <c r="L884" s="1" t="s">
        <v>251</v>
      </c>
      <c r="M884" s="1">
        <v>5.0</v>
      </c>
      <c r="N884" s="1">
        <v>30.0</v>
      </c>
      <c r="O884" s="1">
        <v>8.7</v>
      </c>
      <c r="P884" s="1">
        <v>8.3</v>
      </c>
      <c r="Q884" s="1">
        <v>8.9</v>
      </c>
      <c r="R884" s="1">
        <v>7.0</v>
      </c>
      <c r="S884" s="1">
        <v>8.7</v>
      </c>
      <c r="T884" s="1">
        <v>9.2</v>
      </c>
      <c r="U884" s="1">
        <v>7.9</v>
      </c>
      <c r="V884" s="1">
        <v>8.4</v>
      </c>
      <c r="W884" s="1">
        <v>2.0</v>
      </c>
    </row>
    <row r="885" ht="15.75" customHeight="1">
      <c r="A885" s="1" t="s">
        <v>3869</v>
      </c>
      <c r="B885" s="1" t="s">
        <v>3870</v>
      </c>
      <c r="C885" s="1" t="s">
        <v>25</v>
      </c>
      <c r="D885" s="1">
        <v>2.613738281E9</v>
      </c>
      <c r="E885" s="3" t="s">
        <v>3871</v>
      </c>
      <c r="F885" s="3" t="s">
        <v>3872</v>
      </c>
      <c r="G885" s="1" t="s">
        <v>153</v>
      </c>
      <c r="H885" s="1" t="s">
        <v>56</v>
      </c>
      <c r="I885" s="1" t="s">
        <v>3873</v>
      </c>
      <c r="J885" s="1" t="s">
        <v>48</v>
      </c>
      <c r="K885" s="1" t="b">
        <v>0</v>
      </c>
      <c r="L885" s="1" t="s">
        <v>233</v>
      </c>
      <c r="M885" s="1">
        <v>3.0</v>
      </c>
      <c r="N885" s="1">
        <v>2.0</v>
      </c>
      <c r="O885" s="1">
        <v>10.0</v>
      </c>
      <c r="P885" s="1">
        <v>10.0</v>
      </c>
      <c r="Q885" s="1">
        <v>10.0</v>
      </c>
      <c r="R885" s="1">
        <v>0.0</v>
      </c>
      <c r="S885" s="1">
        <v>9.5</v>
      </c>
      <c r="T885" s="1">
        <v>10.0</v>
      </c>
      <c r="U885" s="1">
        <v>9.5</v>
      </c>
      <c r="V885" s="1">
        <v>8.4</v>
      </c>
      <c r="W885" s="1">
        <v>0.0</v>
      </c>
    </row>
    <row r="886" ht="15.75" customHeight="1">
      <c r="A886" s="1" t="s">
        <v>3874</v>
      </c>
      <c r="B886" s="1" t="s">
        <v>3875</v>
      </c>
      <c r="C886" s="1" t="s">
        <v>35</v>
      </c>
      <c r="D886" s="1">
        <v>5.1914137767E10</v>
      </c>
      <c r="E886" s="3" t="s">
        <v>3876</v>
      </c>
      <c r="F886" s="3" t="s">
        <v>3877</v>
      </c>
      <c r="G886" s="1" t="s">
        <v>153</v>
      </c>
      <c r="H886" s="1" t="s">
        <v>56</v>
      </c>
      <c r="I886" s="1" t="s">
        <v>3878</v>
      </c>
      <c r="J886" s="1" t="s">
        <v>48</v>
      </c>
      <c r="K886" s="1" t="b">
        <v>1</v>
      </c>
      <c r="L886" s="1" t="s">
        <v>205</v>
      </c>
      <c r="M886" s="1">
        <v>2.0</v>
      </c>
      <c r="N886" s="1">
        <v>7.0</v>
      </c>
      <c r="O886" s="1">
        <v>9.1</v>
      </c>
      <c r="P886" s="1">
        <v>8.7</v>
      </c>
      <c r="Q886" s="1">
        <v>9.0</v>
      </c>
      <c r="R886" s="1">
        <v>6.0</v>
      </c>
      <c r="S886" s="1">
        <v>8.6</v>
      </c>
      <c r="T886" s="1">
        <v>9.3</v>
      </c>
      <c r="U886" s="1">
        <v>8.3</v>
      </c>
      <c r="V886" s="1">
        <v>8.4</v>
      </c>
      <c r="W886" s="1">
        <v>0.0</v>
      </c>
    </row>
    <row r="887" ht="15.75" customHeight="1">
      <c r="A887" s="1" t="s">
        <v>3879</v>
      </c>
      <c r="B887" s="1" t="s">
        <v>3880</v>
      </c>
      <c r="C887" s="1" t="s">
        <v>78</v>
      </c>
      <c r="D887" s="1">
        <v>3.209883917E9</v>
      </c>
      <c r="E887" s="3" t="s">
        <v>3881</v>
      </c>
      <c r="F887" s="3" t="s">
        <v>3882</v>
      </c>
      <c r="G887" s="1" t="s">
        <v>54</v>
      </c>
      <c r="H887" s="1" t="s">
        <v>55</v>
      </c>
      <c r="I887" s="1" t="s">
        <v>130</v>
      </c>
      <c r="J887" s="1" t="s">
        <v>75</v>
      </c>
      <c r="K887" s="1" t="b">
        <v>0</v>
      </c>
      <c r="L887" s="1" t="s">
        <v>228</v>
      </c>
      <c r="M887" s="1">
        <v>1.0</v>
      </c>
      <c r="N887" s="1">
        <v>1.0</v>
      </c>
      <c r="O887" s="1">
        <v>7.0</v>
      </c>
      <c r="P887" s="1">
        <v>7.0</v>
      </c>
      <c r="Q887" s="1">
        <v>8.0</v>
      </c>
      <c r="R887" s="1">
        <v>10.0</v>
      </c>
      <c r="S887" s="1">
        <v>9.0</v>
      </c>
      <c r="T887" s="1">
        <v>10.0</v>
      </c>
      <c r="U887" s="1">
        <v>8.0</v>
      </c>
      <c r="V887" s="1">
        <v>8.4</v>
      </c>
      <c r="W887" s="1">
        <v>0.0</v>
      </c>
    </row>
    <row r="888" ht="15.75" customHeight="1">
      <c r="A888" s="1" t="s">
        <v>3883</v>
      </c>
      <c r="B888" s="1" t="s">
        <v>3884</v>
      </c>
      <c r="C888" s="1" t="s">
        <v>25</v>
      </c>
      <c r="D888" s="4">
        <v>5.43512E16</v>
      </c>
      <c r="E888" s="1" t="s">
        <v>3885</v>
      </c>
      <c r="F888" s="3" t="s">
        <v>3886</v>
      </c>
      <c r="G888" s="1" t="s">
        <v>54</v>
      </c>
      <c r="H888" s="1" t="s">
        <v>29</v>
      </c>
      <c r="I888" s="1" t="s">
        <v>90</v>
      </c>
      <c r="J888" s="1" t="s">
        <v>48</v>
      </c>
      <c r="K888" s="1" t="b">
        <v>1</v>
      </c>
      <c r="L888" s="1" t="s">
        <v>233</v>
      </c>
      <c r="M888" s="1">
        <v>2.0</v>
      </c>
      <c r="N888" s="1">
        <v>12.0</v>
      </c>
      <c r="O888" s="1">
        <v>9.0</v>
      </c>
      <c r="P888" s="1">
        <v>9.1</v>
      </c>
      <c r="Q888" s="1">
        <v>9.1</v>
      </c>
      <c r="R888" s="1">
        <v>6.0</v>
      </c>
      <c r="S888" s="1">
        <v>8.9</v>
      </c>
      <c r="T888" s="1">
        <v>8.7</v>
      </c>
      <c r="U888" s="1">
        <v>8.3</v>
      </c>
      <c r="V888" s="1">
        <v>8.4</v>
      </c>
      <c r="W888" s="1">
        <v>0.0</v>
      </c>
    </row>
    <row r="889" ht="15.75" customHeight="1">
      <c r="A889" s="1" t="s">
        <v>3887</v>
      </c>
      <c r="B889" s="1" t="s">
        <v>3888</v>
      </c>
      <c r="C889" s="1" t="s">
        <v>25</v>
      </c>
      <c r="D889" s="1">
        <v>3.416769427E9</v>
      </c>
      <c r="E889" s="1" t="s">
        <v>3889</v>
      </c>
      <c r="F889" s="3" t="s">
        <v>3890</v>
      </c>
      <c r="G889" s="1" t="s">
        <v>1157</v>
      </c>
      <c r="H889" s="1" t="s">
        <v>56</v>
      </c>
      <c r="I889" s="1" t="s">
        <v>3891</v>
      </c>
      <c r="J889" s="1" t="s">
        <v>75</v>
      </c>
      <c r="K889" s="1" t="b">
        <v>1</v>
      </c>
      <c r="L889" s="1" t="s">
        <v>233</v>
      </c>
      <c r="M889" s="1">
        <v>2.0</v>
      </c>
      <c r="N889" s="1">
        <v>13.0</v>
      </c>
      <c r="O889" s="1">
        <v>8.9</v>
      </c>
      <c r="P889" s="1">
        <v>9.1</v>
      </c>
      <c r="Q889" s="1">
        <v>8.3</v>
      </c>
      <c r="R889" s="1">
        <v>9.0</v>
      </c>
      <c r="S889" s="1">
        <v>9.5</v>
      </c>
      <c r="T889" s="1">
        <v>7.1</v>
      </c>
      <c r="U889" s="1">
        <v>7.2</v>
      </c>
      <c r="V889" s="1">
        <v>8.4</v>
      </c>
      <c r="W889" s="1">
        <v>5.0</v>
      </c>
    </row>
    <row r="890" ht="15.75" customHeight="1">
      <c r="A890" s="1" t="s">
        <v>3892</v>
      </c>
      <c r="B890" s="1" t="s">
        <v>3893</v>
      </c>
      <c r="C890" s="1" t="s">
        <v>25</v>
      </c>
      <c r="D890" s="1">
        <v>3.513806184E9</v>
      </c>
      <c r="E890" s="3" t="s">
        <v>3894</v>
      </c>
      <c r="F890" s="3" t="s">
        <v>3895</v>
      </c>
      <c r="G890" s="1" t="s">
        <v>28</v>
      </c>
      <c r="H890" s="1" t="s">
        <v>29</v>
      </c>
      <c r="I890" s="1" t="s">
        <v>30</v>
      </c>
      <c r="J890" s="1" t="s">
        <v>75</v>
      </c>
      <c r="K890" s="1" t="b">
        <v>1</v>
      </c>
      <c r="L890" s="1" t="s">
        <v>233</v>
      </c>
      <c r="M890" s="1">
        <v>2.0</v>
      </c>
      <c r="N890" s="1">
        <v>20.0</v>
      </c>
      <c r="O890" s="1">
        <v>9.3</v>
      </c>
      <c r="P890" s="1">
        <v>9.1</v>
      </c>
      <c r="Q890" s="1">
        <v>8.9</v>
      </c>
      <c r="R890" s="1">
        <v>5.0</v>
      </c>
      <c r="S890" s="1">
        <v>9.4</v>
      </c>
      <c r="T890" s="1">
        <v>8.7</v>
      </c>
      <c r="U890" s="1">
        <v>8.1</v>
      </c>
      <c r="V890" s="1">
        <v>8.4</v>
      </c>
      <c r="W890" s="1">
        <v>0.0</v>
      </c>
    </row>
    <row r="891" ht="15.75" customHeight="1">
      <c r="A891" s="1" t="s">
        <v>3896</v>
      </c>
      <c r="B891" s="1" t="s">
        <v>3897</v>
      </c>
      <c r="C891" s="1" t="s">
        <v>25</v>
      </c>
      <c r="D891" s="1">
        <v>3.513450497E9</v>
      </c>
      <c r="E891" s="3" t="s">
        <v>3898</v>
      </c>
      <c r="F891" s="3" t="s">
        <v>3899</v>
      </c>
      <c r="G891" s="1" t="s">
        <v>54</v>
      </c>
      <c r="H891" s="1" t="s">
        <v>29</v>
      </c>
      <c r="I891" s="1" t="s">
        <v>90</v>
      </c>
      <c r="J891" s="1" t="s">
        <v>48</v>
      </c>
      <c r="K891" s="1" t="b">
        <v>1</v>
      </c>
      <c r="L891" s="1" t="s">
        <v>228</v>
      </c>
      <c r="M891" s="1">
        <v>1.0</v>
      </c>
      <c r="N891" s="1">
        <v>8.0</v>
      </c>
      <c r="O891" s="1">
        <v>8.8</v>
      </c>
      <c r="P891" s="1">
        <v>8.9</v>
      </c>
      <c r="Q891" s="1">
        <v>8.5</v>
      </c>
      <c r="R891" s="1">
        <v>8.0</v>
      </c>
      <c r="S891" s="1">
        <v>9.0</v>
      </c>
      <c r="T891" s="1">
        <v>8.4</v>
      </c>
      <c r="U891" s="1">
        <v>7.5</v>
      </c>
      <c r="V891" s="1">
        <v>8.4</v>
      </c>
      <c r="W891" s="1">
        <v>0.0</v>
      </c>
    </row>
    <row r="892" ht="15.75" customHeight="1">
      <c r="A892" s="1" t="s">
        <v>3900</v>
      </c>
      <c r="B892" s="1" t="s">
        <v>3901</v>
      </c>
      <c r="C892" s="1" t="s">
        <v>25</v>
      </c>
      <c r="D892" s="4">
        <v>5.49262E17</v>
      </c>
      <c r="E892" s="3" t="s">
        <v>3902</v>
      </c>
      <c r="F892" s="3" t="s">
        <v>3903</v>
      </c>
      <c r="G892" s="1" t="s">
        <v>334</v>
      </c>
      <c r="H892" s="1" t="s">
        <v>56</v>
      </c>
      <c r="I892" s="1" t="s">
        <v>108</v>
      </c>
      <c r="J892" s="1" t="s">
        <v>91</v>
      </c>
      <c r="K892" s="1" t="b">
        <v>0</v>
      </c>
      <c r="L892" s="1" t="s">
        <v>233</v>
      </c>
      <c r="M892" s="1">
        <v>2.0</v>
      </c>
      <c r="N892" s="1">
        <v>2.0</v>
      </c>
      <c r="O892" s="1">
        <v>10.0</v>
      </c>
      <c r="P892" s="1">
        <v>10.0</v>
      </c>
      <c r="Q892" s="1">
        <v>9.0</v>
      </c>
      <c r="R892" s="1">
        <v>5.0</v>
      </c>
      <c r="S892" s="1">
        <v>9.0</v>
      </c>
      <c r="T892" s="1">
        <v>8.0</v>
      </c>
      <c r="U892" s="1">
        <v>8.0</v>
      </c>
      <c r="V892" s="1">
        <v>8.4</v>
      </c>
      <c r="W892" s="1">
        <v>0.0</v>
      </c>
    </row>
    <row r="893" ht="15.75" customHeight="1">
      <c r="A893" s="1" t="s">
        <v>3904</v>
      </c>
      <c r="B893" s="1" t="s">
        <v>3905</v>
      </c>
      <c r="C893" s="1" t="s">
        <v>25</v>
      </c>
      <c r="D893" s="1">
        <v>3.516531263E9</v>
      </c>
      <c r="E893" s="3" t="s">
        <v>3906</v>
      </c>
      <c r="F893" s="3" t="s">
        <v>3907</v>
      </c>
      <c r="G893" s="1" t="s">
        <v>28</v>
      </c>
      <c r="H893" s="1" t="s">
        <v>29</v>
      </c>
      <c r="I893" s="1" t="s">
        <v>30</v>
      </c>
      <c r="J893" s="1" t="s">
        <v>48</v>
      </c>
      <c r="K893" s="1" t="b">
        <v>0</v>
      </c>
      <c r="L893" s="1" t="s">
        <v>223</v>
      </c>
      <c r="M893" s="1">
        <v>3.0</v>
      </c>
      <c r="N893" s="1">
        <v>11.0</v>
      </c>
      <c r="O893" s="1">
        <v>9.2</v>
      </c>
      <c r="P893" s="1">
        <v>8.8</v>
      </c>
      <c r="Q893" s="1">
        <v>8.9</v>
      </c>
      <c r="R893" s="1">
        <v>5.0</v>
      </c>
      <c r="S893" s="1">
        <v>9.3</v>
      </c>
      <c r="T893" s="1">
        <v>9.4</v>
      </c>
      <c r="U893" s="1">
        <v>8.4</v>
      </c>
      <c r="V893" s="1">
        <v>8.4</v>
      </c>
      <c r="W893" s="1">
        <v>0.0</v>
      </c>
    </row>
    <row r="894" ht="15.75" customHeight="1">
      <c r="A894" s="1" t="s">
        <v>3908</v>
      </c>
      <c r="B894" s="1" t="s">
        <v>3909</v>
      </c>
      <c r="C894" s="1" t="s">
        <v>25</v>
      </c>
      <c r="D894" s="4">
        <v>1.11569E16</v>
      </c>
      <c r="E894" s="3" t="s">
        <v>3910</v>
      </c>
      <c r="F894" s="3" t="s">
        <v>3911</v>
      </c>
      <c r="G894" s="1" t="s">
        <v>340</v>
      </c>
      <c r="H894" s="1" t="s">
        <v>29</v>
      </c>
      <c r="I894" s="1" t="s">
        <v>30</v>
      </c>
      <c r="J894" s="1" t="s">
        <v>91</v>
      </c>
      <c r="K894" s="1" t="b">
        <v>1</v>
      </c>
      <c r="L894" s="1" t="s">
        <v>223</v>
      </c>
      <c r="M894" s="1">
        <v>3.0</v>
      </c>
      <c r="N894" s="1">
        <v>26.0</v>
      </c>
      <c r="O894" s="1">
        <v>9.3</v>
      </c>
      <c r="P894" s="1">
        <v>8.9</v>
      </c>
      <c r="Q894" s="1">
        <v>9.1</v>
      </c>
      <c r="R894" s="1">
        <v>5.0</v>
      </c>
      <c r="S894" s="1">
        <v>9.2</v>
      </c>
      <c r="T894" s="1">
        <v>9.3</v>
      </c>
      <c r="U894" s="1">
        <v>8.0</v>
      </c>
      <c r="V894" s="1">
        <v>8.4</v>
      </c>
      <c r="W894" s="1">
        <v>0.0</v>
      </c>
    </row>
    <row r="895" ht="15.75" customHeight="1">
      <c r="A895" s="1" t="s">
        <v>3912</v>
      </c>
      <c r="B895" s="1" t="s">
        <v>3913</v>
      </c>
      <c r="C895" s="1" t="s">
        <v>590</v>
      </c>
      <c r="D895" s="4">
        <v>5.84128E16</v>
      </c>
      <c r="E895" s="1" t="s">
        <v>443</v>
      </c>
      <c r="F895" s="3" t="s">
        <v>3914</v>
      </c>
      <c r="G895" s="1" t="s">
        <v>54</v>
      </c>
      <c r="H895" s="1" t="s">
        <v>29</v>
      </c>
      <c r="I895" s="1" t="s">
        <v>90</v>
      </c>
      <c r="J895" s="1" t="s">
        <v>172</v>
      </c>
      <c r="K895" s="1" t="b">
        <v>1</v>
      </c>
      <c r="L895" s="1" t="s">
        <v>148</v>
      </c>
      <c r="M895" s="1">
        <v>3.0</v>
      </c>
      <c r="N895" s="1">
        <v>6.0</v>
      </c>
      <c r="O895" s="1">
        <v>9.2</v>
      </c>
      <c r="P895" s="1">
        <v>8.5</v>
      </c>
      <c r="Q895" s="1">
        <v>9.3</v>
      </c>
      <c r="R895" s="1">
        <v>7.0</v>
      </c>
      <c r="S895" s="1">
        <v>8.5</v>
      </c>
      <c r="T895" s="1">
        <v>9.2</v>
      </c>
      <c r="U895" s="1">
        <v>7.3</v>
      </c>
      <c r="V895" s="1">
        <v>8.4</v>
      </c>
      <c r="W895" s="1">
        <v>0.0</v>
      </c>
    </row>
    <row r="896" ht="15.75" customHeight="1">
      <c r="A896" s="1" t="s">
        <v>3915</v>
      </c>
      <c r="B896" s="1" t="s">
        <v>3916</v>
      </c>
      <c r="C896" s="1" t="s">
        <v>25</v>
      </c>
      <c r="D896" s="4">
        <v>5.49115E17</v>
      </c>
      <c r="E896" s="3" t="s">
        <v>3917</v>
      </c>
      <c r="F896" s="3" t="s">
        <v>3918</v>
      </c>
      <c r="G896" s="1" t="s">
        <v>28</v>
      </c>
      <c r="H896" s="1" t="s">
        <v>29</v>
      </c>
      <c r="I896" s="1" t="s">
        <v>30</v>
      </c>
      <c r="J896" s="1" t="s">
        <v>172</v>
      </c>
      <c r="K896" s="1" t="b">
        <v>1</v>
      </c>
      <c r="L896" s="1" t="s">
        <v>148</v>
      </c>
      <c r="M896" s="1">
        <v>3.0</v>
      </c>
      <c r="N896" s="1">
        <v>15.0</v>
      </c>
      <c r="O896" s="1">
        <v>9.2</v>
      </c>
      <c r="P896" s="1">
        <v>9.1</v>
      </c>
      <c r="Q896" s="1">
        <v>9.2</v>
      </c>
      <c r="R896" s="1">
        <v>7.0</v>
      </c>
      <c r="S896" s="1">
        <v>9.1</v>
      </c>
      <c r="T896" s="1">
        <v>8.4</v>
      </c>
      <c r="U896" s="1">
        <v>6.7</v>
      </c>
      <c r="V896" s="1">
        <v>8.4</v>
      </c>
      <c r="W896" s="1">
        <v>0.0</v>
      </c>
    </row>
    <row r="897" ht="15.75" customHeight="1">
      <c r="A897" s="1" t="s">
        <v>3919</v>
      </c>
      <c r="B897" s="1" t="s">
        <v>3920</v>
      </c>
      <c r="C897" s="1" t="s">
        <v>25</v>
      </c>
      <c r="D897" s="1">
        <v>1.163042222E9</v>
      </c>
      <c r="E897" s="1" t="s">
        <v>3921</v>
      </c>
      <c r="F897" s="3" t="s">
        <v>3922</v>
      </c>
      <c r="G897" s="1" t="s">
        <v>926</v>
      </c>
      <c r="H897" s="1" t="s">
        <v>82</v>
      </c>
      <c r="I897" s="1" t="s">
        <v>30</v>
      </c>
      <c r="J897" s="1" t="s">
        <v>48</v>
      </c>
      <c r="K897" s="1" t="b">
        <v>0</v>
      </c>
      <c r="L897" s="1" t="s">
        <v>251</v>
      </c>
      <c r="M897" s="1">
        <v>3.0</v>
      </c>
      <c r="N897" s="1">
        <v>8.0</v>
      </c>
      <c r="O897" s="1">
        <v>9.0</v>
      </c>
      <c r="P897" s="1">
        <v>9.0</v>
      </c>
      <c r="Q897" s="1">
        <v>8.8</v>
      </c>
      <c r="R897" s="1">
        <v>6.0</v>
      </c>
      <c r="S897" s="1">
        <v>9.3</v>
      </c>
      <c r="T897" s="1">
        <v>9.3</v>
      </c>
      <c r="U897" s="1">
        <v>7.3</v>
      </c>
      <c r="V897" s="1">
        <v>8.4</v>
      </c>
      <c r="W897" s="1">
        <v>0.0</v>
      </c>
    </row>
    <row r="898" ht="15.75" customHeight="1">
      <c r="A898" s="1" t="s">
        <v>3923</v>
      </c>
      <c r="B898" s="1" t="s">
        <v>3924</v>
      </c>
      <c r="C898" s="1" t="s">
        <v>78</v>
      </c>
      <c r="D898" s="4">
        <v>5.73245E16</v>
      </c>
      <c r="E898" s="3" t="s">
        <v>3925</v>
      </c>
      <c r="F898" s="3" t="s">
        <v>3925</v>
      </c>
      <c r="G898" s="1" t="s">
        <v>422</v>
      </c>
      <c r="H898" s="1" t="s">
        <v>56</v>
      </c>
      <c r="I898" s="1" t="s">
        <v>314</v>
      </c>
      <c r="J898" s="1" t="s">
        <v>75</v>
      </c>
      <c r="K898" s="1" t="b">
        <v>1</v>
      </c>
      <c r="L898" s="1" t="s">
        <v>223</v>
      </c>
      <c r="M898" s="1">
        <v>2.0</v>
      </c>
      <c r="N898" s="1">
        <v>12.0</v>
      </c>
      <c r="O898" s="1">
        <v>9.0</v>
      </c>
      <c r="P898" s="1">
        <v>8.8</v>
      </c>
      <c r="Q898" s="1">
        <v>9.2</v>
      </c>
      <c r="R898" s="1">
        <v>8.0</v>
      </c>
      <c r="S898" s="1">
        <v>9.3</v>
      </c>
      <c r="T898" s="1">
        <v>7.9</v>
      </c>
      <c r="U898" s="1">
        <v>6.8</v>
      </c>
      <c r="V898" s="1">
        <v>8.4</v>
      </c>
      <c r="W898" s="1">
        <v>0.0</v>
      </c>
    </row>
    <row r="899" ht="15.75" customHeight="1">
      <c r="A899" s="1" t="s">
        <v>3926</v>
      </c>
      <c r="B899" s="1" t="s">
        <v>3927</v>
      </c>
      <c r="C899" s="1" t="s">
        <v>3084</v>
      </c>
      <c r="D899" s="1">
        <v>6.7400666E7</v>
      </c>
      <c r="E899" s="3" t="s">
        <v>3928</v>
      </c>
      <c r="F899" s="3" t="s">
        <v>3929</v>
      </c>
      <c r="G899" s="1" t="s">
        <v>28</v>
      </c>
      <c r="H899" s="1" t="s">
        <v>29</v>
      </c>
      <c r="I899" s="1" t="s">
        <v>304</v>
      </c>
      <c r="J899" s="1" t="s">
        <v>75</v>
      </c>
      <c r="K899" s="1" t="b">
        <v>1</v>
      </c>
      <c r="L899" s="1" t="s">
        <v>251</v>
      </c>
      <c r="M899" s="1">
        <v>3.0</v>
      </c>
      <c r="N899" s="1">
        <v>24.0</v>
      </c>
      <c r="O899" s="1">
        <v>9.1</v>
      </c>
      <c r="P899" s="1">
        <v>9.0</v>
      </c>
      <c r="Q899" s="1">
        <v>9.0</v>
      </c>
      <c r="R899" s="1">
        <v>5.0</v>
      </c>
      <c r="S899" s="1">
        <v>9.4</v>
      </c>
      <c r="T899" s="1">
        <v>9.2</v>
      </c>
      <c r="U899" s="1">
        <v>8.0</v>
      </c>
      <c r="V899" s="1">
        <v>8.4</v>
      </c>
      <c r="W899" s="1">
        <v>0.0</v>
      </c>
    </row>
    <row r="900" ht="15.75" customHeight="1">
      <c r="A900" s="1" t="s">
        <v>2951</v>
      </c>
      <c r="B900" s="1" t="s">
        <v>3930</v>
      </c>
      <c r="C900" s="1" t="s">
        <v>25</v>
      </c>
      <c r="D900" s="1">
        <v>1.136272441E9</v>
      </c>
      <c r="E900" s="3" t="s">
        <v>2953</v>
      </c>
      <c r="F900" s="3" t="s">
        <v>2954</v>
      </c>
      <c r="G900" s="1" t="s">
        <v>153</v>
      </c>
      <c r="H900" s="1" t="s">
        <v>56</v>
      </c>
      <c r="I900" s="1" t="s">
        <v>159</v>
      </c>
      <c r="J900" s="1" t="s">
        <v>48</v>
      </c>
      <c r="K900" s="1" t="b">
        <v>1</v>
      </c>
      <c r="L900" s="1" t="s">
        <v>223</v>
      </c>
      <c r="M900" s="1">
        <v>2.0</v>
      </c>
      <c r="N900" s="1">
        <v>8.0</v>
      </c>
      <c r="O900" s="1">
        <v>9.3</v>
      </c>
      <c r="P900" s="1">
        <v>9.4</v>
      </c>
      <c r="Q900" s="1">
        <v>9.4</v>
      </c>
      <c r="R900" s="1">
        <v>5.0</v>
      </c>
      <c r="S900" s="1">
        <v>9.0</v>
      </c>
      <c r="T900" s="1">
        <v>8.5</v>
      </c>
      <c r="U900" s="1">
        <v>8.3</v>
      </c>
      <c r="V900" s="1">
        <v>8.4</v>
      </c>
      <c r="W900" s="1">
        <v>0.0</v>
      </c>
    </row>
    <row r="901" ht="15.75" customHeight="1">
      <c r="A901" s="1" t="s">
        <v>3931</v>
      </c>
      <c r="B901" s="1" t="s">
        <v>3932</v>
      </c>
      <c r="C901" s="1" t="s">
        <v>25</v>
      </c>
      <c r="D901" s="1">
        <v>3.43500976E9</v>
      </c>
      <c r="E901" s="3" t="s">
        <v>3933</v>
      </c>
      <c r="F901" s="3" t="s">
        <v>3934</v>
      </c>
      <c r="G901" s="1" t="s">
        <v>54</v>
      </c>
      <c r="H901" s="1" t="s">
        <v>82</v>
      </c>
      <c r="I901" s="1" t="s">
        <v>292</v>
      </c>
      <c r="J901" s="1" t="s">
        <v>75</v>
      </c>
      <c r="K901" s="1" t="b">
        <v>1</v>
      </c>
      <c r="L901" s="1" t="s">
        <v>223</v>
      </c>
      <c r="M901" s="1">
        <v>2.0</v>
      </c>
      <c r="N901" s="1">
        <v>11.0</v>
      </c>
      <c r="O901" s="1">
        <v>9.3</v>
      </c>
      <c r="P901" s="1">
        <v>9.0</v>
      </c>
      <c r="Q901" s="1">
        <v>9.1</v>
      </c>
      <c r="R901" s="1">
        <v>5.0</v>
      </c>
      <c r="S901" s="1">
        <v>9.5</v>
      </c>
      <c r="T901" s="1">
        <v>9.6</v>
      </c>
      <c r="U901" s="1">
        <v>7.4</v>
      </c>
      <c r="V901" s="1">
        <v>8.4</v>
      </c>
      <c r="W901" s="1">
        <v>0.0</v>
      </c>
    </row>
    <row r="902" ht="15.75" customHeight="1">
      <c r="A902" s="1" t="s">
        <v>3935</v>
      </c>
      <c r="B902" s="1" t="s">
        <v>3936</v>
      </c>
      <c r="C902" s="1" t="s">
        <v>25</v>
      </c>
      <c r="D902" s="1">
        <v>3.541707188E9</v>
      </c>
      <c r="E902" s="3" t="s">
        <v>3937</v>
      </c>
      <c r="F902" s="3" t="s">
        <v>3938</v>
      </c>
      <c r="G902" s="1" t="s">
        <v>54</v>
      </c>
      <c r="H902" s="1" t="s">
        <v>29</v>
      </c>
      <c r="I902" s="1" t="s">
        <v>292</v>
      </c>
      <c r="J902" s="1" t="s">
        <v>75</v>
      </c>
      <c r="K902" s="1" t="b">
        <v>0</v>
      </c>
      <c r="L902" s="1" t="s">
        <v>223</v>
      </c>
      <c r="M902" s="1">
        <v>2.0</v>
      </c>
      <c r="N902" s="1">
        <v>8.0</v>
      </c>
      <c r="O902" s="1">
        <v>9.1</v>
      </c>
      <c r="P902" s="1">
        <v>8.8</v>
      </c>
      <c r="Q902" s="1">
        <v>9.3</v>
      </c>
      <c r="R902" s="1">
        <v>6.0</v>
      </c>
      <c r="S902" s="1">
        <v>8.9</v>
      </c>
      <c r="T902" s="1">
        <v>8.9</v>
      </c>
      <c r="U902" s="1">
        <v>8.0</v>
      </c>
      <c r="V902" s="1">
        <v>8.4</v>
      </c>
      <c r="W902" s="1">
        <v>0.0</v>
      </c>
    </row>
    <row r="903" ht="15.75" customHeight="1">
      <c r="A903" s="1" t="s">
        <v>3939</v>
      </c>
      <c r="B903" s="1" t="s">
        <v>3940</v>
      </c>
      <c r="C903" s="1" t="s">
        <v>78</v>
      </c>
      <c r="D903" s="1" t="str">
        <f>+57 3165069339</f>
        <v>#ERROR!</v>
      </c>
      <c r="E903" s="3" t="s">
        <v>3941</v>
      </c>
      <c r="F903" s="3" t="s">
        <v>3942</v>
      </c>
      <c r="G903" s="1" t="s">
        <v>54</v>
      </c>
      <c r="H903" s="1" t="s">
        <v>260</v>
      </c>
      <c r="I903" s="1" t="s">
        <v>261</v>
      </c>
      <c r="J903" s="1" t="s">
        <v>48</v>
      </c>
      <c r="K903" s="1" t="b">
        <v>1</v>
      </c>
      <c r="L903" s="1" t="s">
        <v>223</v>
      </c>
      <c r="M903" s="1">
        <v>2.0</v>
      </c>
      <c r="N903" s="1">
        <v>11.0</v>
      </c>
      <c r="O903" s="1">
        <v>9.5</v>
      </c>
      <c r="P903" s="1">
        <v>8.5</v>
      </c>
      <c r="Q903" s="1">
        <v>9.6</v>
      </c>
      <c r="R903" s="1">
        <v>5.0</v>
      </c>
      <c r="S903" s="1">
        <v>9.2</v>
      </c>
      <c r="T903" s="1">
        <v>9.5</v>
      </c>
      <c r="U903" s="1">
        <v>7.6</v>
      </c>
      <c r="V903" s="1">
        <v>8.4</v>
      </c>
      <c r="W903" s="1">
        <v>0.0</v>
      </c>
    </row>
    <row r="904" ht="15.75" customHeight="1">
      <c r="A904" s="1" t="s">
        <v>3943</v>
      </c>
      <c r="B904" s="1" t="s">
        <v>3944</v>
      </c>
      <c r="C904" s="1" t="s">
        <v>78</v>
      </c>
      <c r="D904" s="1">
        <v>3.245764869E9</v>
      </c>
      <c r="E904" s="3" t="s">
        <v>3945</v>
      </c>
      <c r="F904" s="3" t="s">
        <v>3946</v>
      </c>
      <c r="G904" s="1" t="s">
        <v>54</v>
      </c>
      <c r="H904" s="1" t="s">
        <v>39</v>
      </c>
      <c r="I904" s="1" t="s">
        <v>40</v>
      </c>
      <c r="J904" s="1" t="s">
        <v>75</v>
      </c>
      <c r="K904" s="1" t="b">
        <v>0</v>
      </c>
      <c r="L904" s="1" t="s">
        <v>223</v>
      </c>
      <c r="M904" s="1">
        <v>2.0</v>
      </c>
      <c r="N904" s="1">
        <v>5.0</v>
      </c>
      <c r="O904" s="1">
        <v>9.0</v>
      </c>
      <c r="P904" s="1">
        <v>8.8</v>
      </c>
      <c r="Q904" s="1">
        <v>8.0</v>
      </c>
      <c r="R904" s="1">
        <v>6.0</v>
      </c>
      <c r="S904" s="1">
        <v>9.8</v>
      </c>
      <c r="T904" s="1">
        <v>8.6</v>
      </c>
      <c r="U904" s="1">
        <v>8.8</v>
      </c>
      <c r="V904" s="1">
        <v>8.4</v>
      </c>
      <c r="W904" s="1">
        <v>4.0</v>
      </c>
    </row>
    <row r="905" ht="15.75" customHeight="1">
      <c r="A905" s="1" t="s">
        <v>3947</v>
      </c>
      <c r="B905" s="1" t="s">
        <v>3948</v>
      </c>
      <c r="C905" s="1" t="s">
        <v>25</v>
      </c>
      <c r="D905" s="4">
        <v>5.49113E17</v>
      </c>
      <c r="E905" s="3" t="s">
        <v>3949</v>
      </c>
      <c r="F905" s="3" t="s">
        <v>3950</v>
      </c>
      <c r="G905" s="1" t="s">
        <v>28</v>
      </c>
      <c r="H905" s="1" t="s">
        <v>82</v>
      </c>
      <c r="I905" s="1" t="s">
        <v>30</v>
      </c>
      <c r="J905" s="1" t="s">
        <v>172</v>
      </c>
      <c r="K905" s="1" t="b">
        <v>1</v>
      </c>
      <c r="L905" s="1" t="s">
        <v>148</v>
      </c>
      <c r="M905" s="1">
        <v>3.0</v>
      </c>
      <c r="N905" s="1">
        <v>7.0</v>
      </c>
      <c r="O905" s="1">
        <v>9.4</v>
      </c>
      <c r="P905" s="1">
        <v>9.3</v>
      </c>
      <c r="Q905" s="1">
        <v>9.1</v>
      </c>
      <c r="R905" s="1">
        <v>6.0</v>
      </c>
      <c r="S905" s="1">
        <v>9.1</v>
      </c>
      <c r="T905" s="1">
        <v>8.6</v>
      </c>
      <c r="U905" s="1">
        <v>7.0</v>
      </c>
      <c r="V905" s="1">
        <v>8.4</v>
      </c>
      <c r="W905" s="1">
        <v>0.0</v>
      </c>
    </row>
    <row r="906" ht="15.75" customHeight="1">
      <c r="A906" s="1" t="s">
        <v>3951</v>
      </c>
      <c r="B906" s="1" t="s">
        <v>3952</v>
      </c>
      <c r="C906" s="1" t="s">
        <v>25</v>
      </c>
      <c r="D906" s="4">
        <v>5.43795E16</v>
      </c>
      <c r="E906" s="3" t="s">
        <v>3953</v>
      </c>
      <c r="F906" s="3" t="s">
        <v>3954</v>
      </c>
      <c r="G906" s="1" t="s">
        <v>54</v>
      </c>
      <c r="H906" s="1" t="s">
        <v>107</v>
      </c>
      <c r="I906" s="1" t="s">
        <v>1124</v>
      </c>
      <c r="J906" s="1" t="s">
        <v>75</v>
      </c>
      <c r="K906" s="1" t="b">
        <v>0</v>
      </c>
      <c r="L906" s="1" t="s">
        <v>251</v>
      </c>
      <c r="M906" s="1">
        <v>2.0</v>
      </c>
      <c r="N906" s="1">
        <v>4.0</v>
      </c>
      <c r="O906" s="1">
        <v>9.5</v>
      </c>
      <c r="P906" s="1">
        <v>9.3</v>
      </c>
      <c r="Q906" s="1">
        <v>9.5</v>
      </c>
      <c r="R906" s="1">
        <v>3.0</v>
      </c>
      <c r="S906" s="1">
        <v>10.0</v>
      </c>
      <c r="T906" s="1">
        <v>8.8</v>
      </c>
      <c r="U906" s="1">
        <v>9.0</v>
      </c>
      <c r="V906" s="1">
        <v>8.4</v>
      </c>
      <c r="W906" s="1">
        <v>0.0</v>
      </c>
    </row>
    <row r="907" ht="15.75" customHeight="1">
      <c r="A907" s="1" t="s">
        <v>3955</v>
      </c>
      <c r="B907" s="1" t="s">
        <v>3956</v>
      </c>
      <c r="C907" s="1" t="s">
        <v>551</v>
      </c>
      <c r="D907" s="1">
        <v>5.1934842747E10</v>
      </c>
      <c r="E907" s="3" t="s">
        <v>3957</v>
      </c>
      <c r="F907" s="3" t="s">
        <v>3958</v>
      </c>
      <c r="G907" s="1" t="s">
        <v>28</v>
      </c>
      <c r="H907" s="1" t="s">
        <v>82</v>
      </c>
      <c r="I907" s="1" t="s">
        <v>298</v>
      </c>
      <c r="J907" s="1" t="s">
        <v>166</v>
      </c>
      <c r="K907" s="1" t="b">
        <v>1</v>
      </c>
      <c r="L907" s="1" t="s">
        <v>148</v>
      </c>
      <c r="M907" s="1">
        <v>3.0</v>
      </c>
      <c r="N907" s="1">
        <v>9.0</v>
      </c>
      <c r="O907" s="1">
        <v>9.3</v>
      </c>
      <c r="P907" s="1">
        <v>9.1</v>
      </c>
      <c r="Q907" s="1">
        <v>9.3</v>
      </c>
      <c r="R907" s="1">
        <v>6.0</v>
      </c>
      <c r="S907" s="1">
        <v>9.0</v>
      </c>
      <c r="T907" s="1">
        <v>9.0</v>
      </c>
      <c r="U907" s="1">
        <v>6.8</v>
      </c>
      <c r="V907" s="1">
        <v>8.4</v>
      </c>
      <c r="W907" s="1">
        <v>0.0</v>
      </c>
    </row>
    <row r="908" ht="15.75" customHeight="1">
      <c r="A908" s="1" t="s">
        <v>3959</v>
      </c>
      <c r="B908" s="1" t="s">
        <v>3960</v>
      </c>
      <c r="C908" s="1" t="s">
        <v>347</v>
      </c>
      <c r="D908" s="1">
        <v>9.73731003E8</v>
      </c>
      <c r="E908" s="3" t="s">
        <v>3961</v>
      </c>
      <c r="F908" s="3" t="s">
        <v>3962</v>
      </c>
      <c r="G908" s="1" t="s">
        <v>54</v>
      </c>
      <c r="H908" s="1" t="s">
        <v>260</v>
      </c>
      <c r="I908" s="1" t="s">
        <v>261</v>
      </c>
      <c r="J908" s="1" t="s">
        <v>48</v>
      </c>
      <c r="K908" s="1" t="b">
        <v>0</v>
      </c>
      <c r="L908" s="1" t="s">
        <v>251</v>
      </c>
      <c r="M908" s="1">
        <v>2.0</v>
      </c>
      <c r="N908" s="1">
        <v>7.0</v>
      </c>
      <c r="O908" s="1">
        <v>9.0</v>
      </c>
      <c r="P908" s="1">
        <v>8.6</v>
      </c>
      <c r="Q908" s="1">
        <v>9.0</v>
      </c>
      <c r="R908" s="1">
        <v>7.0</v>
      </c>
      <c r="S908" s="1">
        <v>8.6</v>
      </c>
      <c r="T908" s="1">
        <v>9.6</v>
      </c>
      <c r="U908" s="1">
        <v>7.3</v>
      </c>
      <c r="V908" s="1">
        <v>8.4</v>
      </c>
      <c r="W908" s="1">
        <v>0.0</v>
      </c>
    </row>
    <row r="909" ht="15.75" customHeight="1">
      <c r="A909" s="1" t="s">
        <v>3963</v>
      </c>
      <c r="B909" s="1" t="s">
        <v>3964</v>
      </c>
      <c r="C909" s="1" t="s">
        <v>44</v>
      </c>
      <c r="D909" s="4">
        <v>5.93964E16</v>
      </c>
      <c r="E909" s="3" t="s">
        <v>3965</v>
      </c>
      <c r="F909" s="3" t="s">
        <v>3966</v>
      </c>
      <c r="G909" s="1" t="s">
        <v>54</v>
      </c>
      <c r="H909" s="1" t="s">
        <v>55</v>
      </c>
      <c r="I909" s="1" t="s">
        <v>130</v>
      </c>
      <c r="J909" s="1" t="s">
        <v>172</v>
      </c>
      <c r="K909" s="1" t="b">
        <v>1</v>
      </c>
      <c r="L909" s="1" t="s">
        <v>148</v>
      </c>
      <c r="M909" s="1">
        <v>3.0</v>
      </c>
      <c r="N909" s="1">
        <v>11.0</v>
      </c>
      <c r="O909" s="1">
        <v>9.1</v>
      </c>
      <c r="P909" s="1">
        <v>9.0</v>
      </c>
      <c r="Q909" s="1">
        <v>9.3</v>
      </c>
      <c r="R909" s="1">
        <v>5.0</v>
      </c>
      <c r="S909" s="1">
        <v>8.9</v>
      </c>
      <c r="T909" s="1">
        <v>9.2</v>
      </c>
      <c r="U909" s="1">
        <v>8.6</v>
      </c>
      <c r="V909" s="1">
        <v>8.4</v>
      </c>
      <c r="W909" s="1">
        <v>0.0</v>
      </c>
    </row>
    <row r="910" ht="15.75" customHeight="1">
      <c r="A910" s="1" t="s">
        <v>3967</v>
      </c>
      <c r="B910" s="1" t="s">
        <v>3968</v>
      </c>
      <c r="C910" s="1" t="s">
        <v>25</v>
      </c>
      <c r="D910" s="4">
        <v>5.4926E16</v>
      </c>
      <c r="E910" s="3" t="s">
        <v>3969</v>
      </c>
      <c r="F910" s="3" t="s">
        <v>3970</v>
      </c>
      <c r="G910" s="1" t="s">
        <v>153</v>
      </c>
      <c r="H910" s="1" t="s">
        <v>29</v>
      </c>
      <c r="I910" s="1" t="s">
        <v>3971</v>
      </c>
      <c r="J910" s="1" t="s">
        <v>91</v>
      </c>
      <c r="K910" s="1" t="b">
        <v>0</v>
      </c>
      <c r="L910" s="1" t="s">
        <v>251</v>
      </c>
      <c r="M910" s="1">
        <v>2.0</v>
      </c>
      <c r="N910" s="1">
        <v>15.0</v>
      </c>
      <c r="O910" s="1">
        <v>9.3</v>
      </c>
      <c r="P910" s="1">
        <v>9.4</v>
      </c>
      <c r="Q910" s="1">
        <v>9.3</v>
      </c>
      <c r="R910" s="1">
        <v>4.0</v>
      </c>
      <c r="S910" s="1">
        <v>9.5</v>
      </c>
      <c r="T910" s="1">
        <v>9.3</v>
      </c>
      <c r="U910" s="1">
        <v>8.3</v>
      </c>
      <c r="V910" s="1">
        <v>8.4</v>
      </c>
      <c r="W910" s="1">
        <v>4.0</v>
      </c>
    </row>
    <row r="911" ht="15.75" customHeight="1">
      <c r="A911" s="1" t="s">
        <v>3972</v>
      </c>
      <c r="B911" s="1" t="s">
        <v>3973</v>
      </c>
      <c r="C911" s="1" t="s">
        <v>25</v>
      </c>
      <c r="D911" s="1">
        <v>3.804288317E9</v>
      </c>
      <c r="E911" s="3" t="s">
        <v>3974</v>
      </c>
      <c r="F911" s="3" t="s">
        <v>3975</v>
      </c>
      <c r="G911" s="1" t="s">
        <v>54</v>
      </c>
      <c r="H911" s="1" t="s">
        <v>29</v>
      </c>
      <c r="I911" s="1" t="s">
        <v>292</v>
      </c>
      <c r="J911" s="1" t="s">
        <v>75</v>
      </c>
      <c r="K911" s="1" t="b">
        <v>1</v>
      </c>
      <c r="L911" s="1" t="s">
        <v>251</v>
      </c>
      <c r="M911" s="1">
        <v>2.0</v>
      </c>
      <c r="N911" s="1">
        <v>8.0</v>
      </c>
      <c r="O911" s="1">
        <v>8.5</v>
      </c>
      <c r="P911" s="1">
        <v>7.9</v>
      </c>
      <c r="Q911" s="1">
        <v>9.1</v>
      </c>
      <c r="R911" s="1">
        <v>8.0</v>
      </c>
      <c r="S911" s="1">
        <v>8.6</v>
      </c>
      <c r="T911" s="1">
        <v>9.5</v>
      </c>
      <c r="U911" s="1">
        <v>7.5</v>
      </c>
      <c r="V911" s="1">
        <v>8.4</v>
      </c>
      <c r="W911" s="1">
        <v>0.0</v>
      </c>
    </row>
    <row r="912" ht="15.75" customHeight="1">
      <c r="A912" s="1" t="s">
        <v>3976</v>
      </c>
      <c r="B912" s="1" t="s">
        <v>3977</v>
      </c>
      <c r="C912" s="1" t="s">
        <v>25</v>
      </c>
      <c r="D912" s="1">
        <v>3.85625758E9</v>
      </c>
      <c r="E912" s="3" t="s">
        <v>3978</v>
      </c>
      <c r="F912" s="3" t="s">
        <v>3979</v>
      </c>
      <c r="G912" s="1" t="s">
        <v>54</v>
      </c>
      <c r="H912" s="1" t="s">
        <v>55</v>
      </c>
      <c r="I912" s="1" t="s">
        <v>130</v>
      </c>
      <c r="J912" s="1" t="s">
        <v>48</v>
      </c>
      <c r="K912" s="1" t="b">
        <v>1</v>
      </c>
      <c r="L912" s="1" t="s">
        <v>251</v>
      </c>
      <c r="M912" s="1">
        <v>2.0</v>
      </c>
      <c r="N912" s="1">
        <v>18.0</v>
      </c>
      <c r="O912" s="1">
        <v>8.9</v>
      </c>
      <c r="P912" s="1">
        <v>8.8</v>
      </c>
      <c r="Q912" s="1">
        <v>9.0</v>
      </c>
      <c r="R912" s="1">
        <v>6.0</v>
      </c>
      <c r="S912" s="1">
        <v>8.9</v>
      </c>
      <c r="T912" s="1">
        <v>9.1</v>
      </c>
      <c r="U912" s="1">
        <v>8.2</v>
      </c>
      <c r="V912" s="1">
        <v>8.4</v>
      </c>
      <c r="W912" s="1">
        <v>0.0</v>
      </c>
    </row>
    <row r="913" ht="15.75" customHeight="1">
      <c r="A913" s="1" t="s">
        <v>3980</v>
      </c>
      <c r="B913" s="1" t="s">
        <v>3981</v>
      </c>
      <c r="C913" s="1" t="s">
        <v>25</v>
      </c>
      <c r="D913" s="4">
        <v>5.49262E17</v>
      </c>
      <c r="E913" s="3" t="s">
        <v>3982</v>
      </c>
      <c r="F913" s="3" t="s">
        <v>3983</v>
      </c>
      <c r="G913" s="1" t="s">
        <v>54</v>
      </c>
      <c r="H913" s="1" t="s">
        <v>29</v>
      </c>
      <c r="I913" s="1" t="s">
        <v>90</v>
      </c>
      <c r="J913" s="1" t="s">
        <v>75</v>
      </c>
      <c r="K913" s="1" t="b">
        <v>1</v>
      </c>
      <c r="L913" s="1" t="s">
        <v>251</v>
      </c>
      <c r="M913" s="1">
        <v>2.0</v>
      </c>
      <c r="N913" s="1">
        <v>14.0</v>
      </c>
      <c r="O913" s="1">
        <v>9.1</v>
      </c>
      <c r="P913" s="1">
        <v>8.8</v>
      </c>
      <c r="Q913" s="1">
        <v>9.1</v>
      </c>
      <c r="R913" s="1">
        <v>6.0</v>
      </c>
      <c r="S913" s="1">
        <v>9.5</v>
      </c>
      <c r="T913" s="1">
        <v>8.8</v>
      </c>
      <c r="U913" s="1">
        <v>7.6</v>
      </c>
      <c r="V913" s="1">
        <v>8.4</v>
      </c>
      <c r="W913" s="1">
        <v>0.0</v>
      </c>
    </row>
    <row r="914" ht="15.75" customHeight="1">
      <c r="A914" s="1" t="s">
        <v>3984</v>
      </c>
      <c r="B914" s="1" t="s">
        <v>3985</v>
      </c>
      <c r="C914" s="1" t="s">
        <v>78</v>
      </c>
      <c r="D914" s="4">
        <v>5.73203E16</v>
      </c>
      <c r="E914" s="1" t="s">
        <v>443</v>
      </c>
      <c r="F914" s="3" t="s">
        <v>3986</v>
      </c>
      <c r="G914" s="1" t="s">
        <v>153</v>
      </c>
      <c r="H914" s="1" t="s">
        <v>439</v>
      </c>
      <c r="I914" s="1" t="s">
        <v>440</v>
      </c>
      <c r="J914" s="1" t="s">
        <v>172</v>
      </c>
      <c r="K914" s="1" t="b">
        <v>1</v>
      </c>
      <c r="L914" s="1" t="s">
        <v>148</v>
      </c>
      <c r="M914" s="1">
        <v>3.0</v>
      </c>
      <c r="N914" s="1">
        <v>9.0</v>
      </c>
      <c r="O914" s="1">
        <v>8.8</v>
      </c>
      <c r="P914" s="1">
        <v>8.6</v>
      </c>
      <c r="Q914" s="1">
        <v>9.3</v>
      </c>
      <c r="R914" s="1">
        <v>6.0</v>
      </c>
      <c r="S914" s="1">
        <v>9.3</v>
      </c>
      <c r="T914" s="1">
        <v>9.2</v>
      </c>
      <c r="U914" s="1">
        <v>7.7</v>
      </c>
      <c r="V914" s="1">
        <v>8.4</v>
      </c>
      <c r="W914" s="1">
        <v>0.0</v>
      </c>
    </row>
    <row r="915" ht="15.75" customHeight="1">
      <c r="A915" s="1" t="s">
        <v>3987</v>
      </c>
      <c r="B915" s="1" t="s">
        <v>3988</v>
      </c>
      <c r="C915" s="1" t="s">
        <v>347</v>
      </c>
      <c r="D915" s="1" t="str">
        <f>+56 965948316</f>
        <v>#ERROR!</v>
      </c>
      <c r="E915" s="3" t="s">
        <v>3989</v>
      </c>
      <c r="F915" s="3" t="s">
        <v>3990</v>
      </c>
      <c r="G915" s="1" t="s">
        <v>28</v>
      </c>
      <c r="H915" s="1" t="s">
        <v>29</v>
      </c>
      <c r="I915" s="1" t="s">
        <v>56</v>
      </c>
      <c r="J915" s="1" t="s">
        <v>75</v>
      </c>
      <c r="K915" s="1" t="b">
        <v>0</v>
      </c>
      <c r="L915" s="1" t="s">
        <v>183</v>
      </c>
      <c r="M915" s="1">
        <v>1.0</v>
      </c>
      <c r="N915" s="1">
        <v>1.0</v>
      </c>
      <c r="O915" s="1">
        <v>9.0</v>
      </c>
      <c r="P915" s="1">
        <v>9.0</v>
      </c>
      <c r="Q915" s="1">
        <v>9.0</v>
      </c>
      <c r="R915" s="1">
        <v>10.0</v>
      </c>
      <c r="S915" s="1">
        <v>9.0</v>
      </c>
      <c r="T915" s="1">
        <v>7.0</v>
      </c>
      <c r="U915" s="1">
        <v>6.0</v>
      </c>
      <c r="V915" s="1">
        <v>8.4</v>
      </c>
      <c r="W915" s="1">
        <v>0.0</v>
      </c>
    </row>
    <row r="916" ht="15.75" customHeight="1">
      <c r="A916" s="1" t="s">
        <v>3991</v>
      </c>
      <c r="B916" s="1" t="s">
        <v>3992</v>
      </c>
      <c r="C916" s="1" t="s">
        <v>590</v>
      </c>
      <c r="D916" s="4">
        <v>5.84269E16</v>
      </c>
      <c r="E916" s="3" t="s">
        <v>3993</v>
      </c>
      <c r="F916" s="3" t="s">
        <v>3994</v>
      </c>
      <c r="G916" s="1" t="s">
        <v>28</v>
      </c>
      <c r="H916" s="1" t="s">
        <v>82</v>
      </c>
      <c r="I916" s="1" t="s">
        <v>298</v>
      </c>
      <c r="J916" s="1" t="s">
        <v>166</v>
      </c>
      <c r="K916" s="1" t="b">
        <v>1</v>
      </c>
      <c r="L916" s="1" t="s">
        <v>148</v>
      </c>
      <c r="M916" s="1">
        <v>2.0</v>
      </c>
      <c r="N916" s="1">
        <v>7.0</v>
      </c>
      <c r="O916" s="1">
        <v>9.3</v>
      </c>
      <c r="P916" s="1">
        <v>9.3</v>
      </c>
      <c r="Q916" s="1">
        <v>9.6</v>
      </c>
      <c r="R916" s="1">
        <v>3.0</v>
      </c>
      <c r="S916" s="1">
        <v>9.7</v>
      </c>
      <c r="T916" s="1">
        <v>9.3</v>
      </c>
      <c r="U916" s="1">
        <v>8.4</v>
      </c>
      <c r="V916" s="1">
        <v>8.4</v>
      </c>
      <c r="W916" s="1">
        <v>0.0</v>
      </c>
    </row>
    <row r="917" ht="15.75" customHeight="1">
      <c r="A917" s="1" t="s">
        <v>3995</v>
      </c>
      <c r="B917" s="1" t="s">
        <v>3996</v>
      </c>
      <c r="C917" s="1" t="s">
        <v>756</v>
      </c>
      <c r="D917" s="4">
        <v>3.93519E16</v>
      </c>
      <c r="E917" s="3" t="s">
        <v>3997</v>
      </c>
      <c r="F917" s="3" t="s">
        <v>3998</v>
      </c>
      <c r="G917" s="1" t="s">
        <v>153</v>
      </c>
      <c r="H917" s="1" t="s">
        <v>450</v>
      </c>
      <c r="I917" s="1" t="s">
        <v>3999</v>
      </c>
      <c r="J917" s="1" t="s">
        <v>434</v>
      </c>
      <c r="K917" s="1" t="b">
        <v>1</v>
      </c>
      <c r="L917" s="1" t="s">
        <v>148</v>
      </c>
      <c r="M917" s="1">
        <v>2.0</v>
      </c>
      <c r="N917" s="1">
        <v>2.0</v>
      </c>
      <c r="O917" s="1">
        <v>9.5</v>
      </c>
      <c r="P917" s="1">
        <v>10.0</v>
      </c>
      <c r="Q917" s="1">
        <v>10.0</v>
      </c>
      <c r="R917" s="1">
        <v>0.0</v>
      </c>
      <c r="S917" s="1">
        <v>10.0</v>
      </c>
      <c r="T917" s="1">
        <v>9.5</v>
      </c>
      <c r="U917" s="1">
        <v>9.5</v>
      </c>
      <c r="V917" s="1">
        <v>8.4</v>
      </c>
      <c r="W917" s="1">
        <v>0.0</v>
      </c>
    </row>
    <row r="918" ht="15.75" customHeight="1">
      <c r="A918" s="1" t="s">
        <v>4000</v>
      </c>
      <c r="B918" s="1" t="s">
        <v>4001</v>
      </c>
      <c r="C918" s="1" t="s">
        <v>25</v>
      </c>
      <c r="D918" s="4">
        <v>5.42613E16</v>
      </c>
      <c r="E918" s="3" t="s">
        <v>4002</v>
      </c>
      <c r="F918" s="3" t="s">
        <v>4003</v>
      </c>
      <c r="G918" s="1" t="s">
        <v>4004</v>
      </c>
      <c r="H918" s="1" t="s">
        <v>450</v>
      </c>
      <c r="I918" s="1" t="s">
        <v>4005</v>
      </c>
      <c r="J918" s="1" t="s">
        <v>172</v>
      </c>
      <c r="K918" s="1" t="b">
        <v>1</v>
      </c>
      <c r="L918" s="1" t="s">
        <v>148</v>
      </c>
      <c r="M918" s="1">
        <v>2.0</v>
      </c>
      <c r="N918" s="1">
        <v>4.0</v>
      </c>
      <c r="O918" s="1">
        <v>9.3</v>
      </c>
      <c r="P918" s="1">
        <v>9.3</v>
      </c>
      <c r="Q918" s="1">
        <v>9.3</v>
      </c>
      <c r="R918" s="1">
        <v>3.0</v>
      </c>
      <c r="S918" s="1">
        <v>9.3</v>
      </c>
      <c r="T918" s="1">
        <v>9.3</v>
      </c>
      <c r="U918" s="1">
        <v>9.3</v>
      </c>
      <c r="V918" s="1">
        <v>8.4</v>
      </c>
      <c r="W918" s="1">
        <v>0.0</v>
      </c>
    </row>
    <row r="919" ht="15.75" customHeight="1">
      <c r="A919" s="1" t="s">
        <v>4006</v>
      </c>
      <c r="B919" s="1" t="s">
        <v>4007</v>
      </c>
      <c r="C919" s="1" t="s">
        <v>691</v>
      </c>
      <c r="D919" s="4">
        <v>5.84142E16</v>
      </c>
      <c r="E919" s="3" t="s">
        <v>4008</v>
      </c>
      <c r="F919" s="3" t="s">
        <v>4009</v>
      </c>
      <c r="G919" s="1" t="s">
        <v>28</v>
      </c>
      <c r="H919" s="1" t="s">
        <v>29</v>
      </c>
      <c r="I919" s="1" t="s">
        <v>30</v>
      </c>
      <c r="J919" s="1" t="s">
        <v>75</v>
      </c>
      <c r="K919" s="1" t="b">
        <v>1</v>
      </c>
      <c r="L919" s="1" t="s">
        <v>183</v>
      </c>
      <c r="M919" s="1">
        <v>1.0</v>
      </c>
      <c r="N919" s="1">
        <v>6.0</v>
      </c>
      <c r="O919" s="1">
        <v>8.8</v>
      </c>
      <c r="P919" s="1">
        <v>8.8</v>
      </c>
      <c r="Q919" s="1">
        <v>9.2</v>
      </c>
      <c r="R919" s="1">
        <v>8.0</v>
      </c>
      <c r="S919" s="1">
        <v>8.0</v>
      </c>
      <c r="T919" s="1">
        <v>8.8</v>
      </c>
      <c r="U919" s="1">
        <v>7.3</v>
      </c>
      <c r="V919" s="1">
        <v>8.4</v>
      </c>
      <c r="W919" s="1">
        <v>0.0</v>
      </c>
    </row>
    <row r="920" ht="15.75" customHeight="1">
      <c r="A920" s="1" t="s">
        <v>4010</v>
      </c>
      <c r="B920" s="1" t="s">
        <v>4011</v>
      </c>
      <c r="C920" s="1" t="s">
        <v>25</v>
      </c>
      <c r="D920" s="1" t="str">
        <f>+54 9 3885 73-3294</f>
        <v>#ERROR!</v>
      </c>
      <c r="E920" s="3" t="s">
        <v>4012</v>
      </c>
      <c r="F920" s="3" t="s">
        <v>4013</v>
      </c>
      <c r="G920" s="1" t="s">
        <v>28</v>
      </c>
      <c r="H920" s="1" t="s">
        <v>29</v>
      </c>
      <c r="I920" s="1" t="s">
        <v>30</v>
      </c>
      <c r="J920" s="1" t="s">
        <v>91</v>
      </c>
      <c r="K920" s="1" t="b">
        <v>1</v>
      </c>
      <c r="L920" s="1" t="s">
        <v>183</v>
      </c>
      <c r="M920" s="1">
        <v>1.0</v>
      </c>
      <c r="N920" s="1">
        <v>6.0</v>
      </c>
      <c r="O920" s="1">
        <v>8.5</v>
      </c>
      <c r="P920" s="1">
        <v>8.5</v>
      </c>
      <c r="Q920" s="1">
        <v>9.0</v>
      </c>
      <c r="R920" s="1">
        <v>8.0</v>
      </c>
      <c r="S920" s="1">
        <v>8.3</v>
      </c>
      <c r="T920" s="1">
        <v>8.5</v>
      </c>
      <c r="U920" s="1">
        <v>7.7</v>
      </c>
      <c r="V920" s="1">
        <v>8.4</v>
      </c>
      <c r="W920" s="1">
        <v>1.0</v>
      </c>
    </row>
    <row r="921" ht="15.75" customHeight="1">
      <c r="A921" s="1" t="s">
        <v>4014</v>
      </c>
      <c r="B921" s="1" t="s">
        <v>4015</v>
      </c>
      <c r="C921" s="1" t="s">
        <v>25</v>
      </c>
      <c r="D921" s="1">
        <v>3.548431745E9</v>
      </c>
      <c r="E921" s="3" t="s">
        <v>4016</v>
      </c>
      <c r="F921" s="3" t="s">
        <v>4017</v>
      </c>
      <c r="G921" s="1" t="s">
        <v>73</v>
      </c>
      <c r="H921" s="1" t="s">
        <v>29</v>
      </c>
      <c r="I921" s="1" t="s">
        <v>4018</v>
      </c>
      <c r="J921" s="1" t="s">
        <v>48</v>
      </c>
      <c r="K921" s="1" t="b">
        <v>1</v>
      </c>
      <c r="L921" s="1" t="s">
        <v>183</v>
      </c>
      <c r="M921" s="1">
        <v>1.0</v>
      </c>
      <c r="N921" s="1">
        <v>6.0</v>
      </c>
      <c r="O921" s="1">
        <v>9.2</v>
      </c>
      <c r="P921" s="1">
        <v>9.3</v>
      </c>
      <c r="Q921" s="1">
        <v>9.2</v>
      </c>
      <c r="R921" s="1">
        <v>3.0</v>
      </c>
      <c r="S921" s="1">
        <v>9.7</v>
      </c>
      <c r="T921" s="1">
        <v>9.2</v>
      </c>
      <c r="U921" s="1">
        <v>9.0</v>
      </c>
      <c r="V921" s="1">
        <v>8.4</v>
      </c>
      <c r="W921" s="1">
        <v>0.0</v>
      </c>
    </row>
    <row r="922" ht="15.75" customHeight="1">
      <c r="A922" s="1" t="s">
        <v>4019</v>
      </c>
      <c r="B922" s="1" t="s">
        <v>4020</v>
      </c>
      <c r="C922" s="1" t="s">
        <v>25</v>
      </c>
      <c r="D922" s="1">
        <v>3.41388532E9</v>
      </c>
      <c r="E922" s="1" t="s">
        <v>4021</v>
      </c>
      <c r="F922" s="3" t="s">
        <v>4022</v>
      </c>
      <c r="G922" s="1" t="s">
        <v>54</v>
      </c>
      <c r="H922" s="1" t="s">
        <v>55</v>
      </c>
      <c r="I922" s="1" t="s">
        <v>130</v>
      </c>
      <c r="J922" s="1" t="s">
        <v>31</v>
      </c>
      <c r="K922" s="1" t="b">
        <v>1</v>
      </c>
      <c r="L922" s="1" t="s">
        <v>32</v>
      </c>
      <c r="M922" s="1">
        <v>2.0</v>
      </c>
      <c r="N922" s="1">
        <v>5.0</v>
      </c>
      <c r="O922" s="1">
        <v>8.6</v>
      </c>
      <c r="P922" s="1">
        <v>9.0</v>
      </c>
      <c r="Q922" s="1">
        <v>9.0</v>
      </c>
      <c r="R922" s="1">
        <v>8.0</v>
      </c>
      <c r="S922" s="1">
        <v>8.6</v>
      </c>
      <c r="T922" s="1">
        <v>7.6</v>
      </c>
      <c r="U922" s="1">
        <v>7.2</v>
      </c>
      <c r="V922" s="1">
        <v>8.3</v>
      </c>
      <c r="W922" s="1">
        <v>0.0</v>
      </c>
    </row>
    <row r="923" ht="15.75" customHeight="1">
      <c r="A923" s="1" t="s">
        <v>4023</v>
      </c>
      <c r="B923" s="1" t="s">
        <v>4024</v>
      </c>
      <c r="C923" s="1" t="s">
        <v>25</v>
      </c>
      <c r="D923" s="1" t="str">
        <f>+54 9 221 351-7949</f>
        <v>#ERROR!</v>
      </c>
      <c r="E923" s="3" t="s">
        <v>4025</v>
      </c>
      <c r="F923" s="3" t="s">
        <v>4026</v>
      </c>
      <c r="G923" s="1" t="s">
        <v>28</v>
      </c>
      <c r="H923" s="1" t="s">
        <v>29</v>
      </c>
      <c r="I923" s="1" t="s">
        <v>30</v>
      </c>
      <c r="J923" s="1" t="s">
        <v>91</v>
      </c>
      <c r="K923" s="1" t="b">
        <v>0</v>
      </c>
      <c r="L923" s="1" t="s">
        <v>49</v>
      </c>
      <c r="M923" s="1">
        <v>2.0</v>
      </c>
      <c r="N923" s="1">
        <v>5.0</v>
      </c>
      <c r="O923" s="1">
        <v>8.8</v>
      </c>
      <c r="P923" s="1">
        <v>9.2</v>
      </c>
      <c r="Q923" s="1">
        <v>9.0</v>
      </c>
      <c r="R923" s="1">
        <v>6.0</v>
      </c>
      <c r="S923" s="1">
        <v>9.0</v>
      </c>
      <c r="T923" s="1">
        <v>8.4</v>
      </c>
      <c r="U923" s="1">
        <v>7.6</v>
      </c>
      <c r="V923" s="1">
        <v>8.3</v>
      </c>
      <c r="W923" s="1">
        <v>0.0</v>
      </c>
    </row>
    <row r="924" ht="15.75" customHeight="1">
      <c r="A924" s="1" t="s">
        <v>4027</v>
      </c>
      <c r="B924" s="1" t="s">
        <v>4028</v>
      </c>
      <c r="C924" s="1" t="s">
        <v>25</v>
      </c>
      <c r="D924" s="1" t="str">
        <f>+54 2984573823</f>
        <v>#ERROR!</v>
      </c>
      <c r="E924" s="3" t="s">
        <v>4029</v>
      </c>
      <c r="F924" s="3" t="s">
        <v>4030</v>
      </c>
      <c r="G924" s="1" t="s">
        <v>28</v>
      </c>
      <c r="H924" s="1" t="s">
        <v>82</v>
      </c>
      <c r="I924" s="1" t="s">
        <v>298</v>
      </c>
      <c r="J924" s="1" t="s">
        <v>31</v>
      </c>
      <c r="K924" s="1" t="b">
        <v>1</v>
      </c>
      <c r="L924" s="1" t="s">
        <v>32</v>
      </c>
      <c r="M924" s="1">
        <v>3.0</v>
      </c>
      <c r="N924" s="1">
        <v>1.0</v>
      </c>
      <c r="O924" s="1">
        <v>10.0</v>
      </c>
      <c r="P924" s="1">
        <v>10.0</v>
      </c>
      <c r="Q924" s="1">
        <v>10.0</v>
      </c>
      <c r="R924" s="1">
        <v>0.0</v>
      </c>
      <c r="S924" s="1">
        <v>10.0</v>
      </c>
      <c r="T924" s="1">
        <v>10.0</v>
      </c>
      <c r="U924" s="1">
        <v>8.0</v>
      </c>
      <c r="V924" s="1">
        <v>8.3</v>
      </c>
      <c r="W924" s="1">
        <v>0.0</v>
      </c>
    </row>
    <row r="925" ht="15.75" customHeight="1">
      <c r="A925" s="1" t="s">
        <v>4031</v>
      </c>
      <c r="B925" s="1" t="s">
        <v>4032</v>
      </c>
      <c r="C925" s="1" t="s">
        <v>25</v>
      </c>
      <c r="D925" s="1">
        <v>1.138162852E9</v>
      </c>
      <c r="E925" s="1" t="s">
        <v>4033</v>
      </c>
      <c r="F925" s="3" t="s">
        <v>4034</v>
      </c>
      <c r="G925" s="1" t="s">
        <v>153</v>
      </c>
      <c r="H925" s="1" t="s">
        <v>56</v>
      </c>
      <c r="I925" s="1" t="s">
        <v>159</v>
      </c>
      <c r="J925" s="1" t="s">
        <v>75</v>
      </c>
      <c r="K925" s="1" t="b">
        <v>1</v>
      </c>
      <c r="L925" s="1" t="s">
        <v>223</v>
      </c>
      <c r="M925" s="1">
        <v>5.0</v>
      </c>
      <c r="N925" s="1">
        <v>25.0</v>
      </c>
      <c r="O925" s="1">
        <v>9.2</v>
      </c>
      <c r="P925" s="1">
        <v>9.2</v>
      </c>
      <c r="Q925" s="1">
        <v>9.3</v>
      </c>
      <c r="R925" s="1">
        <v>4.0</v>
      </c>
      <c r="S925" s="1">
        <v>9.4</v>
      </c>
      <c r="T925" s="1">
        <v>9.2</v>
      </c>
      <c r="U925" s="1">
        <v>8.1</v>
      </c>
      <c r="V925" s="1">
        <v>8.3</v>
      </c>
      <c r="W925" s="1">
        <v>0.0</v>
      </c>
    </row>
    <row r="926" ht="15.75" customHeight="1">
      <c r="A926" s="1" t="s">
        <v>4035</v>
      </c>
      <c r="B926" s="1" t="s">
        <v>4036</v>
      </c>
      <c r="C926" s="1" t="s">
        <v>347</v>
      </c>
      <c r="D926" s="1" t="str">
        <f>+569 59542559</f>
        <v>#ERROR!</v>
      </c>
      <c r="E926" s="3" t="s">
        <v>4037</v>
      </c>
      <c r="F926" s="3" t="s">
        <v>4038</v>
      </c>
      <c r="G926" s="1" t="s">
        <v>28</v>
      </c>
      <c r="H926" s="1" t="s">
        <v>29</v>
      </c>
      <c r="I926" s="1" t="s">
        <v>428</v>
      </c>
      <c r="J926" s="1" t="s">
        <v>48</v>
      </c>
      <c r="K926" s="1" t="b">
        <v>0</v>
      </c>
      <c r="L926" s="1" t="s">
        <v>49</v>
      </c>
      <c r="M926" s="1">
        <v>2.0</v>
      </c>
      <c r="N926" s="1">
        <v>3.0</v>
      </c>
      <c r="O926" s="1">
        <v>10.0</v>
      </c>
      <c r="P926" s="1">
        <v>10.0</v>
      </c>
      <c r="Q926" s="1">
        <v>9.7</v>
      </c>
      <c r="R926" s="1">
        <v>3.0</v>
      </c>
      <c r="S926" s="1">
        <v>10.0</v>
      </c>
      <c r="T926" s="1">
        <v>7.7</v>
      </c>
      <c r="U926" s="1">
        <v>7.7</v>
      </c>
      <c r="V926" s="1">
        <v>8.3</v>
      </c>
      <c r="W926" s="1">
        <v>0.0</v>
      </c>
    </row>
    <row r="927" ht="15.75" customHeight="1">
      <c r="A927" s="1" t="s">
        <v>4039</v>
      </c>
      <c r="B927" s="1" t="s">
        <v>4040</v>
      </c>
      <c r="C927" s="1" t="s">
        <v>78</v>
      </c>
      <c r="D927" s="1">
        <v>3.138897979E9</v>
      </c>
      <c r="E927" s="3" t="s">
        <v>4041</v>
      </c>
      <c r="F927" s="3" t="s">
        <v>4042</v>
      </c>
      <c r="G927" s="1" t="s">
        <v>38</v>
      </c>
      <c r="H927" s="1" t="s">
        <v>29</v>
      </c>
      <c r="I927" s="1" t="s">
        <v>61</v>
      </c>
      <c r="J927" s="1" t="s">
        <v>31</v>
      </c>
      <c r="K927" s="1" t="b">
        <v>0</v>
      </c>
      <c r="L927" s="1" t="s">
        <v>49</v>
      </c>
      <c r="M927" s="1">
        <v>2.0</v>
      </c>
      <c r="N927" s="1">
        <v>3.0</v>
      </c>
      <c r="O927" s="1">
        <v>8.3</v>
      </c>
      <c r="P927" s="1">
        <v>9.7</v>
      </c>
      <c r="Q927" s="1">
        <v>8.3</v>
      </c>
      <c r="R927" s="1">
        <v>7.0</v>
      </c>
      <c r="S927" s="1">
        <v>10.0</v>
      </c>
      <c r="T927" s="1">
        <v>7.7</v>
      </c>
      <c r="U927" s="1">
        <v>7.3</v>
      </c>
      <c r="V927" s="1">
        <v>8.3</v>
      </c>
      <c r="W927" s="1">
        <v>0.0</v>
      </c>
    </row>
    <row r="928" ht="15.75" customHeight="1">
      <c r="A928" s="1" t="s">
        <v>4043</v>
      </c>
      <c r="B928" s="1" t="s">
        <v>4044</v>
      </c>
      <c r="C928" s="1" t="s">
        <v>25</v>
      </c>
      <c r="D928" s="4">
        <v>5.49261E17</v>
      </c>
      <c r="E928" s="1" t="s">
        <v>4045</v>
      </c>
      <c r="F928" s="3" t="s">
        <v>4046</v>
      </c>
      <c r="G928" s="1" t="s">
        <v>28</v>
      </c>
      <c r="H928" s="1" t="s">
        <v>29</v>
      </c>
      <c r="I928" s="1" t="s">
        <v>30</v>
      </c>
      <c r="J928" s="1" t="s">
        <v>31</v>
      </c>
      <c r="K928" s="1" t="b">
        <v>1</v>
      </c>
      <c r="L928" s="1" t="s">
        <v>1478</v>
      </c>
      <c r="M928" s="1">
        <v>1.0</v>
      </c>
      <c r="N928" s="1">
        <v>3.0</v>
      </c>
      <c r="O928" s="1">
        <v>9.3</v>
      </c>
      <c r="P928" s="1">
        <v>7.7</v>
      </c>
      <c r="Q928" s="1">
        <v>9.3</v>
      </c>
      <c r="R928" s="1">
        <v>7.0</v>
      </c>
      <c r="S928" s="1">
        <v>9.3</v>
      </c>
      <c r="T928" s="1">
        <v>7.0</v>
      </c>
      <c r="U928" s="1">
        <v>8.3</v>
      </c>
      <c r="V928" s="1">
        <v>8.3</v>
      </c>
      <c r="W928" s="1">
        <v>0.0</v>
      </c>
    </row>
    <row r="929" ht="15.75" customHeight="1">
      <c r="A929" s="1" t="s">
        <v>4047</v>
      </c>
      <c r="B929" s="1" t="s">
        <v>4048</v>
      </c>
      <c r="C929" s="1" t="s">
        <v>691</v>
      </c>
      <c r="D929" s="1">
        <v>4.14579532E9</v>
      </c>
      <c r="E929" s="1" t="s">
        <v>4049</v>
      </c>
      <c r="F929" s="1" t="s">
        <v>4050</v>
      </c>
      <c r="G929" s="1" t="s">
        <v>73</v>
      </c>
      <c r="H929" s="1" t="s">
        <v>56</v>
      </c>
      <c r="I929" s="1" t="s">
        <v>4051</v>
      </c>
      <c r="J929" s="1" t="s">
        <v>48</v>
      </c>
      <c r="K929" s="1" t="b">
        <v>1</v>
      </c>
      <c r="L929" s="1" t="s">
        <v>131</v>
      </c>
      <c r="M929" s="1">
        <v>2.0</v>
      </c>
      <c r="N929" s="1">
        <v>1.0</v>
      </c>
      <c r="O929" s="1">
        <v>8.0</v>
      </c>
      <c r="P929" s="1">
        <v>8.0</v>
      </c>
      <c r="Q929" s="1">
        <v>8.0</v>
      </c>
      <c r="R929" s="1">
        <v>10.0</v>
      </c>
      <c r="S929" s="1">
        <v>8.0</v>
      </c>
      <c r="T929" s="1">
        <v>8.0</v>
      </c>
      <c r="U929" s="1">
        <v>8.0</v>
      </c>
      <c r="V929" s="1">
        <v>8.3</v>
      </c>
      <c r="W929" s="1">
        <v>0.0</v>
      </c>
    </row>
    <row r="930" ht="15.75" customHeight="1">
      <c r="A930" s="1" t="s">
        <v>4052</v>
      </c>
      <c r="B930" s="1" t="s">
        <v>4053</v>
      </c>
      <c r="C930" s="1" t="s">
        <v>25</v>
      </c>
      <c r="D930" s="1">
        <v>1.139330724E9</v>
      </c>
      <c r="E930" s="3" t="s">
        <v>4054</v>
      </c>
      <c r="F930" s="3" t="s">
        <v>4055</v>
      </c>
      <c r="G930" s="1" t="s">
        <v>153</v>
      </c>
      <c r="H930" s="1" t="s">
        <v>56</v>
      </c>
      <c r="I930" s="1" t="s">
        <v>4056</v>
      </c>
      <c r="J930" s="1" t="s">
        <v>48</v>
      </c>
      <c r="K930" s="1" t="b">
        <v>1</v>
      </c>
      <c r="L930" s="1" t="s">
        <v>68</v>
      </c>
      <c r="M930" s="1">
        <v>2.0</v>
      </c>
      <c r="N930" s="1">
        <v>7.0</v>
      </c>
      <c r="O930" s="1">
        <v>8.7</v>
      </c>
      <c r="P930" s="1">
        <v>8.9</v>
      </c>
      <c r="Q930" s="1">
        <v>9.3</v>
      </c>
      <c r="R930" s="1">
        <v>4.0</v>
      </c>
      <c r="S930" s="1">
        <v>8.1</v>
      </c>
      <c r="T930" s="1">
        <v>9.6</v>
      </c>
      <c r="U930" s="1">
        <v>9.7</v>
      </c>
      <c r="V930" s="1">
        <v>8.3</v>
      </c>
      <c r="W930" s="1">
        <v>0.0</v>
      </c>
    </row>
    <row r="931" ht="15.75" customHeight="1">
      <c r="A931" s="1" t="s">
        <v>4057</v>
      </c>
      <c r="B931" s="1" t="s">
        <v>4058</v>
      </c>
      <c r="C931" s="1" t="s">
        <v>25</v>
      </c>
      <c r="D931" s="1">
        <v>1.166211051E9</v>
      </c>
      <c r="E931" s="3" t="s">
        <v>4059</v>
      </c>
      <c r="F931" s="3" t="s">
        <v>4060</v>
      </c>
      <c r="G931" s="1" t="s">
        <v>4061</v>
      </c>
      <c r="H931" s="1" t="s">
        <v>29</v>
      </c>
      <c r="I931" s="1" t="s">
        <v>61</v>
      </c>
      <c r="J931" s="1" t="s">
        <v>48</v>
      </c>
      <c r="K931" s="1" t="b">
        <v>0</v>
      </c>
      <c r="L931" s="1" t="s">
        <v>68</v>
      </c>
      <c r="M931" s="1">
        <v>4.0</v>
      </c>
      <c r="N931" s="1">
        <v>5.0</v>
      </c>
      <c r="O931" s="1">
        <v>9.4</v>
      </c>
      <c r="P931" s="1">
        <v>9.2</v>
      </c>
      <c r="Q931" s="1">
        <v>9.2</v>
      </c>
      <c r="R931" s="1">
        <v>4.0</v>
      </c>
      <c r="S931" s="1">
        <v>8.4</v>
      </c>
      <c r="T931" s="1">
        <v>9.2</v>
      </c>
      <c r="U931" s="1">
        <v>8.6</v>
      </c>
      <c r="V931" s="1">
        <v>8.3</v>
      </c>
      <c r="W931" s="1">
        <v>0.0</v>
      </c>
    </row>
    <row r="932" ht="15.75" customHeight="1">
      <c r="A932" s="1" t="s">
        <v>4062</v>
      </c>
      <c r="B932" s="1" t="s">
        <v>4063</v>
      </c>
      <c r="C932" s="1" t="s">
        <v>25</v>
      </c>
      <c r="D932" s="1">
        <v>3.874649729E9</v>
      </c>
      <c r="E932" s="3" t="s">
        <v>4064</v>
      </c>
      <c r="F932" s="3" t="s">
        <v>4065</v>
      </c>
      <c r="G932" s="1" t="s">
        <v>38</v>
      </c>
      <c r="H932" s="1" t="s">
        <v>29</v>
      </c>
      <c r="I932" s="1" t="s">
        <v>61</v>
      </c>
      <c r="J932" s="1" t="s">
        <v>75</v>
      </c>
      <c r="K932" s="1" t="b">
        <v>1</v>
      </c>
      <c r="L932" s="1" t="s">
        <v>113</v>
      </c>
      <c r="M932" s="1">
        <v>2.0</v>
      </c>
      <c r="N932" s="1">
        <v>3.0</v>
      </c>
      <c r="O932" s="1">
        <v>9.0</v>
      </c>
      <c r="P932" s="1">
        <v>7.3</v>
      </c>
      <c r="Q932" s="1">
        <v>10.0</v>
      </c>
      <c r="R932" s="1">
        <v>3.0</v>
      </c>
      <c r="S932" s="1">
        <v>9.7</v>
      </c>
      <c r="T932" s="1">
        <v>10.0</v>
      </c>
      <c r="U932" s="1">
        <v>9.3</v>
      </c>
      <c r="V932" s="1">
        <v>8.3</v>
      </c>
      <c r="W932" s="1">
        <v>0.0</v>
      </c>
    </row>
    <row r="933" ht="15.75" customHeight="1">
      <c r="A933" s="1" t="s">
        <v>4066</v>
      </c>
      <c r="B933" s="1" t="s">
        <v>4067</v>
      </c>
      <c r="C933" s="1" t="s">
        <v>25</v>
      </c>
      <c r="D933" s="4">
        <v>5.41126E16</v>
      </c>
      <c r="E933" s="3" t="s">
        <v>4068</v>
      </c>
      <c r="F933" s="3" t="s">
        <v>4068</v>
      </c>
      <c r="G933" s="1" t="s">
        <v>38</v>
      </c>
      <c r="H933" s="1" t="s">
        <v>260</v>
      </c>
      <c r="I933" s="1" t="s">
        <v>261</v>
      </c>
      <c r="J933" s="1" t="s">
        <v>75</v>
      </c>
      <c r="K933" s="1" t="b">
        <v>0</v>
      </c>
      <c r="L933" s="1" t="s">
        <v>68</v>
      </c>
      <c r="M933" s="1">
        <v>2.0</v>
      </c>
      <c r="N933" s="1">
        <v>3.0</v>
      </c>
      <c r="O933" s="1">
        <v>8.3</v>
      </c>
      <c r="P933" s="1">
        <v>9.3</v>
      </c>
      <c r="Q933" s="1">
        <v>7.3</v>
      </c>
      <c r="R933" s="1">
        <v>10.0</v>
      </c>
      <c r="S933" s="1">
        <v>10.0</v>
      </c>
      <c r="T933" s="1">
        <v>7.0</v>
      </c>
      <c r="U933" s="1">
        <v>6.3</v>
      </c>
      <c r="V933" s="1">
        <v>8.3</v>
      </c>
      <c r="W933" s="1">
        <v>0.0</v>
      </c>
    </row>
    <row r="934" ht="15.75" customHeight="1">
      <c r="A934" s="1" t="s">
        <v>4069</v>
      </c>
      <c r="B934" s="1" t="s">
        <v>4070</v>
      </c>
      <c r="C934" s="1" t="s">
        <v>25</v>
      </c>
      <c r="D934" s="4">
        <v>5.49383E17</v>
      </c>
      <c r="E934" s="3" t="s">
        <v>4071</v>
      </c>
      <c r="F934" s="3" t="s">
        <v>4072</v>
      </c>
      <c r="G934" s="1" t="s">
        <v>28</v>
      </c>
      <c r="H934" s="1" t="s">
        <v>82</v>
      </c>
      <c r="I934" s="1" t="s">
        <v>30</v>
      </c>
      <c r="J934" s="1" t="s">
        <v>48</v>
      </c>
      <c r="K934" s="1" t="b">
        <v>1</v>
      </c>
      <c r="L934" s="1" t="s">
        <v>113</v>
      </c>
      <c r="M934" s="1">
        <v>1.0</v>
      </c>
      <c r="N934" s="1">
        <v>4.0</v>
      </c>
      <c r="O934" s="1">
        <v>9.0</v>
      </c>
      <c r="P934" s="1">
        <v>8.5</v>
      </c>
      <c r="Q934" s="1">
        <v>9.0</v>
      </c>
      <c r="R934" s="1">
        <v>5.0</v>
      </c>
      <c r="S934" s="1">
        <v>9.8</v>
      </c>
      <c r="T934" s="1">
        <v>9.0</v>
      </c>
      <c r="U934" s="1">
        <v>7.8</v>
      </c>
      <c r="V934" s="1">
        <v>8.3</v>
      </c>
      <c r="W934" s="1">
        <v>0.0</v>
      </c>
    </row>
    <row r="935" ht="15.75" customHeight="1">
      <c r="A935" s="1" t="s">
        <v>4073</v>
      </c>
      <c r="B935" s="1" t="s">
        <v>4074</v>
      </c>
      <c r="C935" s="1" t="s">
        <v>714</v>
      </c>
      <c r="D935" s="1" t="str">
        <f>+598 99249698</f>
        <v>#ERROR!</v>
      </c>
      <c r="E935" s="1" t="s">
        <v>4075</v>
      </c>
      <c r="F935" s="3" t="s">
        <v>4076</v>
      </c>
      <c r="G935" s="1" t="s">
        <v>153</v>
      </c>
      <c r="H935" s="1" t="s">
        <v>56</v>
      </c>
      <c r="I935" s="1" t="s">
        <v>159</v>
      </c>
      <c r="J935" s="1" t="s">
        <v>48</v>
      </c>
      <c r="K935" s="1" t="b">
        <v>1</v>
      </c>
      <c r="L935" s="1" t="s">
        <v>92</v>
      </c>
      <c r="M935" s="1">
        <v>3.0</v>
      </c>
      <c r="N935" s="1">
        <v>19.0</v>
      </c>
      <c r="O935" s="1">
        <v>8.5</v>
      </c>
      <c r="P935" s="1">
        <v>8.7</v>
      </c>
      <c r="Q935" s="1">
        <v>9.5</v>
      </c>
      <c r="R935" s="1">
        <v>6.0</v>
      </c>
      <c r="S935" s="1">
        <v>8.5</v>
      </c>
      <c r="T935" s="1">
        <v>9.5</v>
      </c>
      <c r="U935" s="1">
        <v>7.6</v>
      </c>
      <c r="V935" s="1">
        <v>8.3</v>
      </c>
      <c r="W935" s="1">
        <v>0.0</v>
      </c>
    </row>
    <row r="936" ht="15.75" customHeight="1">
      <c r="A936" s="1" t="s">
        <v>4077</v>
      </c>
      <c r="B936" s="1" t="s">
        <v>4078</v>
      </c>
      <c r="C936" s="1" t="s">
        <v>25</v>
      </c>
      <c r="D936" s="1">
        <v>1.134550342E9</v>
      </c>
      <c r="E936" s="1" t="s">
        <v>4079</v>
      </c>
      <c r="F936" s="3" t="s">
        <v>4080</v>
      </c>
      <c r="G936" s="1" t="s">
        <v>38</v>
      </c>
      <c r="H936" s="1" t="s">
        <v>29</v>
      </c>
      <c r="I936" s="1" t="s">
        <v>108</v>
      </c>
      <c r="J936" s="1" t="s">
        <v>75</v>
      </c>
      <c r="K936" s="1" t="b">
        <v>1</v>
      </c>
      <c r="L936" s="1" t="s">
        <v>113</v>
      </c>
      <c r="M936" s="1">
        <v>1.0</v>
      </c>
      <c r="N936" s="1">
        <v>7.0</v>
      </c>
      <c r="O936" s="1">
        <v>9.4</v>
      </c>
      <c r="P936" s="1">
        <v>9.1</v>
      </c>
      <c r="Q936" s="1">
        <v>9.0</v>
      </c>
      <c r="R936" s="1">
        <v>6.0</v>
      </c>
      <c r="S936" s="1">
        <v>9.0</v>
      </c>
      <c r="T936" s="1">
        <v>8.7</v>
      </c>
      <c r="U936" s="1">
        <v>7.0</v>
      </c>
      <c r="V936" s="1">
        <v>8.3</v>
      </c>
      <c r="W936" s="1">
        <v>0.0</v>
      </c>
    </row>
    <row r="937" ht="15.75" customHeight="1">
      <c r="A937" s="1" t="s">
        <v>4073</v>
      </c>
      <c r="B937" s="1" t="s">
        <v>4081</v>
      </c>
      <c r="C937" s="1" t="s">
        <v>714</v>
      </c>
      <c r="D937" s="4">
        <v>5.98099E16</v>
      </c>
      <c r="E937" s="1" t="s">
        <v>4075</v>
      </c>
      <c r="F937" s="3" t="s">
        <v>4076</v>
      </c>
      <c r="G937" s="1" t="s">
        <v>153</v>
      </c>
      <c r="H937" s="1" t="s">
        <v>56</v>
      </c>
      <c r="I937" s="1" t="s">
        <v>159</v>
      </c>
      <c r="J937" s="1" t="s">
        <v>75</v>
      </c>
      <c r="K937" s="1" t="b">
        <v>1</v>
      </c>
      <c r="L937" s="1" t="s">
        <v>113</v>
      </c>
      <c r="M937" s="1">
        <v>1.0</v>
      </c>
      <c r="N937" s="1">
        <v>3.0</v>
      </c>
      <c r="O937" s="1">
        <v>8.7</v>
      </c>
      <c r="P937" s="1">
        <v>8.7</v>
      </c>
      <c r="Q937" s="1">
        <v>9.7</v>
      </c>
      <c r="R937" s="1">
        <v>7.0</v>
      </c>
      <c r="S937" s="1">
        <v>8.0</v>
      </c>
      <c r="T937" s="1">
        <v>9.3</v>
      </c>
      <c r="U937" s="1">
        <v>7.0</v>
      </c>
      <c r="V937" s="1">
        <v>8.3</v>
      </c>
      <c r="W937" s="1">
        <v>0.0</v>
      </c>
    </row>
    <row r="938" ht="15.75" customHeight="1">
      <c r="A938" s="1" t="s">
        <v>4082</v>
      </c>
      <c r="B938" s="1" t="s">
        <v>4083</v>
      </c>
      <c r="C938" s="1" t="s">
        <v>78</v>
      </c>
      <c r="D938" s="1">
        <v>3.004305325E9</v>
      </c>
      <c r="E938" s="3" t="s">
        <v>4084</v>
      </c>
      <c r="F938" s="3" t="s">
        <v>4085</v>
      </c>
      <c r="G938" s="1" t="s">
        <v>4086</v>
      </c>
      <c r="H938" s="1" t="s">
        <v>56</v>
      </c>
      <c r="I938" s="1" t="s">
        <v>680</v>
      </c>
      <c r="J938" s="1" t="s">
        <v>75</v>
      </c>
      <c r="K938" s="1" t="b">
        <v>0</v>
      </c>
      <c r="L938" s="1" t="s">
        <v>92</v>
      </c>
      <c r="M938" s="1">
        <v>3.0</v>
      </c>
      <c r="N938" s="1">
        <v>4.0</v>
      </c>
      <c r="O938" s="1">
        <v>9.5</v>
      </c>
      <c r="P938" s="1">
        <v>9.5</v>
      </c>
      <c r="Q938" s="1">
        <v>9.0</v>
      </c>
      <c r="R938" s="1">
        <v>3.0</v>
      </c>
      <c r="S938" s="1">
        <v>10.0</v>
      </c>
      <c r="T938" s="1">
        <v>8.8</v>
      </c>
      <c r="U938" s="1">
        <v>8.3</v>
      </c>
      <c r="V938" s="1">
        <v>8.3</v>
      </c>
      <c r="W938" s="1">
        <v>0.0</v>
      </c>
    </row>
    <row r="939" ht="15.75" customHeight="1">
      <c r="A939" s="1" t="s">
        <v>4087</v>
      </c>
      <c r="B939" s="1" t="s">
        <v>4088</v>
      </c>
      <c r="C939" s="1" t="s">
        <v>691</v>
      </c>
      <c r="D939" s="4">
        <v>5.84126E16</v>
      </c>
      <c r="E939" s="3" t="s">
        <v>4089</v>
      </c>
      <c r="F939" s="3" t="s">
        <v>4090</v>
      </c>
      <c r="G939" s="1" t="s">
        <v>81</v>
      </c>
      <c r="H939" s="1" t="s">
        <v>29</v>
      </c>
      <c r="I939" s="1" t="s">
        <v>292</v>
      </c>
      <c r="J939" s="1" t="s">
        <v>75</v>
      </c>
      <c r="K939" s="1" t="b">
        <v>1</v>
      </c>
      <c r="L939" s="1" t="s">
        <v>92</v>
      </c>
      <c r="M939" s="1">
        <v>3.0</v>
      </c>
      <c r="N939" s="1">
        <v>14.0</v>
      </c>
      <c r="O939" s="1">
        <v>8.9</v>
      </c>
      <c r="P939" s="1">
        <v>8.9</v>
      </c>
      <c r="Q939" s="1">
        <v>9.1</v>
      </c>
      <c r="R939" s="1">
        <v>6.0</v>
      </c>
      <c r="S939" s="1">
        <v>9.1</v>
      </c>
      <c r="T939" s="1">
        <v>8.6</v>
      </c>
      <c r="U939" s="1">
        <v>7.4</v>
      </c>
      <c r="V939" s="1">
        <v>8.3</v>
      </c>
      <c r="W939" s="1">
        <v>0.0</v>
      </c>
    </row>
    <row r="940" ht="15.75" customHeight="1">
      <c r="A940" s="1" t="s">
        <v>4091</v>
      </c>
      <c r="B940" s="1" t="s">
        <v>4092</v>
      </c>
      <c r="C940" s="1" t="s">
        <v>347</v>
      </c>
      <c r="D940" s="1">
        <v>9.9125772E8</v>
      </c>
      <c r="E940" s="3" t="s">
        <v>4093</v>
      </c>
      <c r="F940" s="3" t="s">
        <v>4094</v>
      </c>
      <c r="G940" s="1" t="s">
        <v>38</v>
      </c>
      <c r="H940" s="1" t="s">
        <v>29</v>
      </c>
      <c r="I940" s="1" t="s">
        <v>47</v>
      </c>
      <c r="J940" s="1" t="s">
        <v>48</v>
      </c>
      <c r="K940" s="1" t="b">
        <v>0</v>
      </c>
      <c r="L940" s="1" t="s">
        <v>84</v>
      </c>
      <c r="M940" s="1">
        <v>2.0</v>
      </c>
      <c r="N940" s="1">
        <v>5.0</v>
      </c>
      <c r="O940" s="1">
        <v>8.6</v>
      </c>
      <c r="P940" s="1">
        <v>8.4</v>
      </c>
      <c r="Q940" s="1">
        <v>8.6</v>
      </c>
      <c r="R940" s="1">
        <v>8.0</v>
      </c>
      <c r="S940" s="1">
        <v>9.0</v>
      </c>
      <c r="T940" s="1">
        <v>9.0</v>
      </c>
      <c r="U940" s="1">
        <v>6.8</v>
      </c>
      <c r="V940" s="1">
        <v>8.3</v>
      </c>
      <c r="W940" s="1">
        <v>0.0</v>
      </c>
    </row>
    <row r="941" ht="15.75" customHeight="1">
      <c r="A941" s="1" t="s">
        <v>4095</v>
      </c>
      <c r="B941" s="1" t="s">
        <v>4096</v>
      </c>
      <c r="C941" s="1" t="s">
        <v>25</v>
      </c>
      <c r="D941" s="1">
        <v>3.424785856E9</v>
      </c>
      <c r="E941" s="1" t="s">
        <v>4097</v>
      </c>
      <c r="F941" s="3" t="s">
        <v>4098</v>
      </c>
      <c r="G941" s="1" t="s">
        <v>54</v>
      </c>
      <c r="H941" s="1" t="s">
        <v>55</v>
      </c>
      <c r="I941" s="1" t="s">
        <v>130</v>
      </c>
      <c r="J941" s="1" t="s">
        <v>48</v>
      </c>
      <c r="K941" s="1" t="b">
        <v>0</v>
      </c>
      <c r="L941" s="1" t="s">
        <v>196</v>
      </c>
      <c r="M941" s="1">
        <v>3.0</v>
      </c>
      <c r="N941" s="1">
        <v>1.0</v>
      </c>
      <c r="O941" s="1">
        <v>9.0</v>
      </c>
      <c r="P941" s="1">
        <v>8.0</v>
      </c>
      <c r="Q941" s="1">
        <v>9.0</v>
      </c>
      <c r="R941" s="1">
        <v>10.0</v>
      </c>
      <c r="S941" s="1">
        <v>9.0</v>
      </c>
      <c r="T941" s="1">
        <v>7.0</v>
      </c>
      <c r="U941" s="1">
        <v>6.0</v>
      </c>
      <c r="V941" s="1">
        <v>8.3</v>
      </c>
      <c r="W941" s="1">
        <v>2.0</v>
      </c>
    </row>
    <row r="942" ht="15.75" customHeight="1">
      <c r="A942" s="1" t="s">
        <v>4099</v>
      </c>
      <c r="B942" s="1" t="s">
        <v>4100</v>
      </c>
      <c r="C942" s="1" t="s">
        <v>25</v>
      </c>
      <c r="D942" s="1">
        <v>1.16700852E9</v>
      </c>
      <c r="E942" s="3" t="s">
        <v>4101</v>
      </c>
      <c r="F942" s="3" t="s">
        <v>4102</v>
      </c>
      <c r="G942" s="1" t="s">
        <v>28</v>
      </c>
      <c r="H942" s="1" t="s">
        <v>29</v>
      </c>
      <c r="I942" s="1" t="s">
        <v>30</v>
      </c>
      <c r="J942" s="1" t="s">
        <v>75</v>
      </c>
      <c r="K942" s="1" t="b">
        <v>1</v>
      </c>
      <c r="L942" s="1" t="s">
        <v>190</v>
      </c>
      <c r="M942" s="1">
        <v>2.0</v>
      </c>
      <c r="N942" s="1">
        <v>10.0</v>
      </c>
      <c r="O942" s="1">
        <v>9.1</v>
      </c>
      <c r="P942" s="1">
        <v>9.0</v>
      </c>
      <c r="Q942" s="1">
        <v>9.2</v>
      </c>
      <c r="R942" s="1">
        <v>5.0</v>
      </c>
      <c r="S942" s="1">
        <v>9.1</v>
      </c>
      <c r="T942" s="1">
        <v>8.6</v>
      </c>
      <c r="U942" s="1">
        <v>8.1</v>
      </c>
      <c r="V942" s="1">
        <v>8.3</v>
      </c>
      <c r="W942" s="1">
        <v>1.0</v>
      </c>
    </row>
    <row r="943" ht="15.75" customHeight="1">
      <c r="A943" s="1" t="s">
        <v>4103</v>
      </c>
      <c r="B943" s="1" t="s">
        <v>4104</v>
      </c>
      <c r="C943" s="1" t="s">
        <v>25</v>
      </c>
      <c r="D943" s="1">
        <v>3.513948667E9</v>
      </c>
      <c r="E943" s="3" t="s">
        <v>4105</v>
      </c>
      <c r="F943" s="3" t="s">
        <v>4106</v>
      </c>
      <c r="G943" s="1" t="s">
        <v>153</v>
      </c>
      <c r="H943" s="1" t="s">
        <v>29</v>
      </c>
      <c r="I943" s="1" t="s">
        <v>159</v>
      </c>
      <c r="J943" s="1" t="s">
        <v>75</v>
      </c>
      <c r="K943" s="1" t="b">
        <v>0</v>
      </c>
      <c r="L943" s="1" t="s">
        <v>92</v>
      </c>
      <c r="M943" s="1">
        <v>2.0</v>
      </c>
      <c r="N943" s="1">
        <v>6.0</v>
      </c>
      <c r="O943" s="1">
        <v>9.8</v>
      </c>
      <c r="P943" s="1">
        <v>9.5</v>
      </c>
      <c r="Q943" s="1">
        <v>9.7</v>
      </c>
      <c r="R943" s="1">
        <v>3.0</v>
      </c>
      <c r="S943" s="1">
        <v>9.8</v>
      </c>
      <c r="T943" s="1">
        <v>9.2</v>
      </c>
      <c r="U943" s="1">
        <v>6.8</v>
      </c>
      <c r="V943" s="1">
        <v>8.3</v>
      </c>
      <c r="W943" s="1">
        <v>0.0</v>
      </c>
    </row>
    <row r="944" ht="15.75" customHeight="1">
      <c r="A944" s="1" t="s">
        <v>4107</v>
      </c>
      <c r="B944" s="1" t="s">
        <v>4108</v>
      </c>
      <c r="C944" s="1" t="s">
        <v>25</v>
      </c>
      <c r="D944" s="1" t="s">
        <v>4109</v>
      </c>
      <c r="E944" s="1" t="s">
        <v>4110</v>
      </c>
      <c r="F944" s="3" t="s">
        <v>4111</v>
      </c>
      <c r="G944" s="1" t="s">
        <v>73</v>
      </c>
      <c r="H944" s="1" t="s">
        <v>29</v>
      </c>
      <c r="I944" s="1" t="s">
        <v>4112</v>
      </c>
      <c r="J944" s="1" t="s">
        <v>75</v>
      </c>
      <c r="K944" s="1" t="b">
        <v>1</v>
      </c>
      <c r="L944" s="1" t="s">
        <v>131</v>
      </c>
      <c r="M944" s="1">
        <v>1.0</v>
      </c>
      <c r="N944" s="1">
        <v>5.0</v>
      </c>
      <c r="O944" s="1">
        <v>8.2</v>
      </c>
      <c r="P944" s="1">
        <v>8.8</v>
      </c>
      <c r="Q944" s="1">
        <v>8.6</v>
      </c>
      <c r="R944" s="1">
        <v>8.0</v>
      </c>
      <c r="S944" s="1">
        <v>9.2</v>
      </c>
      <c r="T944" s="1">
        <v>8.8</v>
      </c>
      <c r="U944" s="1">
        <v>6.2</v>
      </c>
      <c r="V944" s="1">
        <v>8.3</v>
      </c>
      <c r="W944" s="1">
        <v>0.0</v>
      </c>
    </row>
    <row r="945" ht="15.75" customHeight="1">
      <c r="A945" s="1" t="s">
        <v>4113</v>
      </c>
      <c r="B945" s="1" t="s">
        <v>4114</v>
      </c>
      <c r="C945" s="1" t="s">
        <v>35</v>
      </c>
      <c r="D945" s="1">
        <v>5.1918902377E10</v>
      </c>
      <c r="E945" s="1" t="s">
        <v>4115</v>
      </c>
      <c r="F945" s="3" t="s">
        <v>4116</v>
      </c>
      <c r="G945" s="1" t="s">
        <v>28</v>
      </c>
      <c r="H945" s="1" t="s">
        <v>29</v>
      </c>
      <c r="I945" s="1" t="s">
        <v>30</v>
      </c>
      <c r="J945" s="1" t="s">
        <v>48</v>
      </c>
      <c r="K945" s="1" t="b">
        <v>0</v>
      </c>
      <c r="L945" s="1" t="s">
        <v>299</v>
      </c>
      <c r="M945" s="1">
        <v>2.0</v>
      </c>
      <c r="N945" s="1">
        <v>5.0</v>
      </c>
      <c r="O945" s="1">
        <v>9.0</v>
      </c>
      <c r="P945" s="1">
        <v>8.0</v>
      </c>
      <c r="Q945" s="1">
        <v>8.6</v>
      </c>
      <c r="R945" s="1">
        <v>4.0</v>
      </c>
      <c r="S945" s="1">
        <v>9.8</v>
      </c>
      <c r="T945" s="1">
        <v>9.8</v>
      </c>
      <c r="U945" s="1">
        <v>8.6</v>
      </c>
      <c r="V945" s="1">
        <v>8.3</v>
      </c>
      <c r="W945" s="1">
        <v>0.0</v>
      </c>
    </row>
    <row r="946" ht="15.75" customHeight="1">
      <c r="A946" s="1" t="s">
        <v>4117</v>
      </c>
      <c r="B946" s="1" t="s">
        <v>4118</v>
      </c>
      <c r="C946" s="1" t="s">
        <v>78</v>
      </c>
      <c r="D946" s="4">
        <v>5.73003E16</v>
      </c>
      <c r="E946" s="3" t="s">
        <v>4119</v>
      </c>
      <c r="F946" s="3" t="s">
        <v>4120</v>
      </c>
      <c r="G946" s="1" t="s">
        <v>54</v>
      </c>
      <c r="H946" s="1" t="s">
        <v>445</v>
      </c>
      <c r="I946" s="1" t="s">
        <v>4121</v>
      </c>
      <c r="J946" s="1" t="s">
        <v>434</v>
      </c>
      <c r="K946" s="1" t="b">
        <v>1</v>
      </c>
      <c r="L946" s="1" t="s">
        <v>148</v>
      </c>
      <c r="M946" s="1">
        <v>8.0</v>
      </c>
      <c r="N946" s="1">
        <v>42.0</v>
      </c>
      <c r="O946" s="1">
        <v>8.9</v>
      </c>
      <c r="P946" s="1">
        <v>8.6</v>
      </c>
      <c r="Q946" s="1">
        <v>9.0</v>
      </c>
      <c r="R946" s="1">
        <v>5.0</v>
      </c>
      <c r="S946" s="1">
        <v>9.4</v>
      </c>
      <c r="T946" s="1">
        <v>9.1</v>
      </c>
      <c r="U946" s="1">
        <v>8.0</v>
      </c>
      <c r="V946" s="1">
        <v>8.3</v>
      </c>
      <c r="W946" s="1">
        <v>3.0</v>
      </c>
    </row>
    <row r="947" ht="15.75" customHeight="1">
      <c r="A947" s="1" t="s">
        <v>4122</v>
      </c>
      <c r="B947" s="1" t="s">
        <v>4123</v>
      </c>
      <c r="C947" s="1" t="s">
        <v>691</v>
      </c>
      <c r="D947" s="4">
        <v>5.84121E16</v>
      </c>
      <c r="E947" s="3" t="s">
        <v>4124</v>
      </c>
      <c r="F947" s="3" t="s">
        <v>4125</v>
      </c>
      <c r="G947" s="1" t="s">
        <v>340</v>
      </c>
      <c r="H947" s="1" t="s">
        <v>29</v>
      </c>
      <c r="I947" s="1" t="s">
        <v>83</v>
      </c>
      <c r="J947" s="1" t="s">
        <v>48</v>
      </c>
      <c r="K947" s="1" t="b">
        <v>1</v>
      </c>
      <c r="L947" s="1" t="s">
        <v>293</v>
      </c>
      <c r="M947" s="1">
        <v>4.0</v>
      </c>
      <c r="N947" s="1">
        <v>25.0</v>
      </c>
      <c r="O947" s="1">
        <v>9.3</v>
      </c>
      <c r="P947" s="1">
        <v>9.3</v>
      </c>
      <c r="Q947" s="1">
        <v>9.2</v>
      </c>
      <c r="R947" s="1">
        <v>4.0</v>
      </c>
      <c r="S947" s="1">
        <v>9.4</v>
      </c>
      <c r="T947" s="1">
        <v>9.1</v>
      </c>
      <c r="U947" s="1">
        <v>7.9</v>
      </c>
      <c r="V947" s="1">
        <v>8.3</v>
      </c>
      <c r="W947" s="1">
        <v>0.0</v>
      </c>
    </row>
    <row r="948" ht="15.75" customHeight="1">
      <c r="A948" s="1" t="s">
        <v>4126</v>
      </c>
      <c r="B948" s="1" t="s">
        <v>4127</v>
      </c>
      <c r="C948" s="1" t="s">
        <v>25</v>
      </c>
      <c r="D948" s="4">
        <v>5.49112E17</v>
      </c>
      <c r="E948" s="1" t="s">
        <v>4128</v>
      </c>
      <c r="F948" s="3" t="s">
        <v>4129</v>
      </c>
      <c r="G948" s="1" t="s">
        <v>153</v>
      </c>
      <c r="H948" s="1" t="s">
        <v>56</v>
      </c>
      <c r="I948" s="1" t="s">
        <v>159</v>
      </c>
      <c r="J948" s="1" t="s">
        <v>48</v>
      </c>
      <c r="K948" s="1" t="b">
        <v>1</v>
      </c>
      <c r="L948" s="1" t="s">
        <v>190</v>
      </c>
      <c r="M948" s="1">
        <v>2.0</v>
      </c>
      <c r="N948" s="1">
        <v>13.0</v>
      </c>
      <c r="O948" s="1">
        <v>8.8</v>
      </c>
      <c r="P948" s="1">
        <v>8.6</v>
      </c>
      <c r="Q948" s="1">
        <v>9.0</v>
      </c>
      <c r="R948" s="1">
        <v>6.0</v>
      </c>
      <c r="S948" s="1">
        <v>9.5</v>
      </c>
      <c r="T948" s="1">
        <v>8.7</v>
      </c>
      <c r="U948" s="1">
        <v>7.8</v>
      </c>
      <c r="V948" s="1">
        <v>8.3</v>
      </c>
      <c r="W948" s="1">
        <v>0.0</v>
      </c>
    </row>
    <row r="949" ht="15.75" customHeight="1">
      <c r="A949" s="1" t="s">
        <v>4130</v>
      </c>
      <c r="B949" s="1" t="s">
        <v>4131</v>
      </c>
      <c r="C949" s="1" t="s">
        <v>25</v>
      </c>
      <c r="D949" s="1">
        <v>3.416176543E9</v>
      </c>
      <c r="E949" s="3" t="s">
        <v>4132</v>
      </c>
      <c r="F949" s="3" t="s">
        <v>4133</v>
      </c>
      <c r="G949" s="1" t="s">
        <v>153</v>
      </c>
      <c r="H949" s="1" t="s">
        <v>56</v>
      </c>
      <c r="I949" s="1" t="s">
        <v>159</v>
      </c>
      <c r="J949" s="1" t="s">
        <v>91</v>
      </c>
      <c r="K949" s="1" t="b">
        <v>1</v>
      </c>
      <c r="L949" s="1" t="s">
        <v>223</v>
      </c>
      <c r="M949" s="1">
        <v>6.0</v>
      </c>
      <c r="N949" s="1">
        <v>46.0</v>
      </c>
      <c r="O949" s="1">
        <v>9.1</v>
      </c>
      <c r="P949" s="1">
        <v>8.9</v>
      </c>
      <c r="Q949" s="1">
        <v>9.4</v>
      </c>
      <c r="R949" s="1">
        <v>4.0</v>
      </c>
      <c r="S949" s="1">
        <v>9.2</v>
      </c>
      <c r="T949" s="1">
        <v>9.4</v>
      </c>
      <c r="U949" s="1">
        <v>8.3</v>
      </c>
      <c r="V949" s="1">
        <v>8.3</v>
      </c>
      <c r="W949" s="1">
        <v>0.0</v>
      </c>
    </row>
    <row r="950" ht="15.75" customHeight="1">
      <c r="A950" s="1" t="s">
        <v>4134</v>
      </c>
      <c r="B950" s="1" t="s">
        <v>4135</v>
      </c>
      <c r="C950" s="1" t="s">
        <v>87</v>
      </c>
      <c r="D950" s="4">
        <v>5.2553E15</v>
      </c>
      <c r="E950" s="3" t="s">
        <v>4136</v>
      </c>
      <c r="F950" s="3" t="s">
        <v>4137</v>
      </c>
      <c r="G950" s="1" t="s">
        <v>153</v>
      </c>
      <c r="H950" s="1" t="s">
        <v>29</v>
      </c>
      <c r="I950" s="1" t="s">
        <v>159</v>
      </c>
      <c r="J950" s="1" t="s">
        <v>75</v>
      </c>
      <c r="K950" s="1" t="b">
        <v>0</v>
      </c>
      <c r="L950" s="1" t="s">
        <v>190</v>
      </c>
      <c r="M950" s="1">
        <v>2.0</v>
      </c>
      <c r="N950" s="1">
        <v>1.0</v>
      </c>
      <c r="O950" s="1">
        <v>8.0</v>
      </c>
      <c r="P950" s="1">
        <v>8.0</v>
      </c>
      <c r="Q950" s="1">
        <v>8.0</v>
      </c>
      <c r="R950" s="1">
        <v>10.0</v>
      </c>
      <c r="S950" s="1">
        <v>8.0</v>
      </c>
      <c r="T950" s="1">
        <v>8.0</v>
      </c>
      <c r="U950" s="1">
        <v>8.0</v>
      </c>
      <c r="V950" s="1">
        <v>8.3</v>
      </c>
      <c r="W950" s="1">
        <v>0.0</v>
      </c>
    </row>
    <row r="951" ht="15.75" customHeight="1">
      <c r="A951" s="1" t="s">
        <v>4138</v>
      </c>
      <c r="B951" s="1" t="s">
        <v>4139</v>
      </c>
      <c r="C951" s="1" t="s">
        <v>25</v>
      </c>
      <c r="D951" s="4">
        <v>5.41132E16</v>
      </c>
      <c r="E951" s="3" t="s">
        <v>4140</v>
      </c>
      <c r="F951" s="3" t="s">
        <v>4141</v>
      </c>
      <c r="G951" s="1" t="s">
        <v>28</v>
      </c>
      <c r="H951" s="1" t="s">
        <v>29</v>
      </c>
      <c r="I951" s="1" t="s">
        <v>30</v>
      </c>
      <c r="J951" s="1" t="s">
        <v>172</v>
      </c>
      <c r="K951" s="1" t="b">
        <v>1</v>
      </c>
      <c r="L951" s="1" t="s">
        <v>148</v>
      </c>
      <c r="M951" s="1">
        <v>6.0</v>
      </c>
      <c r="N951" s="1">
        <v>18.0</v>
      </c>
      <c r="O951" s="1">
        <v>9.2</v>
      </c>
      <c r="P951" s="1">
        <v>8.9</v>
      </c>
      <c r="Q951" s="1">
        <v>8.6</v>
      </c>
      <c r="R951" s="1">
        <v>6.0</v>
      </c>
      <c r="S951" s="1">
        <v>9.4</v>
      </c>
      <c r="T951" s="1">
        <v>8.7</v>
      </c>
      <c r="U951" s="1">
        <v>7.5</v>
      </c>
      <c r="V951" s="1">
        <v>8.3</v>
      </c>
      <c r="W951" s="1">
        <v>0.0</v>
      </c>
    </row>
    <row r="952" ht="15.75" customHeight="1">
      <c r="A952" s="1" t="s">
        <v>4142</v>
      </c>
      <c r="B952" s="1" t="s">
        <v>4143</v>
      </c>
      <c r="C952" s="1" t="s">
        <v>25</v>
      </c>
      <c r="D952" s="1">
        <v>1.166121427E9</v>
      </c>
      <c r="E952" s="3" t="s">
        <v>4144</v>
      </c>
      <c r="F952" s="3" t="s">
        <v>4145</v>
      </c>
      <c r="G952" s="1" t="s">
        <v>153</v>
      </c>
      <c r="H952" s="1" t="s">
        <v>56</v>
      </c>
      <c r="I952" s="1" t="s">
        <v>159</v>
      </c>
      <c r="J952" s="1" t="s">
        <v>48</v>
      </c>
      <c r="K952" s="1" t="b">
        <v>1</v>
      </c>
      <c r="L952" s="1" t="s">
        <v>205</v>
      </c>
      <c r="M952" s="1">
        <v>4.0</v>
      </c>
      <c r="N952" s="1">
        <v>8.0</v>
      </c>
      <c r="O952" s="1">
        <v>9.1</v>
      </c>
      <c r="P952" s="1">
        <v>9.0</v>
      </c>
      <c r="Q952" s="1">
        <v>9.3</v>
      </c>
      <c r="R952" s="1">
        <v>6.0</v>
      </c>
      <c r="S952" s="1">
        <v>9.5</v>
      </c>
      <c r="T952" s="1">
        <v>8.0</v>
      </c>
      <c r="U952" s="1">
        <v>7.4</v>
      </c>
      <c r="V952" s="1">
        <v>8.3</v>
      </c>
      <c r="W952" s="1">
        <v>0.0</v>
      </c>
    </row>
    <row r="953" ht="15.75" customHeight="1">
      <c r="A953" s="1" t="s">
        <v>4146</v>
      </c>
      <c r="B953" s="1" t="s">
        <v>4147</v>
      </c>
      <c r="C953" s="1" t="s">
        <v>25</v>
      </c>
      <c r="D953" s="4">
        <v>1.11537E16</v>
      </c>
      <c r="E953" s="3" t="s">
        <v>4148</v>
      </c>
      <c r="F953" s="3" t="s">
        <v>4149</v>
      </c>
      <c r="G953" s="1" t="s">
        <v>153</v>
      </c>
      <c r="H953" s="1" t="s">
        <v>56</v>
      </c>
      <c r="I953" s="1" t="s">
        <v>4150</v>
      </c>
      <c r="J953" s="1" t="s">
        <v>91</v>
      </c>
      <c r="K953" s="1" t="b">
        <v>0</v>
      </c>
      <c r="L953" s="1" t="s">
        <v>190</v>
      </c>
      <c r="M953" s="1">
        <v>2.0</v>
      </c>
      <c r="N953" s="1">
        <v>9.0</v>
      </c>
      <c r="O953" s="1">
        <v>9.3</v>
      </c>
      <c r="P953" s="1">
        <v>9.3</v>
      </c>
      <c r="Q953" s="1">
        <v>9.2</v>
      </c>
      <c r="R953" s="1">
        <v>6.0</v>
      </c>
      <c r="S953" s="1">
        <v>9.1</v>
      </c>
      <c r="T953" s="1">
        <v>8.9</v>
      </c>
      <c r="U953" s="1">
        <v>6.6</v>
      </c>
      <c r="V953" s="1">
        <v>8.3</v>
      </c>
      <c r="W953" s="1">
        <v>0.0</v>
      </c>
    </row>
    <row r="954" ht="15.75" customHeight="1">
      <c r="A954" s="1" t="s">
        <v>4151</v>
      </c>
      <c r="B954" s="1" t="s">
        <v>4152</v>
      </c>
      <c r="C954" s="1" t="s">
        <v>3084</v>
      </c>
      <c r="D954" s="1">
        <v>7.8223956E7</v>
      </c>
      <c r="E954" s="3" t="s">
        <v>4153</v>
      </c>
      <c r="F954" s="3" t="s">
        <v>4154</v>
      </c>
      <c r="G954" s="1" t="s">
        <v>4155</v>
      </c>
      <c r="H954" s="1" t="s">
        <v>56</v>
      </c>
      <c r="I954" s="1" t="s">
        <v>680</v>
      </c>
      <c r="J954" s="1" t="s">
        <v>75</v>
      </c>
      <c r="K954" s="1" t="b">
        <v>0</v>
      </c>
      <c r="L954" s="1" t="s">
        <v>190</v>
      </c>
      <c r="M954" s="1">
        <v>3.0</v>
      </c>
      <c r="N954" s="1">
        <v>7.0</v>
      </c>
      <c r="O954" s="1">
        <v>8.9</v>
      </c>
      <c r="P954" s="1">
        <v>7.7</v>
      </c>
      <c r="Q954" s="1">
        <v>8.9</v>
      </c>
      <c r="R954" s="1">
        <v>6.0</v>
      </c>
      <c r="S954" s="1">
        <v>9.4</v>
      </c>
      <c r="T954" s="1">
        <v>9.3</v>
      </c>
      <c r="U954" s="1">
        <v>8.1</v>
      </c>
      <c r="V954" s="1">
        <v>8.3</v>
      </c>
      <c r="W954" s="1">
        <v>0.0</v>
      </c>
    </row>
    <row r="955" ht="15.75" customHeight="1">
      <c r="A955" s="1" t="s">
        <v>4156</v>
      </c>
      <c r="B955" s="1" t="s">
        <v>4157</v>
      </c>
      <c r="C955" s="1" t="s">
        <v>25</v>
      </c>
      <c r="D955" s="1">
        <v>2.966337078E9</v>
      </c>
      <c r="E955" s="3" t="s">
        <v>4158</v>
      </c>
      <c r="F955" s="3" t="s">
        <v>4159</v>
      </c>
      <c r="G955" s="1" t="s">
        <v>153</v>
      </c>
      <c r="H955" s="1" t="s">
        <v>56</v>
      </c>
      <c r="I955" s="1" t="s">
        <v>159</v>
      </c>
      <c r="J955" s="1" t="s">
        <v>75</v>
      </c>
      <c r="K955" s="1" t="b">
        <v>1</v>
      </c>
      <c r="L955" s="1" t="s">
        <v>299</v>
      </c>
      <c r="M955" s="1">
        <v>1.0</v>
      </c>
      <c r="N955" s="1">
        <v>4.0</v>
      </c>
      <c r="O955" s="1">
        <v>9.5</v>
      </c>
      <c r="P955" s="1">
        <v>9.3</v>
      </c>
      <c r="Q955" s="1">
        <v>9.3</v>
      </c>
      <c r="R955" s="1">
        <v>3.0</v>
      </c>
      <c r="S955" s="1">
        <v>9.5</v>
      </c>
      <c r="T955" s="1">
        <v>8.8</v>
      </c>
      <c r="U955" s="1">
        <v>8.8</v>
      </c>
      <c r="V955" s="1">
        <v>8.3</v>
      </c>
      <c r="W955" s="1">
        <v>1.0</v>
      </c>
    </row>
    <row r="956" ht="15.75" customHeight="1">
      <c r="A956" s="1" t="s">
        <v>4160</v>
      </c>
      <c r="B956" s="1" t="s">
        <v>4161</v>
      </c>
      <c r="C956" s="1" t="s">
        <v>714</v>
      </c>
      <c r="D956" s="1">
        <v>5.9899782842E10</v>
      </c>
      <c r="E956" s="3" t="s">
        <v>4162</v>
      </c>
      <c r="F956" s="3" t="s">
        <v>4163</v>
      </c>
      <c r="G956" s="1" t="s">
        <v>153</v>
      </c>
      <c r="H956" s="1" t="s">
        <v>56</v>
      </c>
      <c r="I956" s="1" t="s">
        <v>159</v>
      </c>
      <c r="J956" s="1" t="s">
        <v>91</v>
      </c>
      <c r="K956" s="1" t="b">
        <v>1</v>
      </c>
      <c r="L956" s="1" t="s">
        <v>205</v>
      </c>
      <c r="M956" s="1">
        <v>4.0</v>
      </c>
      <c r="N956" s="1">
        <v>9.0</v>
      </c>
      <c r="O956" s="1">
        <v>9.1</v>
      </c>
      <c r="P956" s="1">
        <v>9.1</v>
      </c>
      <c r="Q956" s="1">
        <v>9.1</v>
      </c>
      <c r="R956" s="1">
        <v>4.0</v>
      </c>
      <c r="S956" s="1">
        <v>9.1</v>
      </c>
      <c r="T956" s="1">
        <v>9.2</v>
      </c>
      <c r="U956" s="1">
        <v>8.7</v>
      </c>
      <c r="V956" s="1">
        <v>8.3</v>
      </c>
      <c r="W956" s="1">
        <v>0.0</v>
      </c>
    </row>
    <row r="957" ht="15.75" customHeight="1">
      <c r="A957" s="1" t="s">
        <v>4164</v>
      </c>
      <c r="B957" s="1" t="s">
        <v>4165</v>
      </c>
      <c r="C957" s="1" t="s">
        <v>25</v>
      </c>
      <c r="D957" s="1">
        <v>2.235831684E9</v>
      </c>
      <c r="E957" s="3" t="s">
        <v>4166</v>
      </c>
      <c r="F957" s="1" t="s">
        <v>4167</v>
      </c>
      <c r="G957" s="1" t="s">
        <v>28</v>
      </c>
      <c r="H957" s="1" t="s">
        <v>29</v>
      </c>
      <c r="I957" s="1" t="s">
        <v>30</v>
      </c>
      <c r="J957" s="1" t="s">
        <v>48</v>
      </c>
      <c r="K957" s="1" t="b">
        <v>0</v>
      </c>
      <c r="L957" s="1" t="s">
        <v>223</v>
      </c>
      <c r="M957" s="1">
        <v>2.0</v>
      </c>
      <c r="N957" s="1">
        <v>5.0</v>
      </c>
      <c r="O957" s="1">
        <v>9.2</v>
      </c>
      <c r="P957" s="1">
        <v>9.2</v>
      </c>
      <c r="Q957" s="1">
        <v>8.8</v>
      </c>
      <c r="R957" s="1">
        <v>6.0</v>
      </c>
      <c r="S957" s="1">
        <v>9.4</v>
      </c>
      <c r="T957" s="1">
        <v>8.0</v>
      </c>
      <c r="U957" s="1">
        <v>7.4</v>
      </c>
      <c r="V957" s="1">
        <v>8.3</v>
      </c>
      <c r="W957" s="1">
        <v>0.0</v>
      </c>
    </row>
    <row r="958" ht="15.75" customHeight="1">
      <c r="A958" s="1" t="s">
        <v>4168</v>
      </c>
      <c r="B958" s="1" t="s">
        <v>4169</v>
      </c>
      <c r="C958" s="1" t="s">
        <v>25</v>
      </c>
      <c r="D958" s="1">
        <v>1.154964449E9</v>
      </c>
      <c r="E958" s="3" t="s">
        <v>4170</v>
      </c>
      <c r="F958" s="3" t="s">
        <v>4171</v>
      </c>
      <c r="G958" s="1" t="s">
        <v>153</v>
      </c>
      <c r="H958" s="1" t="s">
        <v>56</v>
      </c>
      <c r="I958" s="1" t="s">
        <v>2678</v>
      </c>
      <c r="J958" s="1" t="s">
        <v>75</v>
      </c>
      <c r="K958" s="1" t="b">
        <v>1</v>
      </c>
      <c r="L958" s="1" t="s">
        <v>196</v>
      </c>
      <c r="M958" s="1">
        <v>2.0</v>
      </c>
      <c r="N958" s="1">
        <v>4.0</v>
      </c>
      <c r="O958" s="1">
        <v>8.8</v>
      </c>
      <c r="P958" s="1">
        <v>8.8</v>
      </c>
      <c r="Q958" s="1">
        <v>9.0</v>
      </c>
      <c r="R958" s="1">
        <v>5.0</v>
      </c>
      <c r="S958" s="1">
        <v>9.3</v>
      </c>
      <c r="T958" s="1">
        <v>9.0</v>
      </c>
      <c r="U958" s="1">
        <v>8.3</v>
      </c>
      <c r="V958" s="1">
        <v>8.3</v>
      </c>
      <c r="W958" s="1">
        <v>0.0</v>
      </c>
    </row>
    <row r="959" ht="15.75" customHeight="1">
      <c r="A959" s="1" t="s">
        <v>4172</v>
      </c>
      <c r="B959" s="1" t="s">
        <v>4173</v>
      </c>
      <c r="C959" s="1" t="s">
        <v>714</v>
      </c>
      <c r="D959" s="1">
        <v>5.9899526659E10</v>
      </c>
      <c r="E959" s="3" t="s">
        <v>4174</v>
      </c>
      <c r="F959" s="3" t="s">
        <v>4175</v>
      </c>
      <c r="G959" s="1" t="s">
        <v>54</v>
      </c>
      <c r="H959" s="1" t="s">
        <v>39</v>
      </c>
      <c r="I959" s="1" t="s">
        <v>40</v>
      </c>
      <c r="J959" s="1" t="s">
        <v>91</v>
      </c>
      <c r="K959" s="1" t="b">
        <v>0</v>
      </c>
      <c r="L959" s="1" t="s">
        <v>190</v>
      </c>
      <c r="M959" s="1">
        <v>2.0</v>
      </c>
      <c r="N959" s="1">
        <v>3.0</v>
      </c>
      <c r="O959" s="1">
        <v>9.0</v>
      </c>
      <c r="P959" s="1">
        <v>8.3</v>
      </c>
      <c r="Q959" s="1">
        <v>9.0</v>
      </c>
      <c r="R959" s="1">
        <v>7.0</v>
      </c>
      <c r="S959" s="1">
        <v>8.7</v>
      </c>
      <c r="T959" s="1">
        <v>8.3</v>
      </c>
      <c r="U959" s="1">
        <v>7.7</v>
      </c>
      <c r="V959" s="1">
        <v>8.3</v>
      </c>
      <c r="W959" s="1">
        <v>2.0</v>
      </c>
    </row>
    <row r="960" ht="15.75" customHeight="1">
      <c r="A960" s="1" t="s">
        <v>4176</v>
      </c>
      <c r="B960" s="1" t="s">
        <v>4177</v>
      </c>
      <c r="C960" s="1" t="s">
        <v>25</v>
      </c>
      <c r="D960" s="1" t="str">
        <f>+54 9 3515 58-0992</f>
        <v>#ERROR!</v>
      </c>
      <c r="E960" s="3" t="s">
        <v>4178</v>
      </c>
      <c r="F960" s="3" t="s">
        <v>4179</v>
      </c>
      <c r="G960" s="1" t="s">
        <v>926</v>
      </c>
      <c r="H960" s="1" t="s">
        <v>82</v>
      </c>
      <c r="I960" s="1" t="s">
        <v>304</v>
      </c>
      <c r="J960" s="1" t="s">
        <v>75</v>
      </c>
      <c r="K960" s="1" t="b">
        <v>1</v>
      </c>
      <c r="L960" s="1" t="s">
        <v>293</v>
      </c>
      <c r="M960" s="1">
        <v>2.0</v>
      </c>
      <c r="N960" s="1">
        <v>11.0</v>
      </c>
      <c r="O960" s="1">
        <v>9.0</v>
      </c>
      <c r="P960" s="1">
        <v>8.4</v>
      </c>
      <c r="Q960" s="1">
        <v>9.0</v>
      </c>
      <c r="R960" s="1">
        <v>5.0</v>
      </c>
      <c r="S960" s="1">
        <v>9.5</v>
      </c>
      <c r="T960" s="1">
        <v>9.1</v>
      </c>
      <c r="U960" s="1">
        <v>7.9</v>
      </c>
      <c r="V960" s="1">
        <v>8.3</v>
      </c>
      <c r="W960" s="1">
        <v>0.0</v>
      </c>
    </row>
    <row r="961" ht="15.75" customHeight="1">
      <c r="A961" s="1" t="s">
        <v>4180</v>
      </c>
      <c r="B961" s="1" t="s">
        <v>4181</v>
      </c>
      <c r="C961" s="1" t="s">
        <v>25</v>
      </c>
      <c r="D961" s="1">
        <v>3.513974451E9</v>
      </c>
      <c r="E961" s="3" t="s">
        <v>4182</v>
      </c>
      <c r="F961" s="3" t="s">
        <v>4183</v>
      </c>
      <c r="G961" s="1" t="s">
        <v>54</v>
      </c>
      <c r="H961" s="1" t="s">
        <v>82</v>
      </c>
      <c r="I961" s="1" t="s">
        <v>292</v>
      </c>
      <c r="J961" s="1" t="s">
        <v>48</v>
      </c>
      <c r="K961" s="1" t="b">
        <v>0</v>
      </c>
      <c r="L961" s="1" t="s">
        <v>293</v>
      </c>
      <c r="M961" s="1">
        <v>2.0</v>
      </c>
      <c r="N961" s="1">
        <v>5.0</v>
      </c>
      <c r="O961" s="1">
        <v>9.2</v>
      </c>
      <c r="P961" s="1">
        <v>8.2</v>
      </c>
      <c r="Q961" s="1">
        <v>8.8</v>
      </c>
      <c r="R961" s="1">
        <v>6.0</v>
      </c>
      <c r="S961" s="1">
        <v>9.0</v>
      </c>
      <c r="T961" s="1">
        <v>9.0</v>
      </c>
      <c r="U961" s="1">
        <v>8.2</v>
      </c>
      <c r="V961" s="1">
        <v>8.3</v>
      </c>
      <c r="W961" s="1">
        <v>3.0</v>
      </c>
    </row>
    <row r="962" ht="15.75" customHeight="1">
      <c r="A962" s="1" t="s">
        <v>4184</v>
      </c>
      <c r="B962" s="1" t="s">
        <v>4185</v>
      </c>
      <c r="C962" s="1" t="s">
        <v>347</v>
      </c>
      <c r="D962" s="1">
        <v>9.73738451E8</v>
      </c>
      <c r="E962" s="3" t="s">
        <v>4186</v>
      </c>
      <c r="F962" s="3" t="s">
        <v>4187</v>
      </c>
      <c r="G962" s="1" t="s">
        <v>28</v>
      </c>
      <c r="H962" s="1" t="s">
        <v>29</v>
      </c>
      <c r="I962" s="1" t="s">
        <v>30</v>
      </c>
      <c r="J962" s="1" t="s">
        <v>48</v>
      </c>
      <c r="K962" s="1" t="b">
        <v>1</v>
      </c>
      <c r="L962" s="1" t="s">
        <v>196</v>
      </c>
      <c r="M962" s="1">
        <v>1.0</v>
      </c>
      <c r="N962" s="1">
        <v>10.0</v>
      </c>
      <c r="O962" s="1">
        <v>9.3</v>
      </c>
      <c r="P962" s="1">
        <v>8.5</v>
      </c>
      <c r="Q962" s="1">
        <v>9.0</v>
      </c>
      <c r="R962" s="1">
        <v>5.0</v>
      </c>
      <c r="S962" s="1">
        <v>9.3</v>
      </c>
      <c r="T962" s="1">
        <v>9.2</v>
      </c>
      <c r="U962" s="1">
        <v>7.5</v>
      </c>
      <c r="V962" s="1">
        <v>8.3</v>
      </c>
      <c r="W962" s="1">
        <v>0.0</v>
      </c>
    </row>
    <row r="963" ht="15.75" customHeight="1">
      <c r="A963" s="1" t="s">
        <v>4188</v>
      </c>
      <c r="B963" s="1" t="s">
        <v>4189</v>
      </c>
      <c r="C963" s="1" t="s">
        <v>25</v>
      </c>
      <c r="D963" s="1">
        <v>2.616563258E9</v>
      </c>
      <c r="E963" s="3" t="s">
        <v>4190</v>
      </c>
      <c r="F963" s="3" t="s">
        <v>4191</v>
      </c>
      <c r="G963" s="1" t="s">
        <v>153</v>
      </c>
      <c r="H963" s="1" t="s">
        <v>56</v>
      </c>
      <c r="I963" s="1" t="s">
        <v>159</v>
      </c>
      <c r="J963" s="1" t="s">
        <v>75</v>
      </c>
      <c r="K963" s="1" t="b">
        <v>1</v>
      </c>
      <c r="L963" s="1" t="s">
        <v>293</v>
      </c>
      <c r="M963" s="1">
        <v>2.0</v>
      </c>
      <c r="N963" s="1">
        <v>21.0</v>
      </c>
      <c r="O963" s="1">
        <v>9.0</v>
      </c>
      <c r="P963" s="1">
        <v>8.7</v>
      </c>
      <c r="Q963" s="1">
        <v>9.2</v>
      </c>
      <c r="R963" s="1">
        <v>5.0</v>
      </c>
      <c r="S963" s="1">
        <v>9.2</v>
      </c>
      <c r="T963" s="1">
        <v>9.1</v>
      </c>
      <c r="U963" s="1">
        <v>8.1</v>
      </c>
      <c r="V963" s="1">
        <v>8.3</v>
      </c>
      <c r="W963" s="1">
        <v>0.0</v>
      </c>
    </row>
    <row r="964" ht="15.75" customHeight="1">
      <c r="A964" s="1" t="s">
        <v>4192</v>
      </c>
      <c r="B964" s="1" t="s">
        <v>4193</v>
      </c>
      <c r="C964" s="1" t="s">
        <v>25</v>
      </c>
      <c r="D964" s="1">
        <v>2.25552627E9</v>
      </c>
      <c r="E964" s="3" t="s">
        <v>4194</v>
      </c>
      <c r="F964" s="3" t="s">
        <v>4195</v>
      </c>
      <c r="G964" s="1" t="s">
        <v>54</v>
      </c>
      <c r="H964" s="1" t="s">
        <v>55</v>
      </c>
      <c r="I964" s="1" t="s">
        <v>130</v>
      </c>
      <c r="J964" s="1" t="s">
        <v>75</v>
      </c>
      <c r="K964" s="1" t="b">
        <v>0</v>
      </c>
      <c r="L964" s="1" t="s">
        <v>205</v>
      </c>
      <c r="M964" s="1">
        <v>2.0</v>
      </c>
      <c r="N964" s="1">
        <v>8.0</v>
      </c>
      <c r="O964" s="1">
        <v>9.4</v>
      </c>
      <c r="P964" s="1">
        <v>9.1</v>
      </c>
      <c r="Q964" s="1">
        <v>9.0</v>
      </c>
      <c r="R964" s="1">
        <v>5.0</v>
      </c>
      <c r="S964" s="1">
        <v>9.5</v>
      </c>
      <c r="T964" s="1">
        <v>8.6</v>
      </c>
      <c r="U964" s="1">
        <v>7.5</v>
      </c>
      <c r="V964" s="1">
        <v>8.3</v>
      </c>
      <c r="W964" s="1">
        <v>0.0</v>
      </c>
    </row>
    <row r="965" ht="15.75" customHeight="1">
      <c r="A965" s="1" t="s">
        <v>4196</v>
      </c>
      <c r="B965" s="1" t="s">
        <v>4197</v>
      </c>
      <c r="C965" s="1" t="s">
        <v>44</v>
      </c>
      <c r="D965" s="4">
        <v>5.93994E16</v>
      </c>
      <c r="E965" s="3" t="s">
        <v>4198</v>
      </c>
      <c r="F965" s="3" t="s">
        <v>4199</v>
      </c>
      <c r="G965" s="1" t="s">
        <v>422</v>
      </c>
      <c r="H965" s="1" t="s">
        <v>56</v>
      </c>
      <c r="I965" s="1" t="s">
        <v>4200</v>
      </c>
      <c r="J965" s="1" t="s">
        <v>75</v>
      </c>
      <c r="K965" s="1" t="b">
        <v>1</v>
      </c>
      <c r="L965" s="1" t="s">
        <v>210</v>
      </c>
      <c r="M965" s="1">
        <v>1.0</v>
      </c>
      <c r="N965" s="1">
        <v>12.0</v>
      </c>
      <c r="O965" s="1">
        <v>8.3</v>
      </c>
      <c r="P965" s="1">
        <v>8.8</v>
      </c>
      <c r="Q965" s="1">
        <v>8.3</v>
      </c>
      <c r="R965" s="1">
        <v>8.0</v>
      </c>
      <c r="S965" s="1">
        <v>9.8</v>
      </c>
      <c r="T965" s="1">
        <v>7.5</v>
      </c>
      <c r="U965" s="1">
        <v>7.4</v>
      </c>
      <c r="V965" s="1">
        <v>8.3</v>
      </c>
      <c r="W965" s="1">
        <v>2.0</v>
      </c>
    </row>
    <row r="966" ht="15.75" customHeight="1">
      <c r="A966" s="1" t="s">
        <v>4201</v>
      </c>
      <c r="B966" s="1" t="s">
        <v>4202</v>
      </c>
      <c r="C966" s="1" t="s">
        <v>3279</v>
      </c>
      <c r="D966" s="4">
        <v>5.95986E16</v>
      </c>
      <c r="E966" s="3" t="s">
        <v>4203</v>
      </c>
      <c r="F966" s="3" t="s">
        <v>4204</v>
      </c>
      <c r="G966" s="1" t="s">
        <v>54</v>
      </c>
      <c r="H966" s="1" t="s">
        <v>238</v>
      </c>
      <c r="I966" s="1" t="s">
        <v>239</v>
      </c>
      <c r="J966" s="1" t="s">
        <v>75</v>
      </c>
      <c r="K966" s="1" t="b">
        <v>1</v>
      </c>
      <c r="L966" s="1" t="s">
        <v>233</v>
      </c>
      <c r="M966" s="1">
        <v>3.0</v>
      </c>
      <c r="N966" s="1">
        <v>20.0</v>
      </c>
      <c r="O966" s="1">
        <v>9.6</v>
      </c>
      <c r="P966" s="1">
        <v>9.5</v>
      </c>
      <c r="Q966" s="1">
        <v>9.6</v>
      </c>
      <c r="R966" s="1">
        <v>3.0</v>
      </c>
      <c r="S966" s="1">
        <v>9.8</v>
      </c>
      <c r="T966" s="1">
        <v>9.2</v>
      </c>
      <c r="U966" s="1">
        <v>7.6</v>
      </c>
      <c r="V966" s="1">
        <v>8.3</v>
      </c>
      <c r="W966" s="1">
        <v>0.0</v>
      </c>
    </row>
    <row r="967" ht="15.75" customHeight="1">
      <c r="A967" s="1" t="s">
        <v>4205</v>
      </c>
      <c r="B967" s="1" t="s">
        <v>4206</v>
      </c>
      <c r="C967" s="1" t="s">
        <v>35</v>
      </c>
      <c r="D967" s="1">
        <v>9.02184587E8</v>
      </c>
      <c r="E967" s="3" t="s">
        <v>4207</v>
      </c>
      <c r="F967" s="3" t="s">
        <v>4208</v>
      </c>
      <c r="G967" s="1" t="s">
        <v>54</v>
      </c>
      <c r="H967" s="1" t="s">
        <v>29</v>
      </c>
      <c r="I967" s="1" t="s">
        <v>90</v>
      </c>
      <c r="J967" s="1" t="s">
        <v>75</v>
      </c>
      <c r="K967" s="1" t="b">
        <v>1</v>
      </c>
      <c r="L967" s="1" t="s">
        <v>210</v>
      </c>
      <c r="M967" s="1">
        <v>1.0</v>
      </c>
      <c r="N967" s="1">
        <v>5.0</v>
      </c>
      <c r="O967" s="1">
        <v>9.2</v>
      </c>
      <c r="P967" s="1">
        <v>7.8</v>
      </c>
      <c r="Q967" s="1">
        <v>9.4</v>
      </c>
      <c r="R967" s="1">
        <v>4.0</v>
      </c>
      <c r="S967" s="1">
        <v>9.2</v>
      </c>
      <c r="T967" s="1">
        <v>9.8</v>
      </c>
      <c r="U967" s="1">
        <v>8.8</v>
      </c>
      <c r="V967" s="1">
        <v>8.3</v>
      </c>
      <c r="W967" s="1">
        <v>0.0</v>
      </c>
    </row>
    <row r="968" ht="15.75" customHeight="1">
      <c r="A968" s="1" t="s">
        <v>4209</v>
      </c>
      <c r="B968" s="1" t="s">
        <v>4210</v>
      </c>
      <c r="C968" s="1" t="s">
        <v>35</v>
      </c>
      <c r="D968" s="1">
        <v>9.2622032E7</v>
      </c>
      <c r="E968" s="3" t="s">
        <v>4211</v>
      </c>
      <c r="F968" s="3" t="s">
        <v>4212</v>
      </c>
      <c r="G968" s="1" t="s">
        <v>340</v>
      </c>
      <c r="H968" s="1" t="s">
        <v>29</v>
      </c>
      <c r="I968" s="1" t="s">
        <v>30</v>
      </c>
      <c r="J968" s="1" t="s">
        <v>75</v>
      </c>
      <c r="K968" s="1" t="b">
        <v>0</v>
      </c>
      <c r="L968" s="1" t="s">
        <v>205</v>
      </c>
      <c r="M968" s="1">
        <v>3.0</v>
      </c>
      <c r="N968" s="1">
        <v>4.0</v>
      </c>
      <c r="O968" s="1">
        <v>8.8</v>
      </c>
      <c r="P968" s="1">
        <v>8.8</v>
      </c>
      <c r="Q968" s="1">
        <v>9.0</v>
      </c>
      <c r="R968" s="1">
        <v>8.0</v>
      </c>
      <c r="S968" s="1">
        <v>9.0</v>
      </c>
      <c r="T968" s="1">
        <v>7.8</v>
      </c>
      <c r="U968" s="1">
        <v>7.0</v>
      </c>
      <c r="V968" s="1">
        <v>8.3</v>
      </c>
      <c r="W968" s="1">
        <v>0.0</v>
      </c>
    </row>
    <row r="969" ht="15.75" customHeight="1">
      <c r="A969" s="1" t="s">
        <v>4213</v>
      </c>
      <c r="B969" s="1" t="s">
        <v>4214</v>
      </c>
      <c r="C969" s="1" t="s">
        <v>25</v>
      </c>
      <c r="D969" s="1">
        <v>3.865559022E9</v>
      </c>
      <c r="E969" s="5" t="s">
        <v>4215</v>
      </c>
      <c r="F969" s="5" t="s">
        <v>4216</v>
      </c>
      <c r="G969" s="1" t="s">
        <v>28</v>
      </c>
      <c r="H969" s="1" t="s">
        <v>29</v>
      </c>
      <c r="I969" s="1" t="s">
        <v>30</v>
      </c>
      <c r="J969" s="1" t="s">
        <v>48</v>
      </c>
      <c r="K969" s="1" t="b">
        <v>1</v>
      </c>
      <c r="L969" s="1" t="s">
        <v>223</v>
      </c>
      <c r="M969" s="1">
        <v>3.0</v>
      </c>
      <c r="N969" s="1">
        <v>21.0</v>
      </c>
      <c r="O969" s="1">
        <v>8.9</v>
      </c>
      <c r="P969" s="1">
        <v>8.9</v>
      </c>
      <c r="Q969" s="1">
        <v>8.9</v>
      </c>
      <c r="R969" s="1">
        <v>5.0</v>
      </c>
      <c r="S969" s="1">
        <v>9.2</v>
      </c>
      <c r="T969" s="1">
        <v>9.0</v>
      </c>
      <c r="U969" s="1">
        <v>8.0</v>
      </c>
      <c r="V969" s="1">
        <v>8.3</v>
      </c>
      <c r="W969" s="1">
        <v>0.0</v>
      </c>
    </row>
    <row r="970" ht="15.75" customHeight="1">
      <c r="A970" s="1" t="s">
        <v>4217</v>
      </c>
      <c r="B970" s="1" t="s">
        <v>4218</v>
      </c>
      <c r="C970" s="1" t="s">
        <v>419</v>
      </c>
      <c r="D970" s="1" t="str">
        <f>+1 703-625-3647</f>
        <v>#ERROR!</v>
      </c>
      <c r="E970" s="1" t="s">
        <v>4219</v>
      </c>
      <c r="F970" s="3" t="s">
        <v>4220</v>
      </c>
      <c r="G970" s="1" t="s">
        <v>28</v>
      </c>
      <c r="H970" s="1" t="s">
        <v>82</v>
      </c>
      <c r="I970" s="1" t="s">
        <v>298</v>
      </c>
      <c r="J970" s="1" t="s">
        <v>75</v>
      </c>
      <c r="K970" s="1" t="b">
        <v>1</v>
      </c>
      <c r="L970" s="1" t="s">
        <v>233</v>
      </c>
      <c r="M970" s="1">
        <v>2.0</v>
      </c>
      <c r="N970" s="1">
        <v>18.0</v>
      </c>
      <c r="O970" s="1">
        <v>9.2</v>
      </c>
      <c r="P970" s="1">
        <v>9.1</v>
      </c>
      <c r="Q970" s="1">
        <v>8.4</v>
      </c>
      <c r="R970" s="1">
        <v>6.0</v>
      </c>
      <c r="S970" s="1">
        <v>9.4</v>
      </c>
      <c r="T970" s="1">
        <v>8.3</v>
      </c>
      <c r="U970" s="1">
        <v>7.6</v>
      </c>
      <c r="V970" s="1">
        <v>8.3</v>
      </c>
      <c r="W970" s="1">
        <v>0.0</v>
      </c>
    </row>
    <row r="971" ht="15.75" customHeight="1">
      <c r="A971" s="1" t="s">
        <v>4221</v>
      </c>
      <c r="B971" s="1" t="s">
        <v>4222</v>
      </c>
      <c r="C971" s="1" t="s">
        <v>691</v>
      </c>
      <c r="D971" s="4">
        <v>5.84121E16</v>
      </c>
      <c r="E971" s="1" t="s">
        <v>4223</v>
      </c>
      <c r="F971" s="3" t="s">
        <v>4224</v>
      </c>
      <c r="G971" s="1" t="s">
        <v>153</v>
      </c>
      <c r="H971" s="1" t="s">
        <v>56</v>
      </c>
      <c r="I971" s="1" t="s">
        <v>4225</v>
      </c>
      <c r="J971" s="1" t="s">
        <v>75</v>
      </c>
      <c r="K971" s="1" t="b">
        <v>1</v>
      </c>
      <c r="L971" s="1" t="s">
        <v>228</v>
      </c>
      <c r="M971" s="1">
        <v>1.0</v>
      </c>
      <c r="N971" s="1">
        <v>4.0</v>
      </c>
      <c r="O971" s="1">
        <v>9.3</v>
      </c>
      <c r="P971" s="1">
        <v>9.3</v>
      </c>
      <c r="Q971" s="1">
        <v>9.0</v>
      </c>
      <c r="R971" s="1">
        <v>3.0</v>
      </c>
      <c r="S971" s="1">
        <v>10.0</v>
      </c>
      <c r="T971" s="1">
        <v>8.8</v>
      </c>
      <c r="U971" s="1">
        <v>8.8</v>
      </c>
      <c r="V971" s="1">
        <v>8.3</v>
      </c>
      <c r="W971" s="1">
        <v>0.0</v>
      </c>
    </row>
    <row r="972" ht="15.75" customHeight="1">
      <c r="A972" s="1" t="s">
        <v>4226</v>
      </c>
      <c r="B972" s="1" t="s">
        <v>4227</v>
      </c>
      <c r="C972" s="1" t="s">
        <v>25</v>
      </c>
      <c r="D972" s="1">
        <v>1.160168073E9</v>
      </c>
      <c r="E972" s="3" t="s">
        <v>4228</v>
      </c>
      <c r="F972" s="3" t="s">
        <v>4229</v>
      </c>
      <c r="G972" s="1" t="s">
        <v>54</v>
      </c>
      <c r="H972" s="1" t="s">
        <v>55</v>
      </c>
      <c r="I972" s="1" t="s">
        <v>130</v>
      </c>
      <c r="J972" s="1" t="s">
        <v>91</v>
      </c>
      <c r="K972" s="1" t="b">
        <v>1</v>
      </c>
      <c r="L972" s="1" t="s">
        <v>223</v>
      </c>
      <c r="M972" s="1">
        <v>3.0</v>
      </c>
      <c r="N972" s="1">
        <v>24.0</v>
      </c>
      <c r="O972" s="1">
        <v>9.0</v>
      </c>
      <c r="P972" s="1">
        <v>9.0</v>
      </c>
      <c r="Q972" s="1">
        <v>9.0</v>
      </c>
      <c r="R972" s="1">
        <v>5.0</v>
      </c>
      <c r="S972" s="1">
        <v>9.3</v>
      </c>
      <c r="T972" s="1">
        <v>9.1</v>
      </c>
      <c r="U972" s="1">
        <v>7.9</v>
      </c>
      <c r="V972" s="1">
        <v>8.3</v>
      </c>
      <c r="W972" s="1">
        <v>0.0</v>
      </c>
    </row>
    <row r="973" ht="15.75" customHeight="1">
      <c r="A973" s="1" t="s">
        <v>4230</v>
      </c>
      <c r="B973" s="1" t="s">
        <v>4231</v>
      </c>
      <c r="C973" s="1" t="s">
        <v>25</v>
      </c>
      <c r="D973" s="1">
        <v>2.236034328E9</v>
      </c>
      <c r="E973" s="1" t="s">
        <v>4232</v>
      </c>
      <c r="F973" s="3" t="s">
        <v>4233</v>
      </c>
      <c r="G973" s="1" t="s">
        <v>73</v>
      </c>
      <c r="H973" s="1" t="s">
        <v>56</v>
      </c>
      <c r="I973" s="1" t="s">
        <v>4234</v>
      </c>
      <c r="J973" s="1" t="s">
        <v>75</v>
      </c>
      <c r="K973" s="1" t="b">
        <v>0</v>
      </c>
      <c r="L973" s="1" t="s">
        <v>233</v>
      </c>
      <c r="M973" s="1">
        <v>2.0</v>
      </c>
      <c r="N973" s="1">
        <v>10.0</v>
      </c>
      <c r="O973" s="1">
        <v>9.2</v>
      </c>
      <c r="P973" s="1">
        <v>9.3</v>
      </c>
      <c r="Q973" s="1">
        <v>9.2</v>
      </c>
      <c r="R973" s="1">
        <v>5.0</v>
      </c>
      <c r="S973" s="1">
        <v>9.4</v>
      </c>
      <c r="T973" s="1">
        <v>8.9</v>
      </c>
      <c r="U973" s="1">
        <v>7.1</v>
      </c>
      <c r="V973" s="1">
        <v>8.3</v>
      </c>
      <c r="W973" s="1">
        <v>0.0</v>
      </c>
    </row>
    <row r="974" ht="15.75" customHeight="1">
      <c r="A974" s="1" t="s">
        <v>4235</v>
      </c>
      <c r="B974" s="1" t="s">
        <v>4236</v>
      </c>
      <c r="C974" s="1" t="s">
        <v>714</v>
      </c>
      <c r="D974" s="1">
        <v>9.8553424E7</v>
      </c>
      <c r="E974" s="3" t="s">
        <v>4237</v>
      </c>
      <c r="F974" s="3" t="s">
        <v>4238</v>
      </c>
      <c r="G974" s="1" t="s">
        <v>28</v>
      </c>
      <c r="H974" s="1" t="s">
        <v>29</v>
      </c>
      <c r="I974" s="1" t="s">
        <v>30</v>
      </c>
      <c r="J974" s="1" t="s">
        <v>75</v>
      </c>
      <c r="K974" s="1" t="b">
        <v>1</v>
      </c>
      <c r="L974" s="1" t="s">
        <v>228</v>
      </c>
      <c r="M974" s="1">
        <v>1.0</v>
      </c>
      <c r="N974" s="1">
        <v>4.0</v>
      </c>
      <c r="O974" s="1">
        <v>9.5</v>
      </c>
      <c r="P974" s="1">
        <v>9.3</v>
      </c>
      <c r="Q974" s="1">
        <v>9.5</v>
      </c>
      <c r="R974" s="1">
        <v>5.0</v>
      </c>
      <c r="S974" s="1">
        <v>9.3</v>
      </c>
      <c r="T974" s="1">
        <v>8.5</v>
      </c>
      <c r="U974" s="1">
        <v>7.0</v>
      </c>
      <c r="V974" s="1">
        <v>8.3</v>
      </c>
      <c r="W974" s="1">
        <v>0.0</v>
      </c>
    </row>
    <row r="975" ht="15.75" customHeight="1">
      <c r="A975" s="1" t="s">
        <v>4239</v>
      </c>
      <c r="B975" s="1" t="s">
        <v>4240</v>
      </c>
      <c r="C975" s="1" t="s">
        <v>25</v>
      </c>
      <c r="D975" s="1">
        <v>1.126294538E9</v>
      </c>
      <c r="E975" s="3" t="s">
        <v>4241</v>
      </c>
      <c r="F975" s="3" t="s">
        <v>4242</v>
      </c>
      <c r="G975" s="1" t="s">
        <v>153</v>
      </c>
      <c r="H975" s="1" t="s">
        <v>56</v>
      </c>
      <c r="I975" s="1" t="s">
        <v>4243</v>
      </c>
      <c r="J975" s="1" t="s">
        <v>75</v>
      </c>
      <c r="K975" s="1" t="b">
        <v>1</v>
      </c>
      <c r="L975" s="1" t="s">
        <v>233</v>
      </c>
      <c r="M975" s="1">
        <v>2.0</v>
      </c>
      <c r="N975" s="1">
        <v>6.0</v>
      </c>
      <c r="O975" s="1">
        <v>9.8</v>
      </c>
      <c r="P975" s="1">
        <v>8.8</v>
      </c>
      <c r="Q975" s="1">
        <v>9.8</v>
      </c>
      <c r="R975" s="1">
        <v>2.0</v>
      </c>
      <c r="S975" s="1">
        <v>10.0</v>
      </c>
      <c r="T975" s="1">
        <v>9.8</v>
      </c>
      <c r="U975" s="1">
        <v>8.0</v>
      </c>
      <c r="V975" s="1">
        <v>8.3</v>
      </c>
      <c r="W975" s="1">
        <v>0.0</v>
      </c>
    </row>
    <row r="976" ht="15.75" customHeight="1">
      <c r="A976" s="1" t="s">
        <v>4244</v>
      </c>
      <c r="B976" s="1" t="s">
        <v>4245</v>
      </c>
      <c r="C976" s="1" t="s">
        <v>4246</v>
      </c>
      <c r="D976" s="1">
        <v>6.1451049712E10</v>
      </c>
      <c r="E976" s="3" t="s">
        <v>4247</v>
      </c>
      <c r="F976" s="3" t="s">
        <v>4248</v>
      </c>
      <c r="G976" s="1" t="s">
        <v>28</v>
      </c>
      <c r="H976" s="1" t="s">
        <v>29</v>
      </c>
      <c r="I976" s="1" t="s">
        <v>30</v>
      </c>
      <c r="J976" s="1" t="s">
        <v>172</v>
      </c>
      <c r="K976" s="1" t="b">
        <v>1</v>
      </c>
      <c r="L976" s="1" t="s">
        <v>148</v>
      </c>
      <c r="M976" s="1">
        <v>3.0</v>
      </c>
      <c r="N976" s="1">
        <v>13.0</v>
      </c>
      <c r="O976" s="1">
        <v>8.6</v>
      </c>
      <c r="P976" s="1">
        <v>8.7</v>
      </c>
      <c r="Q976" s="1">
        <v>8.8</v>
      </c>
      <c r="R976" s="1">
        <v>7.0</v>
      </c>
      <c r="S976" s="1">
        <v>9.3</v>
      </c>
      <c r="T976" s="1">
        <v>8.2</v>
      </c>
      <c r="U976" s="1">
        <v>7.5</v>
      </c>
      <c r="V976" s="1">
        <v>8.3</v>
      </c>
      <c r="W976" s="1">
        <v>0.0</v>
      </c>
    </row>
    <row r="977" ht="15.75" customHeight="1">
      <c r="A977" s="1" t="s">
        <v>4249</v>
      </c>
      <c r="B977" s="1" t="s">
        <v>4250</v>
      </c>
      <c r="C977" s="1" t="s">
        <v>347</v>
      </c>
      <c r="D977" s="1">
        <v>5.6986499545E10</v>
      </c>
      <c r="E977" s="3" t="s">
        <v>4251</v>
      </c>
      <c r="F977" s="3" t="s">
        <v>4252</v>
      </c>
      <c r="G977" s="1" t="s">
        <v>54</v>
      </c>
      <c r="H977" s="1" t="s">
        <v>39</v>
      </c>
      <c r="I977" s="1" t="s">
        <v>40</v>
      </c>
      <c r="J977" s="1" t="s">
        <v>48</v>
      </c>
      <c r="K977" s="1" t="b">
        <v>0</v>
      </c>
      <c r="L977" s="1" t="s">
        <v>223</v>
      </c>
      <c r="M977" s="1">
        <v>3.0</v>
      </c>
      <c r="N977" s="1">
        <v>5.0</v>
      </c>
      <c r="O977" s="1">
        <v>9.2</v>
      </c>
      <c r="P977" s="1">
        <v>9.0</v>
      </c>
      <c r="Q977" s="1">
        <v>9.2</v>
      </c>
      <c r="R977" s="1">
        <v>2.0</v>
      </c>
      <c r="S977" s="1">
        <v>9.6</v>
      </c>
      <c r="T977" s="1">
        <v>9.8</v>
      </c>
      <c r="U977" s="1">
        <v>9.6</v>
      </c>
      <c r="V977" s="1">
        <v>8.3</v>
      </c>
      <c r="W977" s="1">
        <v>0.0</v>
      </c>
    </row>
    <row r="978" ht="15.75" customHeight="1">
      <c r="A978" s="1" t="s">
        <v>4253</v>
      </c>
      <c r="B978" s="1" t="s">
        <v>4254</v>
      </c>
      <c r="C978" s="1" t="s">
        <v>78</v>
      </c>
      <c r="D978" s="1">
        <v>3.014150502E9</v>
      </c>
      <c r="E978" s="3" t="s">
        <v>4255</v>
      </c>
      <c r="F978" s="3" t="s">
        <v>4256</v>
      </c>
      <c r="G978" s="1" t="s">
        <v>153</v>
      </c>
      <c r="H978" s="1" t="s">
        <v>56</v>
      </c>
      <c r="I978" s="1" t="s">
        <v>159</v>
      </c>
      <c r="J978" s="1" t="s">
        <v>48</v>
      </c>
      <c r="K978" s="1" t="b">
        <v>1</v>
      </c>
      <c r="L978" s="1" t="s">
        <v>223</v>
      </c>
      <c r="M978" s="1">
        <v>2.0</v>
      </c>
      <c r="N978" s="1">
        <v>10.0</v>
      </c>
      <c r="O978" s="1">
        <v>9.1</v>
      </c>
      <c r="P978" s="1">
        <v>8.7</v>
      </c>
      <c r="Q978" s="1">
        <v>9.2</v>
      </c>
      <c r="R978" s="1">
        <v>5.0</v>
      </c>
      <c r="S978" s="1">
        <v>9.3</v>
      </c>
      <c r="T978" s="1">
        <v>9.1</v>
      </c>
      <c r="U978" s="1">
        <v>7.7</v>
      </c>
      <c r="V978" s="1">
        <v>8.3</v>
      </c>
      <c r="W978" s="1">
        <v>0.0</v>
      </c>
    </row>
    <row r="979" ht="15.75" customHeight="1">
      <c r="A979" s="1" t="s">
        <v>4257</v>
      </c>
      <c r="B979" s="1" t="s">
        <v>4258</v>
      </c>
      <c r="C979" s="1" t="s">
        <v>25</v>
      </c>
      <c r="D979" s="1">
        <v>1.168481433E9</v>
      </c>
      <c r="E979" s="3" t="s">
        <v>4259</v>
      </c>
      <c r="F979" s="3" t="s">
        <v>4260</v>
      </c>
      <c r="G979" s="1" t="s">
        <v>153</v>
      </c>
      <c r="H979" s="1" t="s">
        <v>56</v>
      </c>
      <c r="I979" s="1" t="s">
        <v>159</v>
      </c>
      <c r="J979" s="1" t="s">
        <v>48</v>
      </c>
      <c r="K979" s="1" t="b">
        <v>1</v>
      </c>
      <c r="L979" s="1" t="s">
        <v>223</v>
      </c>
      <c r="M979" s="1">
        <v>2.0</v>
      </c>
      <c r="N979" s="1">
        <v>9.0</v>
      </c>
      <c r="O979" s="1">
        <v>8.9</v>
      </c>
      <c r="P979" s="1">
        <v>8.9</v>
      </c>
      <c r="Q979" s="1">
        <v>8.9</v>
      </c>
      <c r="R979" s="1">
        <v>6.0</v>
      </c>
      <c r="S979" s="1">
        <v>9.3</v>
      </c>
      <c r="T979" s="1">
        <v>8.6</v>
      </c>
      <c r="U979" s="1">
        <v>7.6</v>
      </c>
      <c r="V979" s="1">
        <v>8.3</v>
      </c>
      <c r="W979" s="1">
        <v>0.0</v>
      </c>
    </row>
    <row r="980" ht="15.75" customHeight="1">
      <c r="A980" s="1" t="s">
        <v>4261</v>
      </c>
      <c r="B980" s="1" t="s">
        <v>4262</v>
      </c>
      <c r="C980" s="1" t="s">
        <v>87</v>
      </c>
      <c r="D980" s="1">
        <v>5.536343913E9</v>
      </c>
      <c r="E980" s="1" t="s">
        <v>4263</v>
      </c>
      <c r="F980" s="3" t="s">
        <v>4264</v>
      </c>
      <c r="G980" s="1" t="s">
        <v>54</v>
      </c>
      <c r="H980" s="1" t="s">
        <v>260</v>
      </c>
      <c r="I980" s="1" t="s">
        <v>56</v>
      </c>
      <c r="J980" s="1" t="s">
        <v>75</v>
      </c>
      <c r="K980" s="1" t="b">
        <v>1</v>
      </c>
      <c r="L980" s="1" t="s">
        <v>223</v>
      </c>
      <c r="M980" s="1">
        <v>2.0</v>
      </c>
      <c r="N980" s="1">
        <v>16.0</v>
      </c>
      <c r="O980" s="1">
        <v>8.8</v>
      </c>
      <c r="P980" s="1">
        <v>9.0</v>
      </c>
      <c r="Q980" s="1">
        <v>8.8</v>
      </c>
      <c r="R980" s="1">
        <v>6.0</v>
      </c>
      <c r="S980" s="1">
        <v>9.3</v>
      </c>
      <c r="T980" s="1">
        <v>8.6</v>
      </c>
      <c r="U980" s="1">
        <v>7.8</v>
      </c>
      <c r="V980" s="1">
        <v>8.3</v>
      </c>
      <c r="W980" s="1">
        <v>0.0</v>
      </c>
    </row>
    <row r="981" ht="15.75" customHeight="1">
      <c r="A981" s="1" t="s">
        <v>4265</v>
      </c>
      <c r="B981" s="1" t="s">
        <v>4266</v>
      </c>
      <c r="C981" s="1" t="s">
        <v>25</v>
      </c>
      <c r="D981" s="1">
        <v>3.425463072E9</v>
      </c>
      <c r="E981" s="3" t="s">
        <v>4267</v>
      </c>
      <c r="F981" s="3" t="s">
        <v>4268</v>
      </c>
      <c r="G981" s="1" t="s">
        <v>54</v>
      </c>
      <c r="H981" s="1" t="s">
        <v>55</v>
      </c>
      <c r="I981" s="1" t="s">
        <v>130</v>
      </c>
      <c r="J981" s="1" t="s">
        <v>75</v>
      </c>
      <c r="K981" s="1" t="b">
        <v>0</v>
      </c>
      <c r="L981" s="1" t="s">
        <v>240</v>
      </c>
      <c r="M981" s="1">
        <v>1.0</v>
      </c>
      <c r="N981" s="1">
        <v>1.0</v>
      </c>
      <c r="O981" s="1">
        <v>10.0</v>
      </c>
      <c r="P981" s="1">
        <v>10.0</v>
      </c>
      <c r="Q981" s="1">
        <v>10.0</v>
      </c>
      <c r="R981" s="1">
        <v>0.0</v>
      </c>
      <c r="S981" s="1">
        <v>10.0</v>
      </c>
      <c r="T981" s="1">
        <v>10.0</v>
      </c>
      <c r="U981" s="1">
        <v>8.0</v>
      </c>
      <c r="V981" s="1">
        <v>8.3</v>
      </c>
      <c r="W981" s="1">
        <v>0.0</v>
      </c>
    </row>
    <row r="982" ht="15.75" customHeight="1">
      <c r="A982" s="1" t="s">
        <v>4269</v>
      </c>
      <c r="B982" s="1" t="s">
        <v>4270</v>
      </c>
      <c r="C982" s="1" t="s">
        <v>25</v>
      </c>
      <c r="D982" s="4">
        <v>5.42267E16</v>
      </c>
      <c r="E982" s="3" t="s">
        <v>4271</v>
      </c>
      <c r="F982" s="3" t="s">
        <v>4272</v>
      </c>
      <c r="G982" s="1" t="s">
        <v>145</v>
      </c>
      <c r="H982" s="1" t="s">
        <v>29</v>
      </c>
      <c r="I982" s="1" t="s">
        <v>159</v>
      </c>
      <c r="J982" s="1" t="s">
        <v>166</v>
      </c>
      <c r="K982" s="1" t="b">
        <v>1</v>
      </c>
      <c r="L982" s="1" t="s">
        <v>148</v>
      </c>
      <c r="M982" s="1">
        <v>4.0</v>
      </c>
      <c r="N982" s="1">
        <v>1.0</v>
      </c>
      <c r="O982" s="1">
        <v>8.0</v>
      </c>
      <c r="P982" s="1">
        <v>8.0</v>
      </c>
      <c r="Q982" s="1">
        <v>8.0</v>
      </c>
      <c r="R982" s="1">
        <v>10.0</v>
      </c>
      <c r="S982" s="1">
        <v>8.0</v>
      </c>
      <c r="T982" s="1">
        <v>8.0</v>
      </c>
      <c r="U982" s="1">
        <v>8.0</v>
      </c>
      <c r="V982" s="1">
        <v>8.3</v>
      </c>
      <c r="W982" s="1">
        <v>0.0</v>
      </c>
    </row>
    <row r="983" ht="15.75" customHeight="1">
      <c r="A983" s="1" t="s">
        <v>4273</v>
      </c>
      <c r="B983" s="1" t="s">
        <v>4274</v>
      </c>
      <c r="C983" s="1" t="s">
        <v>25</v>
      </c>
      <c r="D983" s="4">
        <v>5.49116E17</v>
      </c>
      <c r="E983" s="3" t="s">
        <v>4275</v>
      </c>
      <c r="F983" s="3" t="s">
        <v>4276</v>
      </c>
      <c r="G983" s="1" t="s">
        <v>73</v>
      </c>
      <c r="H983" s="1" t="s">
        <v>260</v>
      </c>
      <c r="I983" s="1" t="s">
        <v>398</v>
      </c>
      <c r="J983" s="1" t="s">
        <v>75</v>
      </c>
      <c r="K983" s="1" t="b">
        <v>1</v>
      </c>
      <c r="L983" s="1" t="s">
        <v>251</v>
      </c>
      <c r="M983" s="1">
        <v>2.0</v>
      </c>
      <c r="N983" s="1">
        <v>16.0</v>
      </c>
      <c r="O983" s="1">
        <v>9.1</v>
      </c>
      <c r="P983" s="1">
        <v>9.2</v>
      </c>
      <c r="Q983" s="1">
        <v>8.9</v>
      </c>
      <c r="R983" s="1">
        <v>4.0</v>
      </c>
      <c r="S983" s="1">
        <v>9.9</v>
      </c>
      <c r="T983" s="1">
        <v>8.9</v>
      </c>
      <c r="U983" s="1">
        <v>7.9</v>
      </c>
      <c r="V983" s="1">
        <v>8.3</v>
      </c>
      <c r="W983" s="1">
        <v>0.0</v>
      </c>
    </row>
    <row r="984" ht="15.75" customHeight="1">
      <c r="A984" s="1" t="s">
        <v>4277</v>
      </c>
      <c r="B984" s="1" t="s">
        <v>4278</v>
      </c>
      <c r="C984" s="1" t="s">
        <v>25</v>
      </c>
      <c r="D984" s="4">
        <v>5.43866E16</v>
      </c>
      <c r="E984" s="3" t="s">
        <v>4279</v>
      </c>
      <c r="F984" s="3" t="s">
        <v>4280</v>
      </c>
      <c r="G984" s="1" t="s">
        <v>54</v>
      </c>
      <c r="H984" s="1" t="s">
        <v>82</v>
      </c>
      <c r="I984" s="1" t="s">
        <v>83</v>
      </c>
      <c r="J984" s="1" t="s">
        <v>91</v>
      </c>
      <c r="K984" s="1" t="b">
        <v>1</v>
      </c>
      <c r="L984" s="1" t="s">
        <v>251</v>
      </c>
      <c r="M984" s="1">
        <v>2.0</v>
      </c>
      <c r="N984" s="1">
        <v>10.0</v>
      </c>
      <c r="O984" s="1">
        <v>8.8</v>
      </c>
      <c r="P984" s="1">
        <v>8.8</v>
      </c>
      <c r="Q984" s="1">
        <v>9.3</v>
      </c>
      <c r="R984" s="1">
        <v>7.0</v>
      </c>
      <c r="S984" s="1">
        <v>9.5</v>
      </c>
      <c r="T984" s="1">
        <v>8.7</v>
      </c>
      <c r="U984" s="1">
        <v>5.7</v>
      </c>
      <c r="V984" s="1">
        <v>8.3</v>
      </c>
      <c r="W984" s="1">
        <v>2.0</v>
      </c>
    </row>
    <row r="985" ht="15.75" customHeight="1">
      <c r="A985" s="1" t="s">
        <v>4281</v>
      </c>
      <c r="B985" s="1" t="s">
        <v>4282</v>
      </c>
      <c r="C985" s="1" t="s">
        <v>25</v>
      </c>
      <c r="D985" s="1">
        <v>3.425668104E9</v>
      </c>
      <c r="E985" s="3" t="s">
        <v>4283</v>
      </c>
      <c r="F985" s="3" t="s">
        <v>4284</v>
      </c>
      <c r="G985" s="1" t="s">
        <v>28</v>
      </c>
      <c r="H985" s="1" t="s">
        <v>82</v>
      </c>
      <c r="I985" s="1" t="s">
        <v>298</v>
      </c>
      <c r="J985" s="1" t="s">
        <v>75</v>
      </c>
      <c r="K985" s="1" t="b">
        <v>1</v>
      </c>
      <c r="L985" s="1" t="s">
        <v>251</v>
      </c>
      <c r="M985" s="1">
        <v>2.0</v>
      </c>
      <c r="N985" s="1">
        <v>9.0</v>
      </c>
      <c r="O985" s="1">
        <v>9.4</v>
      </c>
      <c r="P985" s="1">
        <v>9.1</v>
      </c>
      <c r="Q985" s="1">
        <v>9.1</v>
      </c>
      <c r="R985" s="1">
        <v>4.0</v>
      </c>
      <c r="S985" s="1">
        <v>9.2</v>
      </c>
      <c r="T985" s="1">
        <v>9.1</v>
      </c>
      <c r="U985" s="1">
        <v>8.1</v>
      </c>
      <c r="V985" s="1">
        <v>8.3</v>
      </c>
      <c r="W985" s="1">
        <v>0.0</v>
      </c>
    </row>
    <row r="986" ht="15.75" customHeight="1">
      <c r="A986" s="1" t="s">
        <v>4285</v>
      </c>
      <c r="B986" s="1" t="s">
        <v>4286</v>
      </c>
      <c r="C986" s="1" t="s">
        <v>347</v>
      </c>
      <c r="D986" s="1">
        <v>5.6933521388E10</v>
      </c>
      <c r="E986" s="1" t="s">
        <v>4287</v>
      </c>
      <c r="F986" s="3" t="s">
        <v>4288</v>
      </c>
      <c r="G986" s="1" t="s">
        <v>422</v>
      </c>
      <c r="H986" s="1" t="s">
        <v>56</v>
      </c>
      <c r="I986" s="1" t="s">
        <v>4289</v>
      </c>
      <c r="J986" s="1" t="s">
        <v>75</v>
      </c>
      <c r="K986" s="1" t="b">
        <v>1</v>
      </c>
      <c r="L986" s="1" t="s">
        <v>251</v>
      </c>
      <c r="M986" s="1">
        <v>2.0</v>
      </c>
      <c r="N986" s="1">
        <v>11.0</v>
      </c>
      <c r="O986" s="1">
        <v>8.5</v>
      </c>
      <c r="P986" s="1">
        <v>8.9</v>
      </c>
      <c r="Q986" s="1">
        <v>8.8</v>
      </c>
      <c r="R986" s="1">
        <v>8.0</v>
      </c>
      <c r="S986" s="1">
        <v>9.2</v>
      </c>
      <c r="T986" s="1">
        <v>7.9</v>
      </c>
      <c r="U986" s="1">
        <v>6.7</v>
      </c>
      <c r="V986" s="1">
        <v>8.3</v>
      </c>
      <c r="W986" s="1">
        <v>0.0</v>
      </c>
    </row>
    <row r="987" ht="15.75" customHeight="1">
      <c r="A987" s="1" t="s">
        <v>4290</v>
      </c>
      <c r="B987" s="1" t="s">
        <v>4291</v>
      </c>
      <c r="C987" s="1" t="s">
        <v>78</v>
      </c>
      <c r="D987" s="1">
        <v>3.015596219E9</v>
      </c>
      <c r="E987" s="3" t="s">
        <v>4292</v>
      </c>
      <c r="F987" s="3" t="s">
        <v>4293</v>
      </c>
      <c r="G987" s="1" t="s">
        <v>28</v>
      </c>
      <c r="H987" s="1" t="s">
        <v>29</v>
      </c>
      <c r="I987" s="1" t="s">
        <v>30</v>
      </c>
      <c r="J987" s="1" t="s">
        <v>91</v>
      </c>
      <c r="K987" s="1" t="b">
        <v>1</v>
      </c>
      <c r="L987" s="1" t="s">
        <v>251</v>
      </c>
      <c r="M987" s="1">
        <v>2.0</v>
      </c>
      <c r="N987" s="1">
        <v>11.0</v>
      </c>
      <c r="O987" s="1">
        <v>8.9</v>
      </c>
      <c r="P987" s="1">
        <v>9.1</v>
      </c>
      <c r="Q987" s="1">
        <v>8.8</v>
      </c>
      <c r="R987" s="1">
        <v>5.0</v>
      </c>
      <c r="S987" s="1">
        <v>9.5</v>
      </c>
      <c r="T987" s="1">
        <v>8.8</v>
      </c>
      <c r="U987" s="1">
        <v>7.9</v>
      </c>
      <c r="V987" s="1">
        <v>8.3</v>
      </c>
      <c r="W987" s="1">
        <v>0.0</v>
      </c>
    </row>
    <row r="988" ht="15.75" customHeight="1">
      <c r="A988" s="1" t="s">
        <v>4294</v>
      </c>
      <c r="B988" s="1" t="s">
        <v>4295</v>
      </c>
      <c r="C988" s="1" t="s">
        <v>590</v>
      </c>
      <c r="D988" s="4">
        <v>5.84121E16</v>
      </c>
      <c r="E988" s="3" t="s">
        <v>4296</v>
      </c>
      <c r="F988" s="1" t="s">
        <v>4297</v>
      </c>
      <c r="G988" s="1" t="s">
        <v>415</v>
      </c>
      <c r="H988" s="1" t="s">
        <v>450</v>
      </c>
      <c r="I988" s="1" t="s">
        <v>2737</v>
      </c>
      <c r="J988" s="1" t="s">
        <v>172</v>
      </c>
      <c r="K988" s="1" t="b">
        <v>1</v>
      </c>
      <c r="L988" s="1" t="s">
        <v>148</v>
      </c>
      <c r="M988" s="1">
        <v>3.0</v>
      </c>
      <c r="N988" s="1">
        <v>14.0</v>
      </c>
      <c r="O988" s="1">
        <v>9.1</v>
      </c>
      <c r="P988" s="1">
        <v>9.1</v>
      </c>
      <c r="Q988" s="1">
        <v>9.1</v>
      </c>
      <c r="R988" s="1">
        <v>5.0</v>
      </c>
      <c r="S988" s="1">
        <v>9.6</v>
      </c>
      <c r="T988" s="1">
        <v>8.9</v>
      </c>
      <c r="U988" s="1">
        <v>7.4</v>
      </c>
      <c r="V988" s="1">
        <v>8.3</v>
      </c>
      <c r="W988" s="1">
        <v>0.0</v>
      </c>
    </row>
    <row r="989" ht="15.75" customHeight="1">
      <c r="A989" s="1" t="s">
        <v>4298</v>
      </c>
      <c r="B989" s="1" t="s">
        <v>4299</v>
      </c>
      <c r="C989" s="1" t="s">
        <v>25</v>
      </c>
      <c r="D989" s="1">
        <v>2.612180065E9</v>
      </c>
      <c r="E989" s="3" t="s">
        <v>4300</v>
      </c>
      <c r="F989" s="3" t="s">
        <v>4301</v>
      </c>
      <c r="G989" s="1" t="s">
        <v>340</v>
      </c>
      <c r="H989" s="1" t="s">
        <v>55</v>
      </c>
      <c r="I989" s="1" t="s">
        <v>130</v>
      </c>
      <c r="J989" s="1" t="s">
        <v>75</v>
      </c>
      <c r="K989" s="1" t="b">
        <v>0</v>
      </c>
      <c r="L989" s="1" t="s">
        <v>251</v>
      </c>
      <c r="M989" s="1">
        <v>2.0</v>
      </c>
      <c r="N989" s="1">
        <v>5.0</v>
      </c>
      <c r="O989" s="1">
        <v>8.4</v>
      </c>
      <c r="P989" s="1">
        <v>9.4</v>
      </c>
      <c r="Q989" s="1">
        <v>8.8</v>
      </c>
      <c r="R989" s="1">
        <v>8.0</v>
      </c>
      <c r="S989" s="1">
        <v>9.8</v>
      </c>
      <c r="T989" s="1">
        <v>7.0</v>
      </c>
      <c r="U989" s="1">
        <v>6.8</v>
      </c>
      <c r="V989" s="1">
        <v>8.3</v>
      </c>
      <c r="W989" s="1">
        <v>0.0</v>
      </c>
    </row>
    <row r="990" ht="15.75" customHeight="1">
      <c r="A990" s="1" t="s">
        <v>4302</v>
      </c>
      <c r="B990" s="1" t="s">
        <v>4303</v>
      </c>
      <c r="C990" s="1" t="s">
        <v>78</v>
      </c>
      <c r="D990" s="1">
        <v>3.187080198E9</v>
      </c>
      <c r="E990" s="3" t="s">
        <v>4304</v>
      </c>
      <c r="F990" s="3" t="s">
        <v>4305</v>
      </c>
      <c r="G990" s="1" t="s">
        <v>54</v>
      </c>
      <c r="H990" s="1" t="s">
        <v>29</v>
      </c>
      <c r="I990" s="1" t="s">
        <v>90</v>
      </c>
      <c r="J990" s="1" t="s">
        <v>75</v>
      </c>
      <c r="K990" s="1" t="b">
        <v>1</v>
      </c>
      <c r="L990" s="1" t="s">
        <v>251</v>
      </c>
      <c r="M990" s="1">
        <v>2.0</v>
      </c>
      <c r="N990" s="1">
        <v>15.0</v>
      </c>
      <c r="O990" s="1">
        <v>9.4</v>
      </c>
      <c r="P990" s="1">
        <v>9.3</v>
      </c>
      <c r="Q990" s="1">
        <v>9.3</v>
      </c>
      <c r="R990" s="1">
        <v>4.0</v>
      </c>
      <c r="S990" s="1">
        <v>9.7</v>
      </c>
      <c r="T990" s="1">
        <v>9.0</v>
      </c>
      <c r="U990" s="1">
        <v>7.4</v>
      </c>
      <c r="V990" s="1">
        <v>8.3</v>
      </c>
      <c r="W990" s="1">
        <v>0.0</v>
      </c>
    </row>
    <row r="991" ht="15.75" customHeight="1">
      <c r="A991" s="1" t="s">
        <v>4306</v>
      </c>
      <c r="B991" s="1" t="s">
        <v>4307</v>
      </c>
      <c r="C991" s="1" t="s">
        <v>25</v>
      </c>
      <c r="D991" s="4">
        <v>5.41136E16</v>
      </c>
      <c r="E991" s="3" t="s">
        <v>4308</v>
      </c>
      <c r="F991" s="3" t="s">
        <v>4309</v>
      </c>
      <c r="G991" s="1" t="s">
        <v>54</v>
      </c>
      <c r="H991" s="1" t="s">
        <v>107</v>
      </c>
      <c r="I991" s="1" t="s">
        <v>1124</v>
      </c>
      <c r="J991" s="1" t="s">
        <v>75</v>
      </c>
      <c r="K991" s="1" t="b">
        <v>1</v>
      </c>
      <c r="L991" s="1" t="s">
        <v>251</v>
      </c>
      <c r="M991" s="1">
        <v>2.0</v>
      </c>
      <c r="N991" s="1">
        <v>13.0</v>
      </c>
      <c r="O991" s="1">
        <v>9.1</v>
      </c>
      <c r="P991" s="1">
        <v>9.0</v>
      </c>
      <c r="Q991" s="1">
        <v>9.2</v>
      </c>
      <c r="R991" s="1">
        <v>5.0</v>
      </c>
      <c r="S991" s="1">
        <v>9.2</v>
      </c>
      <c r="T991" s="1">
        <v>8.8</v>
      </c>
      <c r="U991" s="1">
        <v>7.5</v>
      </c>
      <c r="V991" s="1">
        <v>8.3</v>
      </c>
      <c r="W991" s="1">
        <v>0.0</v>
      </c>
    </row>
    <row r="992" ht="15.75" customHeight="1">
      <c r="A992" s="1" t="s">
        <v>4310</v>
      </c>
      <c r="B992" s="1" t="s">
        <v>4311</v>
      </c>
      <c r="C992" s="1" t="s">
        <v>25</v>
      </c>
      <c r="D992" s="4">
        <v>5.49117E17</v>
      </c>
      <c r="E992" s="3" t="s">
        <v>4312</v>
      </c>
      <c r="F992" s="3" t="s">
        <v>4313</v>
      </c>
      <c r="G992" s="1" t="s">
        <v>415</v>
      </c>
      <c r="H992" s="1" t="s">
        <v>55</v>
      </c>
      <c r="I992" s="1" t="s">
        <v>4314</v>
      </c>
      <c r="J992" s="1" t="s">
        <v>172</v>
      </c>
      <c r="K992" s="1" t="b">
        <v>1</v>
      </c>
      <c r="L992" s="1" t="s">
        <v>148</v>
      </c>
      <c r="M992" s="1">
        <v>3.0</v>
      </c>
      <c r="N992" s="1">
        <v>13.0</v>
      </c>
      <c r="O992" s="1">
        <v>9.0</v>
      </c>
      <c r="P992" s="1">
        <v>9.2</v>
      </c>
      <c r="Q992" s="1">
        <v>8.8</v>
      </c>
      <c r="R992" s="1">
        <v>5.0</v>
      </c>
      <c r="S992" s="1">
        <v>9.5</v>
      </c>
      <c r="T992" s="1">
        <v>8.8</v>
      </c>
      <c r="U992" s="1">
        <v>7.5</v>
      </c>
      <c r="V992" s="1">
        <v>8.3</v>
      </c>
      <c r="W992" s="1">
        <v>0.0</v>
      </c>
    </row>
    <row r="993" ht="15.75" customHeight="1">
      <c r="A993" s="1" t="s">
        <v>4315</v>
      </c>
      <c r="B993" s="1" t="s">
        <v>4316</v>
      </c>
      <c r="C993" s="1" t="s">
        <v>25</v>
      </c>
      <c r="D993" s="4">
        <v>5.43512E16</v>
      </c>
      <c r="E993" s="3" t="s">
        <v>4317</v>
      </c>
      <c r="F993" s="3" t="s">
        <v>4318</v>
      </c>
      <c r="G993" s="1" t="s">
        <v>415</v>
      </c>
      <c r="H993" s="1" t="s">
        <v>29</v>
      </c>
      <c r="I993" s="1" t="s">
        <v>4319</v>
      </c>
      <c r="J993" s="1" t="s">
        <v>172</v>
      </c>
      <c r="K993" s="1" t="b">
        <v>1</v>
      </c>
      <c r="L993" s="1" t="s">
        <v>148</v>
      </c>
      <c r="M993" s="1">
        <v>3.0</v>
      </c>
      <c r="N993" s="1">
        <v>5.0</v>
      </c>
      <c r="O993" s="1">
        <v>8.6</v>
      </c>
      <c r="P993" s="1">
        <v>8.4</v>
      </c>
      <c r="Q993" s="1">
        <v>9.0</v>
      </c>
      <c r="R993" s="1">
        <v>8.0</v>
      </c>
      <c r="S993" s="1">
        <v>9.4</v>
      </c>
      <c r="T993" s="1">
        <v>8.2</v>
      </c>
      <c r="U993" s="1">
        <v>6.6</v>
      </c>
      <c r="V993" s="1">
        <v>8.3</v>
      </c>
      <c r="W993" s="1">
        <v>1.0</v>
      </c>
    </row>
    <row r="994" ht="15.75" customHeight="1">
      <c r="A994" s="1" t="s">
        <v>4320</v>
      </c>
      <c r="B994" s="1" t="s">
        <v>4321</v>
      </c>
      <c r="C994" s="1" t="s">
        <v>25</v>
      </c>
      <c r="D994" s="4">
        <v>5.43518E16</v>
      </c>
      <c r="E994" s="3" t="s">
        <v>4322</v>
      </c>
      <c r="F994" s="3" t="s">
        <v>4323</v>
      </c>
      <c r="G994" s="1" t="s">
        <v>54</v>
      </c>
      <c r="H994" s="1" t="s">
        <v>238</v>
      </c>
      <c r="I994" s="1" t="s">
        <v>4324</v>
      </c>
      <c r="J994" s="1" t="s">
        <v>172</v>
      </c>
      <c r="K994" s="1" t="b">
        <v>1</v>
      </c>
      <c r="L994" s="1" t="s">
        <v>148</v>
      </c>
      <c r="M994" s="1">
        <v>3.0</v>
      </c>
      <c r="N994" s="1">
        <v>11.0</v>
      </c>
      <c r="O994" s="1">
        <v>9.0</v>
      </c>
      <c r="P994" s="1">
        <v>8.4</v>
      </c>
      <c r="Q994" s="1">
        <v>8.8</v>
      </c>
      <c r="R994" s="1">
        <v>6.0</v>
      </c>
      <c r="S994" s="1">
        <v>9.1</v>
      </c>
      <c r="T994" s="1">
        <v>9.0</v>
      </c>
      <c r="U994" s="1">
        <v>7.5</v>
      </c>
      <c r="V994" s="1">
        <v>8.3</v>
      </c>
      <c r="W994" s="1">
        <v>0.0</v>
      </c>
    </row>
    <row r="995" ht="15.75" customHeight="1">
      <c r="A995" s="1" t="s">
        <v>4325</v>
      </c>
      <c r="B995" s="1" t="s">
        <v>4326</v>
      </c>
      <c r="C995" s="1" t="s">
        <v>4327</v>
      </c>
      <c r="D995" s="1">
        <v>1.8293672771E10</v>
      </c>
      <c r="E995" s="3" t="s">
        <v>4328</v>
      </c>
      <c r="F995" s="3" t="s">
        <v>4329</v>
      </c>
      <c r="G995" s="1" t="s">
        <v>28</v>
      </c>
      <c r="H995" s="1" t="s">
        <v>29</v>
      </c>
      <c r="I995" s="1" t="s">
        <v>30</v>
      </c>
      <c r="J995" s="1" t="s">
        <v>166</v>
      </c>
      <c r="K995" s="1" t="b">
        <v>1</v>
      </c>
      <c r="L995" s="1" t="s">
        <v>148</v>
      </c>
      <c r="M995" s="1">
        <v>2.0</v>
      </c>
      <c r="N995" s="1">
        <v>3.0</v>
      </c>
      <c r="O995" s="1">
        <v>8.0</v>
      </c>
      <c r="P995" s="1">
        <v>9.0</v>
      </c>
      <c r="Q995" s="1">
        <v>8.3</v>
      </c>
      <c r="R995" s="1">
        <v>7.0</v>
      </c>
      <c r="S995" s="1">
        <v>9.3</v>
      </c>
      <c r="T995" s="1">
        <v>9.0</v>
      </c>
      <c r="U995" s="1">
        <v>7.7</v>
      </c>
      <c r="V995" s="1">
        <v>8.3</v>
      </c>
      <c r="W995" s="1">
        <v>0.0</v>
      </c>
    </row>
    <row r="996" ht="15.75" customHeight="1">
      <c r="A996" s="1" t="s">
        <v>4330</v>
      </c>
      <c r="B996" s="1" t="s">
        <v>4331</v>
      </c>
      <c r="C996" s="1" t="s">
        <v>25</v>
      </c>
      <c r="D996" s="4">
        <v>5.41142E16</v>
      </c>
      <c r="E996" s="3" t="s">
        <v>4332</v>
      </c>
      <c r="F996" s="3" t="s">
        <v>4333</v>
      </c>
      <c r="G996" s="1" t="s">
        <v>153</v>
      </c>
      <c r="H996" s="1" t="s">
        <v>29</v>
      </c>
      <c r="I996" s="1" t="s">
        <v>4334</v>
      </c>
      <c r="J996" s="1" t="s">
        <v>172</v>
      </c>
      <c r="K996" s="1" t="b">
        <v>1</v>
      </c>
      <c r="L996" s="1" t="s">
        <v>148</v>
      </c>
      <c r="M996" s="1">
        <v>2.0</v>
      </c>
      <c r="N996" s="1">
        <v>10.0</v>
      </c>
      <c r="O996" s="1">
        <v>8.7</v>
      </c>
      <c r="P996" s="1">
        <v>8.7</v>
      </c>
      <c r="Q996" s="1">
        <v>8.6</v>
      </c>
      <c r="R996" s="1">
        <v>4.0</v>
      </c>
      <c r="S996" s="1">
        <v>9.7</v>
      </c>
      <c r="T996" s="1">
        <v>9.8</v>
      </c>
      <c r="U996" s="1">
        <v>8.3</v>
      </c>
      <c r="V996" s="1">
        <v>8.3</v>
      </c>
      <c r="W996" s="1">
        <v>2.0</v>
      </c>
    </row>
    <row r="997" ht="15.75" customHeight="1">
      <c r="A997" s="1" t="s">
        <v>4335</v>
      </c>
      <c r="B997" s="1" t="s">
        <v>4336</v>
      </c>
      <c r="C997" s="1" t="s">
        <v>25</v>
      </c>
      <c r="D997" s="1">
        <v>1.134323534E9</v>
      </c>
      <c r="E997" s="3" t="s">
        <v>4337</v>
      </c>
      <c r="F997" s="3" t="s">
        <v>4338</v>
      </c>
      <c r="G997" s="1" t="s">
        <v>28</v>
      </c>
      <c r="H997" s="1" t="s">
        <v>29</v>
      </c>
      <c r="I997" s="1" t="s">
        <v>30</v>
      </c>
      <c r="J997" s="1" t="s">
        <v>75</v>
      </c>
      <c r="K997" s="1" t="b">
        <v>1</v>
      </c>
      <c r="L997" s="1" t="s">
        <v>183</v>
      </c>
      <c r="M997" s="1">
        <v>1.0</v>
      </c>
      <c r="N997" s="1">
        <v>6.0</v>
      </c>
      <c r="O997" s="1">
        <v>9.0</v>
      </c>
      <c r="P997" s="1">
        <v>9.2</v>
      </c>
      <c r="Q997" s="1">
        <v>9.5</v>
      </c>
      <c r="R997" s="1">
        <v>7.0</v>
      </c>
      <c r="S997" s="1">
        <v>8.8</v>
      </c>
      <c r="T997" s="1">
        <v>8.0</v>
      </c>
      <c r="U997" s="1">
        <v>6.5</v>
      </c>
      <c r="V997" s="1">
        <v>8.3</v>
      </c>
      <c r="W997" s="1">
        <v>0.0</v>
      </c>
    </row>
    <row r="998" ht="15.75" customHeight="1">
      <c r="A998" s="1" t="s">
        <v>4339</v>
      </c>
      <c r="B998" s="1" t="s">
        <v>4340</v>
      </c>
      <c r="C998" s="1" t="s">
        <v>25</v>
      </c>
      <c r="D998" s="4">
        <v>5.41176E16</v>
      </c>
      <c r="E998" s="3" t="s">
        <v>4341</v>
      </c>
      <c r="F998" s="3" t="s">
        <v>4342</v>
      </c>
      <c r="G998" s="1" t="s">
        <v>415</v>
      </c>
      <c r="H998" s="1" t="s">
        <v>450</v>
      </c>
      <c r="I998" s="1" t="s">
        <v>4343</v>
      </c>
      <c r="J998" s="1" t="s">
        <v>434</v>
      </c>
      <c r="K998" s="1" t="b">
        <v>1</v>
      </c>
      <c r="L998" s="1" t="s">
        <v>148</v>
      </c>
      <c r="M998" s="1">
        <v>2.0</v>
      </c>
      <c r="N998" s="1">
        <v>7.0</v>
      </c>
      <c r="O998" s="1">
        <v>9.6</v>
      </c>
      <c r="P998" s="1">
        <v>9.3</v>
      </c>
      <c r="Q998" s="1">
        <v>8.9</v>
      </c>
      <c r="R998" s="1">
        <v>3.0</v>
      </c>
      <c r="S998" s="1">
        <v>9.4</v>
      </c>
      <c r="T998" s="1">
        <v>9.3</v>
      </c>
      <c r="U998" s="1">
        <v>8.6</v>
      </c>
      <c r="V998" s="1">
        <v>8.3</v>
      </c>
      <c r="W998" s="1">
        <v>0.0</v>
      </c>
    </row>
    <row r="999" ht="15.75" customHeight="1">
      <c r="A999" s="1" t="s">
        <v>4344</v>
      </c>
      <c r="B999" s="1" t="s">
        <v>4345</v>
      </c>
      <c r="C999" s="1" t="s">
        <v>25</v>
      </c>
      <c r="D999" s="4">
        <v>5.49385E17</v>
      </c>
      <c r="E999" s="3" t="s">
        <v>4346</v>
      </c>
      <c r="F999" s="3" t="s">
        <v>4347</v>
      </c>
      <c r="G999" s="1" t="s">
        <v>313</v>
      </c>
      <c r="H999" s="1" t="s">
        <v>55</v>
      </c>
      <c r="I999" s="1" t="s">
        <v>4348</v>
      </c>
      <c r="J999" s="1" t="s">
        <v>172</v>
      </c>
      <c r="K999" s="1" t="b">
        <v>1</v>
      </c>
      <c r="L999" s="1" t="s">
        <v>148</v>
      </c>
      <c r="M999" s="1">
        <v>2.0</v>
      </c>
      <c r="N999" s="1">
        <v>7.0</v>
      </c>
      <c r="O999" s="1">
        <v>8.7</v>
      </c>
      <c r="P999" s="1">
        <v>8.6</v>
      </c>
      <c r="Q999" s="1">
        <v>9.4</v>
      </c>
      <c r="R999" s="1">
        <v>6.0</v>
      </c>
      <c r="S999" s="1">
        <v>9.1</v>
      </c>
      <c r="T999" s="1">
        <v>8.1</v>
      </c>
      <c r="U999" s="1">
        <v>8.4</v>
      </c>
      <c r="V999" s="1">
        <v>8.3</v>
      </c>
      <c r="W999" s="1">
        <v>0.0</v>
      </c>
    </row>
    <row r="1000" ht="15.75" customHeight="1">
      <c r="A1000" s="1" t="s">
        <v>4349</v>
      </c>
      <c r="B1000" s="1" t="s">
        <v>4350</v>
      </c>
      <c r="C1000" s="1" t="s">
        <v>25</v>
      </c>
      <c r="D1000" s="4">
        <v>5.49364E17</v>
      </c>
      <c r="E1000" s="3" t="s">
        <v>4351</v>
      </c>
      <c r="F1000" s="3" t="s">
        <v>4352</v>
      </c>
      <c r="G1000" s="1" t="s">
        <v>54</v>
      </c>
      <c r="H1000" s="1" t="s">
        <v>55</v>
      </c>
      <c r="I1000" s="1" t="s">
        <v>130</v>
      </c>
      <c r="J1000" s="1" t="s">
        <v>166</v>
      </c>
      <c r="K1000" s="1" t="b">
        <v>1</v>
      </c>
      <c r="L1000" s="1" t="s">
        <v>148</v>
      </c>
      <c r="M1000" s="1">
        <v>2.0</v>
      </c>
      <c r="N1000" s="1">
        <v>3.0</v>
      </c>
      <c r="O1000" s="1">
        <v>9.7</v>
      </c>
      <c r="P1000" s="1">
        <v>8.7</v>
      </c>
      <c r="Q1000" s="1">
        <v>9.3</v>
      </c>
      <c r="R1000" s="1">
        <v>3.0</v>
      </c>
      <c r="S1000" s="1">
        <v>10.0</v>
      </c>
      <c r="T1000" s="1">
        <v>10.0</v>
      </c>
      <c r="U1000" s="1">
        <v>7.3</v>
      </c>
      <c r="V1000" s="1">
        <v>8.3</v>
      </c>
      <c r="W1000" s="1">
        <v>0.0</v>
      </c>
    </row>
    <row r="1001" ht="15.75" customHeight="1">
      <c r="A1001" s="1" t="s">
        <v>4353</v>
      </c>
      <c r="B1001" s="1" t="s">
        <v>4354</v>
      </c>
      <c r="C1001" s="1" t="s">
        <v>78</v>
      </c>
      <c r="D1001" s="4">
        <v>5.73128E16</v>
      </c>
      <c r="E1001" s="3" t="s">
        <v>4355</v>
      </c>
      <c r="F1001" s="3" t="s">
        <v>4356</v>
      </c>
      <c r="G1001" s="1" t="s">
        <v>28</v>
      </c>
      <c r="H1001" s="1" t="s">
        <v>29</v>
      </c>
      <c r="I1001" s="1" t="s">
        <v>30</v>
      </c>
      <c r="J1001" s="1" t="s">
        <v>434</v>
      </c>
      <c r="K1001" s="1" t="b">
        <v>1</v>
      </c>
      <c r="L1001" s="1" t="s">
        <v>148</v>
      </c>
      <c r="M1001" s="1">
        <v>2.0</v>
      </c>
      <c r="N1001" s="1">
        <v>5.0</v>
      </c>
      <c r="O1001" s="1">
        <v>9.6</v>
      </c>
      <c r="P1001" s="1">
        <v>9.0</v>
      </c>
      <c r="Q1001" s="1">
        <v>9.0</v>
      </c>
      <c r="R1001" s="1">
        <v>4.0</v>
      </c>
      <c r="S1001" s="1">
        <v>9.6</v>
      </c>
      <c r="T1001" s="1">
        <v>8.4</v>
      </c>
      <c r="U1001" s="1">
        <v>8.4</v>
      </c>
      <c r="V1001" s="1">
        <v>8.3</v>
      </c>
      <c r="W1001" s="1">
        <v>0.0</v>
      </c>
    </row>
    <row r="1002" ht="15.75" customHeight="1">
      <c r="A1002" s="1" t="s">
        <v>4357</v>
      </c>
      <c r="B1002" s="1" t="s">
        <v>4358</v>
      </c>
      <c r="C1002" s="1" t="s">
        <v>78</v>
      </c>
      <c r="D1002" s="1">
        <v>3.106355503E9</v>
      </c>
      <c r="E1002" s="3" t="s">
        <v>4359</v>
      </c>
      <c r="F1002" s="3" t="s">
        <v>4360</v>
      </c>
      <c r="G1002" s="1" t="s">
        <v>54</v>
      </c>
      <c r="H1002" s="1" t="s">
        <v>260</v>
      </c>
      <c r="I1002" s="1" t="s">
        <v>261</v>
      </c>
      <c r="J1002" s="1" t="s">
        <v>91</v>
      </c>
      <c r="K1002" s="1" t="b">
        <v>1</v>
      </c>
      <c r="L1002" s="1" t="s">
        <v>183</v>
      </c>
      <c r="M1002" s="1">
        <v>1.0</v>
      </c>
      <c r="N1002" s="1">
        <v>5.0</v>
      </c>
      <c r="O1002" s="1">
        <v>8.8</v>
      </c>
      <c r="P1002" s="1">
        <v>9.0</v>
      </c>
      <c r="Q1002" s="1">
        <v>8.6</v>
      </c>
      <c r="R1002" s="1">
        <v>6.0</v>
      </c>
      <c r="S1002" s="1">
        <v>9.4</v>
      </c>
      <c r="T1002" s="1">
        <v>7.8</v>
      </c>
      <c r="U1002" s="1">
        <v>8.2</v>
      </c>
      <c r="V1002" s="1">
        <v>8.3</v>
      </c>
      <c r="W1002" s="1">
        <v>0.0</v>
      </c>
    </row>
    <row r="1003" ht="15.75" customHeight="1">
      <c r="A1003" s="1" t="s">
        <v>4361</v>
      </c>
      <c r="B1003" s="1" t="s">
        <v>4362</v>
      </c>
      <c r="C1003" s="1" t="s">
        <v>25</v>
      </c>
      <c r="D1003" s="1">
        <v>3.512487431E9</v>
      </c>
      <c r="E1003" s="3" t="s">
        <v>4363</v>
      </c>
      <c r="F1003" s="3" t="s">
        <v>4364</v>
      </c>
      <c r="G1003" s="1" t="s">
        <v>54</v>
      </c>
      <c r="H1003" s="1" t="s">
        <v>55</v>
      </c>
      <c r="I1003" s="1" t="s">
        <v>130</v>
      </c>
      <c r="J1003" s="1" t="s">
        <v>75</v>
      </c>
      <c r="K1003" s="1" t="b">
        <v>1</v>
      </c>
      <c r="L1003" s="1" t="s">
        <v>183</v>
      </c>
      <c r="M1003" s="1">
        <v>1.0</v>
      </c>
      <c r="N1003" s="1">
        <v>5.0</v>
      </c>
      <c r="O1003" s="1">
        <v>9.6</v>
      </c>
      <c r="P1003" s="1">
        <v>9.0</v>
      </c>
      <c r="Q1003" s="1">
        <v>9.2</v>
      </c>
      <c r="R1003" s="1">
        <v>4.0</v>
      </c>
      <c r="S1003" s="1">
        <v>9.4</v>
      </c>
      <c r="T1003" s="1">
        <v>8.4</v>
      </c>
      <c r="U1003" s="1">
        <v>8.6</v>
      </c>
      <c r="V1003" s="1">
        <v>8.3</v>
      </c>
      <c r="W1003" s="1">
        <v>0.0</v>
      </c>
    </row>
    <row r="1004" ht="15.75" customHeight="1">
      <c r="A1004" s="1" t="s">
        <v>4365</v>
      </c>
      <c r="B1004" s="1" t="s">
        <v>4366</v>
      </c>
      <c r="C1004" s="1" t="s">
        <v>78</v>
      </c>
      <c r="D1004" s="4">
        <v>5.73243E16</v>
      </c>
      <c r="E1004" s="3" t="s">
        <v>4367</v>
      </c>
      <c r="F1004" s="3" t="s">
        <v>4368</v>
      </c>
      <c r="G1004" s="1" t="s">
        <v>54</v>
      </c>
      <c r="H1004" s="1" t="s">
        <v>82</v>
      </c>
      <c r="I1004" s="1" t="s">
        <v>90</v>
      </c>
      <c r="J1004" s="1" t="s">
        <v>166</v>
      </c>
      <c r="K1004" s="1" t="b">
        <v>1</v>
      </c>
      <c r="L1004" s="1" t="s">
        <v>148</v>
      </c>
      <c r="M1004" s="1">
        <v>4.0</v>
      </c>
      <c r="N1004" s="1">
        <v>13.0</v>
      </c>
      <c r="O1004" s="1">
        <v>8.9</v>
      </c>
      <c r="P1004" s="1">
        <v>8.3</v>
      </c>
      <c r="Q1004" s="1">
        <v>8.8</v>
      </c>
      <c r="R1004" s="1">
        <v>5.0</v>
      </c>
      <c r="S1004" s="1">
        <v>9.2</v>
      </c>
      <c r="T1004" s="1">
        <v>9.2</v>
      </c>
      <c r="U1004" s="1">
        <v>7.7</v>
      </c>
      <c r="V1004" s="1">
        <v>8.2</v>
      </c>
      <c r="W1004" s="1">
        <v>0.0</v>
      </c>
    </row>
    <row r="1005" ht="15.75" customHeight="1">
      <c r="A1005" s="1" t="s">
        <v>4369</v>
      </c>
      <c r="B1005" s="1" t="s">
        <v>4370</v>
      </c>
      <c r="C1005" s="1" t="s">
        <v>25</v>
      </c>
      <c r="D1005" s="4">
        <v>5.42616E16</v>
      </c>
      <c r="E1005" s="3" t="s">
        <v>4371</v>
      </c>
      <c r="F1005" s="3" t="s">
        <v>4372</v>
      </c>
      <c r="G1005" s="1" t="s">
        <v>54</v>
      </c>
      <c r="H1005" s="1" t="s">
        <v>55</v>
      </c>
      <c r="I1005" s="1" t="s">
        <v>130</v>
      </c>
      <c r="J1005" s="1" t="s">
        <v>91</v>
      </c>
      <c r="K1005" s="1" t="b">
        <v>0</v>
      </c>
      <c r="L1005" s="1" t="s">
        <v>84</v>
      </c>
      <c r="M1005" s="1">
        <v>6.0</v>
      </c>
      <c r="N1005" s="1">
        <v>20.0</v>
      </c>
      <c r="O1005" s="1">
        <v>8.6</v>
      </c>
      <c r="P1005" s="1">
        <v>8.7</v>
      </c>
      <c r="Q1005" s="1">
        <v>8.9</v>
      </c>
      <c r="R1005" s="1">
        <v>7.0</v>
      </c>
      <c r="S1005" s="1">
        <v>7.8</v>
      </c>
      <c r="T1005" s="1">
        <v>8.2</v>
      </c>
      <c r="U1005" s="1">
        <v>8.3</v>
      </c>
      <c r="V1005" s="1">
        <v>8.2</v>
      </c>
      <c r="W1005" s="1">
        <v>0.0</v>
      </c>
    </row>
    <row r="1006" ht="15.75" customHeight="1">
      <c r="A1006" s="1" t="s">
        <v>4373</v>
      </c>
      <c r="B1006" s="1" t="s">
        <v>4374</v>
      </c>
      <c r="C1006" s="1" t="s">
        <v>25</v>
      </c>
      <c r="D1006" s="1">
        <v>3.517512778E9</v>
      </c>
      <c r="E1006" s="3" t="s">
        <v>4375</v>
      </c>
      <c r="F1006" s="1" t="s">
        <v>4376</v>
      </c>
      <c r="G1006" s="1" t="s">
        <v>171</v>
      </c>
      <c r="H1006" s="1" t="s">
        <v>82</v>
      </c>
      <c r="I1006" s="1" t="s">
        <v>61</v>
      </c>
      <c r="J1006" s="1" t="s">
        <v>48</v>
      </c>
      <c r="K1006" s="1" t="b">
        <v>0</v>
      </c>
      <c r="L1006" s="1" t="s">
        <v>49</v>
      </c>
      <c r="M1006" s="1">
        <v>3.0</v>
      </c>
      <c r="N1006" s="1">
        <v>4.0</v>
      </c>
      <c r="O1006" s="1">
        <v>8.8</v>
      </c>
      <c r="P1006" s="1">
        <v>8.8</v>
      </c>
      <c r="Q1006" s="1">
        <v>9.0</v>
      </c>
      <c r="R1006" s="1">
        <v>5.0</v>
      </c>
      <c r="S1006" s="1">
        <v>9.0</v>
      </c>
      <c r="T1006" s="1">
        <v>8.5</v>
      </c>
      <c r="U1006" s="1">
        <v>8.5</v>
      </c>
      <c r="V1006" s="1">
        <v>8.2</v>
      </c>
      <c r="W1006" s="1">
        <v>0.0</v>
      </c>
    </row>
    <row r="1007" ht="15.75" customHeight="1">
      <c r="A1007" s="1" t="s">
        <v>4377</v>
      </c>
      <c r="B1007" s="1" t="s">
        <v>4378</v>
      </c>
      <c r="C1007" s="1" t="s">
        <v>25</v>
      </c>
      <c r="D1007" s="1">
        <v>2.914413671E9</v>
      </c>
      <c r="E1007" s="1" t="s">
        <v>4379</v>
      </c>
      <c r="F1007" s="3" t="s">
        <v>4380</v>
      </c>
      <c r="G1007" s="1" t="s">
        <v>4381</v>
      </c>
      <c r="H1007" s="1" t="s">
        <v>29</v>
      </c>
      <c r="I1007" s="1" t="s">
        <v>292</v>
      </c>
      <c r="J1007" s="1" t="s">
        <v>48</v>
      </c>
      <c r="K1007" s="1" t="b">
        <v>1</v>
      </c>
      <c r="L1007" s="1" t="s">
        <v>92</v>
      </c>
      <c r="M1007" s="1">
        <v>7.0</v>
      </c>
      <c r="N1007" s="1">
        <v>28.0</v>
      </c>
      <c r="O1007" s="1">
        <v>8.7</v>
      </c>
      <c r="P1007" s="1">
        <v>8.8</v>
      </c>
      <c r="Q1007" s="1">
        <v>8.7</v>
      </c>
      <c r="R1007" s="1">
        <v>6.0</v>
      </c>
      <c r="S1007" s="1">
        <v>8.9</v>
      </c>
      <c r="T1007" s="1">
        <v>8.6</v>
      </c>
      <c r="U1007" s="1">
        <v>7.8</v>
      </c>
      <c r="V1007" s="1">
        <v>8.2</v>
      </c>
      <c r="W1007" s="1">
        <v>0.0</v>
      </c>
    </row>
    <row r="1008" ht="15.75" customHeight="1">
      <c r="A1008" s="1" t="s">
        <v>4382</v>
      </c>
      <c r="B1008" s="1" t="s">
        <v>4383</v>
      </c>
      <c r="C1008" s="1" t="s">
        <v>691</v>
      </c>
      <c r="D1008" s="4">
        <v>5.84147E16</v>
      </c>
      <c r="E1008" s="1" t="s">
        <v>4384</v>
      </c>
      <c r="F1008" s="3" t="s">
        <v>4385</v>
      </c>
      <c r="G1008" s="1" t="s">
        <v>28</v>
      </c>
      <c r="H1008" s="1" t="s">
        <v>29</v>
      </c>
      <c r="I1008" s="1" t="s">
        <v>30</v>
      </c>
      <c r="J1008" s="1" t="s">
        <v>31</v>
      </c>
      <c r="K1008" s="1" t="b">
        <v>1</v>
      </c>
      <c r="L1008" s="1" t="s">
        <v>49</v>
      </c>
      <c r="M1008" s="1">
        <v>3.0</v>
      </c>
      <c r="N1008" s="1">
        <v>8.0</v>
      </c>
      <c r="O1008" s="1">
        <v>9.4</v>
      </c>
      <c r="P1008" s="1">
        <v>9.4</v>
      </c>
      <c r="Q1008" s="1">
        <v>8.8</v>
      </c>
      <c r="R1008" s="1">
        <v>5.0</v>
      </c>
      <c r="S1008" s="1">
        <v>9.4</v>
      </c>
      <c r="T1008" s="1">
        <v>7.9</v>
      </c>
      <c r="U1008" s="1">
        <v>7.8</v>
      </c>
      <c r="V1008" s="1">
        <v>8.2</v>
      </c>
      <c r="W1008" s="1">
        <v>0.0</v>
      </c>
    </row>
    <row r="1009" ht="15.75" customHeight="1">
      <c r="A1009" s="1" t="s">
        <v>4386</v>
      </c>
      <c r="B1009" s="1" t="s">
        <v>4387</v>
      </c>
      <c r="C1009" s="1" t="s">
        <v>25</v>
      </c>
      <c r="D1009" s="1">
        <v>3.512262378E9</v>
      </c>
      <c r="E1009" s="3" t="s">
        <v>4388</v>
      </c>
      <c r="F1009" s="3" t="s">
        <v>4389</v>
      </c>
      <c r="G1009" s="1" t="s">
        <v>28</v>
      </c>
      <c r="H1009" s="1" t="s">
        <v>29</v>
      </c>
      <c r="I1009" s="1" t="s">
        <v>30</v>
      </c>
      <c r="J1009" s="1" t="s">
        <v>31</v>
      </c>
      <c r="K1009" s="1" t="b">
        <v>0</v>
      </c>
      <c r="L1009" s="1" t="s">
        <v>49</v>
      </c>
      <c r="M1009" s="1">
        <v>2.0</v>
      </c>
      <c r="N1009" s="1">
        <v>8.0</v>
      </c>
      <c r="O1009" s="1">
        <v>8.9</v>
      </c>
      <c r="P1009" s="1">
        <v>9.0</v>
      </c>
      <c r="Q1009" s="1">
        <v>8.6</v>
      </c>
      <c r="R1009" s="1">
        <v>5.0</v>
      </c>
      <c r="S1009" s="1">
        <v>9.3</v>
      </c>
      <c r="T1009" s="1">
        <v>8.3</v>
      </c>
      <c r="U1009" s="1">
        <v>8.1</v>
      </c>
      <c r="V1009" s="1">
        <v>8.2</v>
      </c>
      <c r="W1009" s="1">
        <v>0.0</v>
      </c>
    </row>
    <row r="1010" ht="15.75" customHeight="1">
      <c r="A1010" s="1" t="s">
        <v>1436</v>
      </c>
      <c r="B1010" s="1" t="s">
        <v>4390</v>
      </c>
      <c r="C1010" s="1" t="s">
        <v>25</v>
      </c>
      <c r="D1010" s="1">
        <v>1.130706846E9</v>
      </c>
      <c r="E1010" s="3" t="s">
        <v>4391</v>
      </c>
      <c r="F1010" s="3" t="s">
        <v>4392</v>
      </c>
      <c r="G1010" s="1" t="s">
        <v>81</v>
      </c>
      <c r="H1010" s="1" t="s">
        <v>29</v>
      </c>
      <c r="I1010" s="1" t="s">
        <v>90</v>
      </c>
      <c r="J1010" s="1" t="s">
        <v>48</v>
      </c>
      <c r="K1010" s="1" t="b">
        <v>1</v>
      </c>
      <c r="L1010" s="1" t="s">
        <v>49</v>
      </c>
      <c r="M1010" s="1">
        <v>2.0</v>
      </c>
      <c r="N1010" s="1">
        <v>10.0</v>
      </c>
      <c r="O1010" s="1">
        <v>8.3</v>
      </c>
      <c r="P1010" s="1">
        <v>8.0</v>
      </c>
      <c r="Q1010" s="1">
        <v>8.1</v>
      </c>
      <c r="R1010" s="1">
        <v>8.0</v>
      </c>
      <c r="S1010" s="1">
        <v>8.3</v>
      </c>
      <c r="T1010" s="1">
        <v>8.2</v>
      </c>
      <c r="U1010" s="1">
        <v>8.3</v>
      </c>
      <c r="V1010" s="1">
        <v>8.2</v>
      </c>
      <c r="W1010" s="1">
        <v>0.0</v>
      </c>
    </row>
    <row r="1011" ht="15.75" customHeight="1">
      <c r="A1011" s="1" t="s">
        <v>4393</v>
      </c>
      <c r="B1011" s="1" t="s">
        <v>4394</v>
      </c>
      <c r="C1011" s="1" t="s">
        <v>25</v>
      </c>
      <c r="D1011" s="1">
        <v>1.130556626E9</v>
      </c>
      <c r="E1011" s="3" t="s">
        <v>4395</v>
      </c>
      <c r="F1011" s="3" t="s">
        <v>4396</v>
      </c>
      <c r="G1011" s="1" t="s">
        <v>4397</v>
      </c>
      <c r="H1011" s="1" t="s">
        <v>29</v>
      </c>
      <c r="I1011" s="1" t="s">
        <v>56</v>
      </c>
      <c r="J1011" s="1" t="s">
        <v>91</v>
      </c>
      <c r="K1011" s="1" t="b">
        <v>0</v>
      </c>
      <c r="L1011" s="1" t="s">
        <v>68</v>
      </c>
      <c r="M1011" s="1">
        <v>3.0</v>
      </c>
      <c r="N1011" s="1">
        <v>12.0</v>
      </c>
      <c r="O1011" s="1">
        <v>8.3</v>
      </c>
      <c r="P1011" s="1">
        <v>8.5</v>
      </c>
      <c r="Q1011" s="1">
        <v>8.4</v>
      </c>
      <c r="R1011" s="1">
        <v>6.0</v>
      </c>
      <c r="S1011" s="1">
        <v>9.1</v>
      </c>
      <c r="T1011" s="1">
        <v>8.8</v>
      </c>
      <c r="U1011" s="1">
        <v>8.1</v>
      </c>
      <c r="V1011" s="1">
        <v>8.2</v>
      </c>
      <c r="W1011" s="1">
        <v>0.0</v>
      </c>
    </row>
    <row r="1012" ht="15.75" customHeight="1">
      <c r="A1012" s="1" t="s">
        <v>4398</v>
      </c>
      <c r="B1012" s="1" t="s">
        <v>4399</v>
      </c>
      <c r="C1012" s="1" t="s">
        <v>78</v>
      </c>
      <c r="D1012" s="1">
        <v>3.013111225E9</v>
      </c>
      <c r="E1012" s="3" t="s">
        <v>4400</v>
      </c>
      <c r="F1012" s="3" t="s">
        <v>4401</v>
      </c>
      <c r="G1012" s="1" t="s">
        <v>4402</v>
      </c>
      <c r="H1012" s="1" t="s">
        <v>56</v>
      </c>
      <c r="I1012" s="1" t="s">
        <v>680</v>
      </c>
      <c r="J1012" s="1" t="s">
        <v>75</v>
      </c>
      <c r="K1012" s="1" t="b">
        <v>0</v>
      </c>
      <c r="L1012" s="1" t="s">
        <v>233</v>
      </c>
      <c r="M1012" s="1">
        <v>4.0</v>
      </c>
      <c r="N1012" s="1">
        <v>10.0</v>
      </c>
      <c r="O1012" s="1">
        <v>8.7</v>
      </c>
      <c r="P1012" s="1">
        <v>8.5</v>
      </c>
      <c r="Q1012" s="1">
        <v>8.8</v>
      </c>
      <c r="R1012" s="1">
        <v>5.0</v>
      </c>
      <c r="S1012" s="1">
        <v>9.8</v>
      </c>
      <c r="T1012" s="1">
        <v>8.7</v>
      </c>
      <c r="U1012" s="1">
        <v>7.8</v>
      </c>
      <c r="V1012" s="1">
        <v>8.2</v>
      </c>
      <c r="W1012" s="1">
        <v>0.0</v>
      </c>
    </row>
    <row r="1013" ht="15.75" customHeight="1">
      <c r="A1013" s="1" t="s">
        <v>4403</v>
      </c>
      <c r="B1013" s="1" t="s">
        <v>4404</v>
      </c>
      <c r="C1013" s="1" t="s">
        <v>25</v>
      </c>
      <c r="D1013" s="1">
        <v>2.613016917E9</v>
      </c>
      <c r="E1013" s="3" t="s">
        <v>4405</v>
      </c>
      <c r="F1013" s="3" t="s">
        <v>4406</v>
      </c>
      <c r="G1013" s="1" t="s">
        <v>4407</v>
      </c>
      <c r="H1013" s="1" t="s">
        <v>56</v>
      </c>
      <c r="I1013" s="1" t="s">
        <v>4408</v>
      </c>
      <c r="J1013" s="1" t="s">
        <v>75</v>
      </c>
      <c r="K1013" s="1" t="b">
        <v>0</v>
      </c>
      <c r="L1013" s="1" t="s">
        <v>278</v>
      </c>
      <c r="M1013" s="1">
        <v>2.0</v>
      </c>
      <c r="N1013" s="1">
        <v>6.0</v>
      </c>
      <c r="O1013" s="1">
        <v>9.2</v>
      </c>
      <c r="P1013" s="1">
        <v>9.2</v>
      </c>
      <c r="Q1013" s="1">
        <v>8.8</v>
      </c>
      <c r="R1013" s="1">
        <v>3.0</v>
      </c>
      <c r="S1013" s="1">
        <v>9.5</v>
      </c>
      <c r="T1013" s="1">
        <v>8.7</v>
      </c>
      <c r="U1013" s="1">
        <v>8.8</v>
      </c>
      <c r="V1013" s="1">
        <v>8.2</v>
      </c>
      <c r="W1013" s="1">
        <v>0.0</v>
      </c>
    </row>
    <row r="1014" ht="15.75" customHeight="1">
      <c r="A1014" s="1" t="s">
        <v>4409</v>
      </c>
      <c r="B1014" s="1" t="s">
        <v>4410</v>
      </c>
      <c r="C1014" s="1" t="s">
        <v>25</v>
      </c>
      <c r="D1014" s="4">
        <v>5.42613E16</v>
      </c>
      <c r="E1014" s="1" t="s">
        <v>4411</v>
      </c>
      <c r="F1014" s="3" t="s">
        <v>4412</v>
      </c>
      <c r="G1014" s="1" t="s">
        <v>28</v>
      </c>
      <c r="H1014" s="1" t="s">
        <v>29</v>
      </c>
      <c r="I1014" s="1" t="s">
        <v>30</v>
      </c>
      <c r="J1014" s="1" t="s">
        <v>48</v>
      </c>
      <c r="K1014" s="1" t="b">
        <v>1</v>
      </c>
      <c r="L1014" s="1" t="s">
        <v>68</v>
      </c>
      <c r="M1014" s="1">
        <v>2.0</v>
      </c>
      <c r="N1014" s="1">
        <v>10.0</v>
      </c>
      <c r="O1014" s="1">
        <v>8.8</v>
      </c>
      <c r="P1014" s="1">
        <v>8.5</v>
      </c>
      <c r="Q1014" s="1">
        <v>9.3</v>
      </c>
      <c r="R1014" s="1">
        <v>5.0</v>
      </c>
      <c r="S1014" s="1">
        <v>8.7</v>
      </c>
      <c r="T1014" s="1">
        <v>8.8</v>
      </c>
      <c r="U1014" s="1">
        <v>8.4</v>
      </c>
      <c r="V1014" s="1">
        <v>8.2</v>
      </c>
      <c r="W1014" s="1">
        <v>0.0</v>
      </c>
    </row>
    <row r="1015" ht="15.75" customHeight="1">
      <c r="A1015" s="1" t="s">
        <v>4413</v>
      </c>
      <c r="B1015" s="1" t="s">
        <v>4414</v>
      </c>
      <c r="C1015" s="1" t="s">
        <v>78</v>
      </c>
      <c r="D1015" s="1">
        <v>3.01545721E9</v>
      </c>
      <c r="E1015" s="3" t="s">
        <v>4415</v>
      </c>
      <c r="F1015" s="1" t="s">
        <v>4416</v>
      </c>
      <c r="G1015" s="1" t="s">
        <v>54</v>
      </c>
      <c r="H1015" s="1" t="s">
        <v>238</v>
      </c>
      <c r="I1015" s="1" t="s">
        <v>239</v>
      </c>
      <c r="J1015" s="1" t="s">
        <v>48</v>
      </c>
      <c r="K1015" s="1" t="b">
        <v>0</v>
      </c>
      <c r="L1015" s="1" t="s">
        <v>97</v>
      </c>
      <c r="M1015" s="1">
        <v>1.0</v>
      </c>
      <c r="N1015" s="1">
        <v>2.0</v>
      </c>
      <c r="O1015" s="1">
        <v>9.0</v>
      </c>
      <c r="P1015" s="1">
        <v>8.5</v>
      </c>
      <c r="Q1015" s="1">
        <v>8.5</v>
      </c>
      <c r="R1015" s="1">
        <v>5.0</v>
      </c>
      <c r="S1015" s="1">
        <v>9.5</v>
      </c>
      <c r="T1015" s="1">
        <v>9.0</v>
      </c>
      <c r="U1015" s="1">
        <v>8.0</v>
      </c>
      <c r="V1015" s="1">
        <v>8.2</v>
      </c>
      <c r="W1015" s="1">
        <v>0.0</v>
      </c>
    </row>
    <row r="1016" ht="15.75" customHeight="1">
      <c r="A1016" s="1" t="s">
        <v>4417</v>
      </c>
      <c r="B1016" s="1" t="s">
        <v>4418</v>
      </c>
      <c r="C1016" s="1" t="s">
        <v>87</v>
      </c>
      <c r="D1016" s="4">
        <v>5.23122E16</v>
      </c>
      <c r="E1016" s="3" t="s">
        <v>4419</v>
      </c>
      <c r="F1016" s="3" t="s">
        <v>4420</v>
      </c>
      <c r="G1016" s="1" t="s">
        <v>4421</v>
      </c>
      <c r="H1016" s="1" t="s">
        <v>260</v>
      </c>
      <c r="I1016" s="1" t="s">
        <v>4422</v>
      </c>
      <c r="J1016" s="1" t="s">
        <v>91</v>
      </c>
      <c r="K1016" s="1" t="b">
        <v>0</v>
      </c>
      <c r="L1016" s="1" t="s">
        <v>251</v>
      </c>
      <c r="M1016" s="1">
        <v>10.0</v>
      </c>
      <c r="N1016" s="1">
        <v>53.0</v>
      </c>
      <c r="O1016" s="1">
        <v>8.5</v>
      </c>
      <c r="P1016" s="1">
        <v>8.7</v>
      </c>
      <c r="Q1016" s="1">
        <v>8.4</v>
      </c>
      <c r="R1016" s="1">
        <v>7.0</v>
      </c>
      <c r="S1016" s="1">
        <v>9.4</v>
      </c>
      <c r="T1016" s="1">
        <v>8.0</v>
      </c>
      <c r="U1016" s="1">
        <v>7.7</v>
      </c>
      <c r="V1016" s="1">
        <v>8.2</v>
      </c>
      <c r="W1016" s="1">
        <v>10.0</v>
      </c>
    </row>
    <row r="1017" ht="15.75" customHeight="1">
      <c r="A1017" s="1" t="s">
        <v>4423</v>
      </c>
      <c r="B1017" s="1" t="s">
        <v>4424</v>
      </c>
      <c r="C1017" s="1" t="s">
        <v>25</v>
      </c>
      <c r="D1017" s="1">
        <v>2.284663573E9</v>
      </c>
      <c r="E1017" s="3" t="s">
        <v>4425</v>
      </c>
      <c r="F1017" s="3" t="s">
        <v>4426</v>
      </c>
      <c r="G1017" s="1" t="s">
        <v>28</v>
      </c>
      <c r="H1017" s="1" t="s">
        <v>29</v>
      </c>
      <c r="I1017" s="1" t="s">
        <v>56</v>
      </c>
      <c r="J1017" s="1" t="s">
        <v>48</v>
      </c>
      <c r="K1017" s="1" t="b">
        <v>0</v>
      </c>
      <c r="L1017" s="1" t="s">
        <v>68</v>
      </c>
      <c r="M1017" s="1">
        <v>2.0</v>
      </c>
      <c r="N1017" s="1">
        <v>2.0</v>
      </c>
      <c r="O1017" s="1">
        <v>10.0</v>
      </c>
      <c r="P1017" s="1">
        <v>10.0</v>
      </c>
      <c r="Q1017" s="1">
        <v>9.5</v>
      </c>
      <c r="R1017" s="1">
        <v>0.0</v>
      </c>
      <c r="S1017" s="1">
        <v>9.5</v>
      </c>
      <c r="T1017" s="1">
        <v>8.5</v>
      </c>
      <c r="U1017" s="1">
        <v>10.0</v>
      </c>
      <c r="V1017" s="1">
        <v>8.2</v>
      </c>
      <c r="W1017" s="1">
        <v>0.0</v>
      </c>
    </row>
    <row r="1018" ht="15.75" customHeight="1">
      <c r="A1018" s="1" t="s">
        <v>4427</v>
      </c>
      <c r="B1018" s="1" t="s">
        <v>4428</v>
      </c>
      <c r="C1018" s="1" t="s">
        <v>25</v>
      </c>
      <c r="D1018" s="1">
        <v>3.498460438E9</v>
      </c>
      <c r="E1018" s="3" t="s">
        <v>4429</v>
      </c>
      <c r="F1018" s="3" t="s">
        <v>4430</v>
      </c>
      <c r="G1018" s="1" t="s">
        <v>28</v>
      </c>
      <c r="H1018" s="1" t="s">
        <v>29</v>
      </c>
      <c r="I1018" s="1" t="s">
        <v>30</v>
      </c>
      <c r="J1018" s="1" t="s">
        <v>75</v>
      </c>
      <c r="K1018" s="1" t="b">
        <v>1</v>
      </c>
      <c r="L1018" s="1" t="s">
        <v>97</v>
      </c>
      <c r="M1018" s="1">
        <v>1.0</v>
      </c>
      <c r="N1018" s="1">
        <v>4.0</v>
      </c>
      <c r="O1018" s="1">
        <v>8.5</v>
      </c>
      <c r="P1018" s="1">
        <v>8.5</v>
      </c>
      <c r="Q1018" s="1">
        <v>8.5</v>
      </c>
      <c r="R1018" s="1">
        <v>8.0</v>
      </c>
      <c r="S1018" s="1">
        <v>8.0</v>
      </c>
      <c r="T1018" s="1">
        <v>8.0</v>
      </c>
      <c r="U1018" s="1">
        <v>8.0</v>
      </c>
      <c r="V1018" s="1">
        <v>8.2</v>
      </c>
      <c r="W1018" s="1">
        <v>0.0</v>
      </c>
    </row>
    <row r="1019" ht="15.75" customHeight="1">
      <c r="A1019" s="1" t="s">
        <v>4431</v>
      </c>
      <c r="B1019" s="1" t="s">
        <v>4432</v>
      </c>
      <c r="C1019" s="1" t="s">
        <v>959</v>
      </c>
      <c r="D1019" s="4">
        <v>5.28117E16</v>
      </c>
      <c r="E1019" s="3" t="s">
        <v>4433</v>
      </c>
      <c r="F1019" s="3" t="s">
        <v>4434</v>
      </c>
      <c r="G1019" s="1" t="s">
        <v>81</v>
      </c>
      <c r="H1019" s="1" t="s">
        <v>29</v>
      </c>
      <c r="I1019" s="1" t="s">
        <v>90</v>
      </c>
      <c r="J1019" s="1" t="s">
        <v>434</v>
      </c>
      <c r="K1019" s="1" t="b">
        <v>0</v>
      </c>
      <c r="L1019" s="1" t="s">
        <v>4435</v>
      </c>
      <c r="M1019" s="1">
        <v>7.0</v>
      </c>
      <c r="N1019" s="1">
        <v>3.0</v>
      </c>
      <c r="O1019" s="1">
        <v>8.0</v>
      </c>
      <c r="P1019" s="1">
        <v>8.0</v>
      </c>
      <c r="Q1019" s="1">
        <v>9.3</v>
      </c>
      <c r="R1019" s="1">
        <v>3.0</v>
      </c>
      <c r="S1019" s="1">
        <v>10.0</v>
      </c>
      <c r="T1019" s="1">
        <v>10.0</v>
      </c>
      <c r="U1019" s="1">
        <v>9.0</v>
      </c>
      <c r="V1019" s="1">
        <v>8.2</v>
      </c>
      <c r="W1019" s="1">
        <v>0.0</v>
      </c>
    </row>
    <row r="1020" ht="15.75" customHeight="1">
      <c r="A1020" s="1" t="s">
        <v>4436</v>
      </c>
      <c r="B1020" s="1" t="s">
        <v>4437</v>
      </c>
      <c r="C1020" s="1" t="s">
        <v>25</v>
      </c>
      <c r="D1020" s="1">
        <v>1.130565913E9</v>
      </c>
      <c r="E1020" s="3" t="s">
        <v>4438</v>
      </c>
      <c r="F1020" s="3" t="s">
        <v>4439</v>
      </c>
      <c r="G1020" s="1" t="s">
        <v>28</v>
      </c>
      <c r="H1020" s="1" t="s">
        <v>82</v>
      </c>
      <c r="I1020" s="1" t="s">
        <v>30</v>
      </c>
      <c r="J1020" s="1" t="s">
        <v>48</v>
      </c>
      <c r="K1020" s="1" t="b">
        <v>0</v>
      </c>
      <c r="L1020" s="1" t="s">
        <v>190</v>
      </c>
      <c r="M1020" s="1">
        <v>4.0</v>
      </c>
      <c r="N1020" s="1">
        <v>23.0</v>
      </c>
      <c r="O1020" s="1">
        <v>8.6</v>
      </c>
      <c r="P1020" s="1">
        <v>8.7</v>
      </c>
      <c r="Q1020" s="1">
        <v>9.0</v>
      </c>
      <c r="R1020" s="1">
        <v>6.0</v>
      </c>
      <c r="S1020" s="1">
        <v>8.9</v>
      </c>
      <c r="T1020" s="1">
        <v>8.7</v>
      </c>
      <c r="U1020" s="1">
        <v>7.3</v>
      </c>
      <c r="V1020" s="1">
        <v>8.2</v>
      </c>
      <c r="W1020" s="1">
        <v>0.0</v>
      </c>
    </row>
    <row r="1021" ht="15.75" customHeight="1">
      <c r="A1021" s="1" t="s">
        <v>4440</v>
      </c>
      <c r="B1021" s="1" t="s">
        <v>4441</v>
      </c>
      <c r="C1021" s="1" t="s">
        <v>25</v>
      </c>
      <c r="D1021" s="1">
        <v>1.561357053E9</v>
      </c>
      <c r="E1021" s="3" t="s">
        <v>4442</v>
      </c>
      <c r="F1021" s="3" t="s">
        <v>4443</v>
      </c>
      <c r="G1021" s="1" t="s">
        <v>73</v>
      </c>
      <c r="H1021" s="1" t="s">
        <v>56</v>
      </c>
      <c r="I1021" s="1" t="s">
        <v>4444</v>
      </c>
      <c r="J1021" s="1" t="s">
        <v>75</v>
      </c>
      <c r="K1021" s="1" t="b">
        <v>1</v>
      </c>
      <c r="L1021" s="1" t="s">
        <v>84</v>
      </c>
      <c r="M1021" s="1">
        <v>2.0</v>
      </c>
      <c r="N1021" s="1">
        <v>14.0</v>
      </c>
      <c r="O1021" s="1">
        <v>8.8</v>
      </c>
      <c r="P1021" s="1">
        <v>8.6</v>
      </c>
      <c r="Q1021" s="1">
        <v>8.6</v>
      </c>
      <c r="R1021" s="1">
        <v>7.0</v>
      </c>
      <c r="S1021" s="1">
        <v>9.1</v>
      </c>
      <c r="T1021" s="1">
        <v>8.6</v>
      </c>
      <c r="U1021" s="1">
        <v>6.4</v>
      </c>
      <c r="V1021" s="1">
        <v>8.2</v>
      </c>
      <c r="W1021" s="1">
        <v>1.0</v>
      </c>
    </row>
    <row r="1022" ht="15.75" customHeight="1">
      <c r="A1022" s="1" t="s">
        <v>4445</v>
      </c>
      <c r="B1022" s="1" t="s">
        <v>4446</v>
      </c>
      <c r="C1022" s="1" t="s">
        <v>25</v>
      </c>
      <c r="D1022" s="1" t="s">
        <v>4447</v>
      </c>
      <c r="E1022" s="3" t="s">
        <v>4448</v>
      </c>
      <c r="F1022" s="3" t="s">
        <v>4449</v>
      </c>
      <c r="G1022" s="1" t="s">
        <v>54</v>
      </c>
      <c r="H1022" s="1" t="s">
        <v>55</v>
      </c>
      <c r="I1022" s="1" t="s">
        <v>130</v>
      </c>
      <c r="J1022" s="1" t="s">
        <v>75</v>
      </c>
      <c r="K1022" s="1" t="b">
        <v>1</v>
      </c>
      <c r="L1022" s="1" t="s">
        <v>131</v>
      </c>
      <c r="M1022" s="1">
        <v>1.0</v>
      </c>
      <c r="N1022" s="1">
        <v>3.0</v>
      </c>
      <c r="O1022" s="1">
        <v>8.3</v>
      </c>
      <c r="P1022" s="1">
        <v>8.3</v>
      </c>
      <c r="Q1022" s="1">
        <v>8.3</v>
      </c>
      <c r="R1022" s="1">
        <v>7.0</v>
      </c>
      <c r="S1022" s="1">
        <v>9.0</v>
      </c>
      <c r="T1022" s="1">
        <v>8.3</v>
      </c>
      <c r="U1022" s="1">
        <v>8.0</v>
      </c>
      <c r="V1022" s="1">
        <v>8.2</v>
      </c>
      <c r="W1022" s="1">
        <v>0.0</v>
      </c>
    </row>
    <row r="1023" ht="15.75" customHeight="1">
      <c r="A1023" s="1" t="s">
        <v>4450</v>
      </c>
      <c r="B1023" s="1" t="s">
        <v>4451</v>
      </c>
      <c r="C1023" s="1" t="s">
        <v>4452</v>
      </c>
      <c r="D1023" s="4">
        <v>5.43512E16</v>
      </c>
      <c r="E1023" s="3" t="s">
        <v>4453</v>
      </c>
      <c r="F1023" s="3" t="s">
        <v>4454</v>
      </c>
      <c r="G1023" s="1" t="s">
        <v>81</v>
      </c>
      <c r="H1023" s="1" t="s">
        <v>29</v>
      </c>
      <c r="I1023" s="1" t="s">
        <v>292</v>
      </c>
      <c r="J1023" s="1" t="s">
        <v>91</v>
      </c>
      <c r="K1023" s="1" t="b">
        <v>0</v>
      </c>
      <c r="L1023" s="1" t="s">
        <v>293</v>
      </c>
      <c r="M1023" s="1">
        <v>5.0</v>
      </c>
      <c r="N1023" s="1">
        <v>26.0</v>
      </c>
      <c r="O1023" s="1">
        <v>8.7</v>
      </c>
      <c r="P1023" s="1">
        <v>8.8</v>
      </c>
      <c r="Q1023" s="1">
        <v>8.5</v>
      </c>
      <c r="R1023" s="1">
        <v>7.0</v>
      </c>
      <c r="S1023" s="1">
        <v>9.0</v>
      </c>
      <c r="T1023" s="1">
        <v>8.2</v>
      </c>
      <c r="U1023" s="1">
        <v>7.3</v>
      </c>
      <c r="V1023" s="1">
        <v>8.2</v>
      </c>
      <c r="W1023" s="1">
        <v>5.0</v>
      </c>
    </row>
    <row r="1024" ht="15.75" customHeight="1">
      <c r="A1024" s="1" t="s">
        <v>4455</v>
      </c>
      <c r="B1024" s="1" t="s">
        <v>4456</v>
      </c>
      <c r="C1024" s="1" t="s">
        <v>25</v>
      </c>
      <c r="D1024" s="1">
        <v>2.478407619E9</v>
      </c>
      <c r="E1024" s="3" t="s">
        <v>4457</v>
      </c>
      <c r="F1024" s="3" t="s">
        <v>4458</v>
      </c>
      <c r="G1024" s="1" t="s">
        <v>28</v>
      </c>
      <c r="H1024" s="1" t="s">
        <v>29</v>
      </c>
      <c r="I1024" s="1" t="s">
        <v>30</v>
      </c>
      <c r="J1024" s="1" t="s">
        <v>75</v>
      </c>
      <c r="K1024" s="1" t="b">
        <v>1</v>
      </c>
      <c r="L1024" s="1" t="s">
        <v>92</v>
      </c>
      <c r="M1024" s="1">
        <v>2.0</v>
      </c>
      <c r="N1024" s="1">
        <v>10.0</v>
      </c>
      <c r="O1024" s="1">
        <v>8.3</v>
      </c>
      <c r="P1024" s="1">
        <v>8.2</v>
      </c>
      <c r="Q1024" s="1">
        <v>8.4</v>
      </c>
      <c r="R1024" s="1">
        <v>7.0</v>
      </c>
      <c r="S1024" s="1">
        <v>8.8</v>
      </c>
      <c r="T1024" s="1">
        <v>8.9</v>
      </c>
      <c r="U1024" s="1">
        <v>7.5</v>
      </c>
      <c r="V1024" s="1">
        <v>8.2</v>
      </c>
      <c r="W1024" s="1">
        <v>0.0</v>
      </c>
    </row>
    <row r="1025" ht="15.75" customHeight="1">
      <c r="A1025" s="1" t="s">
        <v>4459</v>
      </c>
      <c r="B1025" s="1" t="s">
        <v>4460</v>
      </c>
      <c r="C1025" s="1" t="s">
        <v>78</v>
      </c>
      <c r="D1025" s="1">
        <v>3.007601645E9</v>
      </c>
      <c r="E1025" s="3" t="s">
        <v>4461</v>
      </c>
      <c r="F1025" s="3" t="s">
        <v>4462</v>
      </c>
      <c r="G1025" s="1" t="s">
        <v>81</v>
      </c>
      <c r="H1025" s="1" t="s">
        <v>29</v>
      </c>
      <c r="I1025" s="1" t="s">
        <v>292</v>
      </c>
      <c r="J1025" s="1" t="s">
        <v>91</v>
      </c>
      <c r="K1025" s="1" t="b">
        <v>1</v>
      </c>
      <c r="L1025" s="1" t="s">
        <v>251</v>
      </c>
      <c r="M1025" s="1">
        <v>4.0</v>
      </c>
      <c r="N1025" s="1">
        <v>31.0</v>
      </c>
      <c r="O1025" s="1">
        <v>8.9</v>
      </c>
      <c r="P1025" s="1">
        <v>8.6</v>
      </c>
      <c r="Q1025" s="1">
        <v>8.9</v>
      </c>
      <c r="R1025" s="1">
        <v>6.0</v>
      </c>
      <c r="S1025" s="1">
        <v>9.3</v>
      </c>
      <c r="T1025" s="1">
        <v>8.7</v>
      </c>
      <c r="U1025" s="1">
        <v>7.2</v>
      </c>
      <c r="V1025" s="1">
        <v>8.2</v>
      </c>
      <c r="W1025" s="1">
        <v>0.0</v>
      </c>
    </row>
    <row r="1026" ht="15.75" customHeight="1">
      <c r="A1026" s="1" t="s">
        <v>4463</v>
      </c>
      <c r="B1026" s="1" t="s">
        <v>4464</v>
      </c>
      <c r="C1026" s="1" t="s">
        <v>834</v>
      </c>
      <c r="D1026" s="1">
        <v>8.296491189E9</v>
      </c>
      <c r="E1026" s="3" t="s">
        <v>4465</v>
      </c>
      <c r="F1026" s="3" t="s">
        <v>4466</v>
      </c>
      <c r="G1026" s="1" t="s">
        <v>28</v>
      </c>
      <c r="H1026" s="1" t="s">
        <v>29</v>
      </c>
      <c r="I1026" s="1" t="s">
        <v>30</v>
      </c>
      <c r="J1026" s="1" t="s">
        <v>91</v>
      </c>
      <c r="K1026" s="1" t="b">
        <v>1</v>
      </c>
      <c r="L1026" s="1" t="s">
        <v>131</v>
      </c>
      <c r="M1026" s="1">
        <v>1.0</v>
      </c>
      <c r="N1026" s="1">
        <v>4.0</v>
      </c>
      <c r="O1026" s="1">
        <v>8.8</v>
      </c>
      <c r="P1026" s="1">
        <v>8.3</v>
      </c>
      <c r="Q1026" s="1">
        <v>8.5</v>
      </c>
      <c r="R1026" s="1">
        <v>8.0</v>
      </c>
      <c r="S1026" s="1">
        <v>9.3</v>
      </c>
      <c r="T1026" s="1">
        <v>8.8</v>
      </c>
      <c r="U1026" s="1">
        <v>6.0</v>
      </c>
      <c r="V1026" s="1">
        <v>8.2</v>
      </c>
      <c r="W1026" s="1">
        <v>1.0</v>
      </c>
    </row>
    <row r="1027" ht="15.75" customHeight="1">
      <c r="A1027" s="1" t="s">
        <v>4467</v>
      </c>
      <c r="B1027" s="1" t="s">
        <v>4468</v>
      </c>
      <c r="C1027" s="1" t="s">
        <v>25</v>
      </c>
      <c r="D1027" s="4">
        <v>5.49294E17</v>
      </c>
      <c r="E1027" s="3" t="s">
        <v>4469</v>
      </c>
      <c r="F1027" s="3" t="s">
        <v>4470</v>
      </c>
      <c r="G1027" s="1" t="s">
        <v>153</v>
      </c>
      <c r="H1027" s="1" t="s">
        <v>56</v>
      </c>
      <c r="I1027" s="1" t="s">
        <v>3781</v>
      </c>
      <c r="J1027" s="1" t="s">
        <v>91</v>
      </c>
      <c r="K1027" s="1" t="b">
        <v>1</v>
      </c>
      <c r="L1027" s="1" t="s">
        <v>205</v>
      </c>
      <c r="M1027" s="1">
        <v>5.0</v>
      </c>
      <c r="N1027" s="1">
        <v>32.0</v>
      </c>
      <c r="O1027" s="1">
        <v>9.2</v>
      </c>
      <c r="P1027" s="1">
        <v>9.0</v>
      </c>
      <c r="Q1027" s="1">
        <v>9.3</v>
      </c>
      <c r="R1027" s="1">
        <v>4.0</v>
      </c>
      <c r="S1027" s="1">
        <v>9.5</v>
      </c>
      <c r="T1027" s="1">
        <v>9.4</v>
      </c>
      <c r="U1027" s="1">
        <v>7.0</v>
      </c>
      <c r="V1027" s="1">
        <v>8.2</v>
      </c>
      <c r="W1027" s="1">
        <v>0.0</v>
      </c>
    </row>
    <row r="1028" ht="15.75" customHeight="1">
      <c r="A1028" s="1" t="s">
        <v>4471</v>
      </c>
      <c r="B1028" s="1" t="s">
        <v>4472</v>
      </c>
      <c r="C1028" s="1" t="s">
        <v>347</v>
      </c>
      <c r="D1028" s="1">
        <v>5.6986191455E10</v>
      </c>
      <c r="E1028" s="3" t="s">
        <v>4473</v>
      </c>
      <c r="F1028" s="3" t="s">
        <v>4474</v>
      </c>
      <c r="G1028" s="1" t="s">
        <v>28</v>
      </c>
      <c r="H1028" s="1" t="s">
        <v>29</v>
      </c>
      <c r="I1028" s="1" t="s">
        <v>30</v>
      </c>
      <c r="J1028" s="1" t="s">
        <v>48</v>
      </c>
      <c r="K1028" s="1" t="b">
        <v>0</v>
      </c>
      <c r="L1028" s="1" t="s">
        <v>190</v>
      </c>
      <c r="M1028" s="1">
        <v>2.0</v>
      </c>
      <c r="N1028" s="1">
        <v>4.0</v>
      </c>
      <c r="O1028" s="1">
        <v>8.8</v>
      </c>
      <c r="P1028" s="1">
        <v>8.5</v>
      </c>
      <c r="Q1028" s="1">
        <v>9.0</v>
      </c>
      <c r="R1028" s="1">
        <v>5.0</v>
      </c>
      <c r="S1028" s="1">
        <v>9.8</v>
      </c>
      <c r="T1028" s="1">
        <v>8.3</v>
      </c>
      <c r="U1028" s="1">
        <v>8.0</v>
      </c>
      <c r="V1028" s="1">
        <v>8.2</v>
      </c>
      <c r="W1028" s="1">
        <v>0.0</v>
      </c>
    </row>
    <row r="1029" ht="15.75" customHeight="1">
      <c r="A1029" s="1" t="s">
        <v>4475</v>
      </c>
      <c r="B1029" s="1" t="s">
        <v>4476</v>
      </c>
      <c r="C1029" s="1" t="s">
        <v>25</v>
      </c>
      <c r="D1029" s="1">
        <v>2.494525467E9</v>
      </c>
      <c r="E1029" s="3" t="s">
        <v>4477</v>
      </c>
      <c r="F1029" s="3" t="s">
        <v>4478</v>
      </c>
      <c r="G1029" s="1" t="s">
        <v>28</v>
      </c>
      <c r="H1029" s="1" t="s">
        <v>29</v>
      </c>
      <c r="I1029" s="1" t="s">
        <v>30</v>
      </c>
      <c r="J1029" s="1" t="s">
        <v>91</v>
      </c>
      <c r="K1029" s="1" t="b">
        <v>1</v>
      </c>
      <c r="L1029" s="1" t="s">
        <v>190</v>
      </c>
      <c r="M1029" s="1">
        <v>2.0</v>
      </c>
      <c r="N1029" s="1">
        <v>9.0</v>
      </c>
      <c r="O1029" s="1">
        <v>8.2</v>
      </c>
      <c r="P1029" s="1">
        <v>8.6</v>
      </c>
      <c r="Q1029" s="1">
        <v>8.8</v>
      </c>
      <c r="R1029" s="1">
        <v>7.0</v>
      </c>
      <c r="S1029" s="1">
        <v>8.3</v>
      </c>
      <c r="T1029" s="1">
        <v>9.0</v>
      </c>
      <c r="U1029" s="1">
        <v>7.8</v>
      </c>
      <c r="V1029" s="1">
        <v>8.2</v>
      </c>
      <c r="W1029" s="1">
        <v>0.0</v>
      </c>
    </row>
    <row r="1030" ht="15.75" customHeight="1">
      <c r="A1030" s="1" t="s">
        <v>4479</v>
      </c>
      <c r="B1030" s="1" t="s">
        <v>4480</v>
      </c>
      <c r="C1030" s="1" t="s">
        <v>25</v>
      </c>
      <c r="D1030" s="1">
        <v>3.41375039E9</v>
      </c>
      <c r="E1030" s="3" t="s">
        <v>4481</v>
      </c>
      <c r="F1030" s="3" t="s">
        <v>4482</v>
      </c>
      <c r="G1030" s="1" t="s">
        <v>153</v>
      </c>
      <c r="H1030" s="1" t="s">
        <v>56</v>
      </c>
      <c r="I1030" s="1" t="s">
        <v>159</v>
      </c>
      <c r="J1030" s="1" t="s">
        <v>48</v>
      </c>
      <c r="K1030" s="1" t="b">
        <v>0</v>
      </c>
      <c r="L1030" s="1" t="s">
        <v>293</v>
      </c>
      <c r="M1030" s="1">
        <v>3.0</v>
      </c>
      <c r="N1030" s="1">
        <v>13.0</v>
      </c>
      <c r="O1030" s="1">
        <v>8.9</v>
      </c>
      <c r="P1030" s="1">
        <v>8.8</v>
      </c>
      <c r="Q1030" s="1">
        <v>8.8</v>
      </c>
      <c r="R1030" s="1">
        <v>6.0</v>
      </c>
      <c r="S1030" s="1">
        <v>9.2</v>
      </c>
      <c r="T1030" s="1">
        <v>8.6</v>
      </c>
      <c r="U1030" s="1">
        <v>7.3</v>
      </c>
      <c r="V1030" s="1">
        <v>8.2</v>
      </c>
      <c r="W1030" s="1">
        <v>0.0</v>
      </c>
    </row>
    <row r="1031" ht="15.75" customHeight="1">
      <c r="A1031" s="1" t="s">
        <v>4483</v>
      </c>
      <c r="B1031" s="1" t="s">
        <v>4484</v>
      </c>
      <c r="C1031" s="1" t="s">
        <v>78</v>
      </c>
      <c r="D1031" s="1">
        <v>3.024143618E9</v>
      </c>
      <c r="E1031" s="3" t="s">
        <v>4485</v>
      </c>
      <c r="F1031" s="3" t="s">
        <v>4486</v>
      </c>
      <c r="G1031" s="1" t="s">
        <v>28</v>
      </c>
      <c r="H1031" s="1" t="s">
        <v>82</v>
      </c>
      <c r="I1031" s="1" t="s">
        <v>298</v>
      </c>
      <c r="J1031" s="1" t="s">
        <v>75</v>
      </c>
      <c r="K1031" s="1" t="b">
        <v>1</v>
      </c>
      <c r="L1031" s="1" t="s">
        <v>299</v>
      </c>
      <c r="M1031" s="1">
        <v>1.0</v>
      </c>
      <c r="N1031" s="1">
        <v>4.0</v>
      </c>
      <c r="O1031" s="1">
        <v>9.3</v>
      </c>
      <c r="P1031" s="1">
        <v>9.0</v>
      </c>
      <c r="Q1031" s="1">
        <v>8.5</v>
      </c>
      <c r="R1031" s="1">
        <v>5.0</v>
      </c>
      <c r="S1031" s="1">
        <v>9.5</v>
      </c>
      <c r="T1031" s="1">
        <v>8.5</v>
      </c>
      <c r="U1031" s="1">
        <v>7.3</v>
      </c>
      <c r="V1031" s="1">
        <v>8.2</v>
      </c>
      <c r="W1031" s="1">
        <v>0.0</v>
      </c>
    </row>
    <row r="1032" ht="15.75" customHeight="1">
      <c r="A1032" s="1" t="s">
        <v>4487</v>
      </c>
      <c r="B1032" s="1" t="s">
        <v>4488</v>
      </c>
      <c r="C1032" s="1" t="s">
        <v>25</v>
      </c>
      <c r="D1032" s="1">
        <v>3.416382637E9</v>
      </c>
      <c r="E1032" s="3" t="s">
        <v>4489</v>
      </c>
      <c r="F1032" s="3" t="s">
        <v>4490</v>
      </c>
      <c r="G1032" s="1" t="s">
        <v>153</v>
      </c>
      <c r="H1032" s="1" t="s">
        <v>56</v>
      </c>
      <c r="I1032" s="1" t="s">
        <v>159</v>
      </c>
      <c r="J1032" s="1" t="s">
        <v>75</v>
      </c>
      <c r="K1032" s="1" t="b">
        <v>1</v>
      </c>
      <c r="L1032" s="1" t="s">
        <v>299</v>
      </c>
      <c r="M1032" s="1">
        <v>1.0</v>
      </c>
      <c r="N1032" s="1">
        <v>2.0</v>
      </c>
      <c r="O1032" s="1">
        <v>9.0</v>
      </c>
      <c r="P1032" s="1">
        <v>8.5</v>
      </c>
      <c r="Q1032" s="1">
        <v>9.0</v>
      </c>
      <c r="R1032" s="1">
        <v>5.0</v>
      </c>
      <c r="S1032" s="1">
        <v>9.0</v>
      </c>
      <c r="T1032" s="1">
        <v>8.5</v>
      </c>
      <c r="U1032" s="1">
        <v>8.5</v>
      </c>
      <c r="V1032" s="1">
        <v>8.2</v>
      </c>
      <c r="W1032" s="1">
        <v>0.0</v>
      </c>
    </row>
    <row r="1033" ht="15.75" customHeight="1">
      <c r="A1033" s="1" t="s">
        <v>4491</v>
      </c>
      <c r="B1033" s="1" t="s">
        <v>4492</v>
      </c>
      <c r="C1033" s="1" t="s">
        <v>25</v>
      </c>
      <c r="D1033" s="1">
        <v>1.122636544E9</v>
      </c>
      <c r="E1033" s="3" t="s">
        <v>4493</v>
      </c>
      <c r="F1033" s="3" t="s">
        <v>4494</v>
      </c>
      <c r="G1033" s="1" t="s">
        <v>66</v>
      </c>
      <c r="H1033" s="1" t="s">
        <v>29</v>
      </c>
      <c r="I1033" s="1" t="s">
        <v>67</v>
      </c>
      <c r="J1033" s="1" t="s">
        <v>75</v>
      </c>
      <c r="K1033" s="1" t="b">
        <v>0</v>
      </c>
      <c r="L1033" s="1" t="s">
        <v>251</v>
      </c>
      <c r="M1033" s="1">
        <v>5.0</v>
      </c>
      <c r="N1033" s="1">
        <v>18.0</v>
      </c>
      <c r="O1033" s="1">
        <v>9.1</v>
      </c>
      <c r="P1033" s="1">
        <v>8.4</v>
      </c>
      <c r="Q1033" s="1">
        <v>9.4</v>
      </c>
      <c r="R1033" s="1">
        <v>3.0</v>
      </c>
      <c r="S1033" s="1">
        <v>9.6</v>
      </c>
      <c r="T1033" s="1">
        <v>9.7</v>
      </c>
      <c r="U1033" s="1">
        <v>8.4</v>
      </c>
      <c r="V1033" s="1">
        <v>8.2</v>
      </c>
      <c r="W1033" s="1">
        <v>0.0</v>
      </c>
    </row>
    <row r="1034" ht="15.75" customHeight="1">
      <c r="A1034" s="1" t="s">
        <v>4495</v>
      </c>
      <c r="B1034" s="1" t="s">
        <v>4496</v>
      </c>
      <c r="C1034" s="1" t="s">
        <v>78</v>
      </c>
      <c r="D1034" s="1">
        <v>3.117090826E9</v>
      </c>
      <c r="E1034" s="1" t="s">
        <v>497</v>
      </c>
      <c r="F1034" s="3" t="s">
        <v>4497</v>
      </c>
      <c r="G1034" s="1" t="s">
        <v>4498</v>
      </c>
      <c r="H1034" s="1" t="s">
        <v>56</v>
      </c>
      <c r="I1034" s="1" t="s">
        <v>4499</v>
      </c>
      <c r="J1034" s="1" t="s">
        <v>75</v>
      </c>
      <c r="K1034" s="1" t="b">
        <v>0</v>
      </c>
      <c r="L1034" s="1" t="s">
        <v>205</v>
      </c>
      <c r="M1034" s="1">
        <v>3.0</v>
      </c>
      <c r="N1034" s="1">
        <v>4.0</v>
      </c>
      <c r="O1034" s="1">
        <v>8.8</v>
      </c>
      <c r="P1034" s="1">
        <v>7.8</v>
      </c>
      <c r="Q1034" s="1">
        <v>8.8</v>
      </c>
      <c r="R1034" s="1">
        <v>5.0</v>
      </c>
      <c r="S1034" s="1">
        <v>9.5</v>
      </c>
      <c r="T1034" s="1">
        <v>9.3</v>
      </c>
      <c r="U1034" s="1">
        <v>8.3</v>
      </c>
      <c r="V1034" s="1">
        <v>8.2</v>
      </c>
      <c r="W1034" s="1">
        <v>0.0</v>
      </c>
    </row>
    <row r="1035" ht="15.75" customHeight="1">
      <c r="A1035" s="1" t="s">
        <v>4500</v>
      </c>
      <c r="B1035" s="1" t="s">
        <v>4501</v>
      </c>
      <c r="C1035" s="1" t="s">
        <v>25</v>
      </c>
      <c r="D1035" s="4">
        <v>5.49262E17</v>
      </c>
      <c r="E1035" s="3" t="s">
        <v>4502</v>
      </c>
      <c r="F1035" s="3" t="s">
        <v>4503</v>
      </c>
      <c r="G1035" s="1" t="s">
        <v>153</v>
      </c>
      <c r="H1035" s="1" t="s">
        <v>56</v>
      </c>
      <c r="I1035" s="1" t="s">
        <v>4504</v>
      </c>
      <c r="J1035" s="1" t="s">
        <v>48</v>
      </c>
      <c r="K1035" s="1" t="b">
        <v>1</v>
      </c>
      <c r="L1035" s="1" t="s">
        <v>293</v>
      </c>
      <c r="M1035" s="1">
        <v>3.0</v>
      </c>
      <c r="N1035" s="1">
        <v>16.0</v>
      </c>
      <c r="O1035" s="1">
        <v>9.3</v>
      </c>
      <c r="P1035" s="1">
        <v>9.0</v>
      </c>
      <c r="Q1035" s="1">
        <v>9.0</v>
      </c>
      <c r="R1035" s="1">
        <v>4.0</v>
      </c>
      <c r="S1035" s="1">
        <v>9.3</v>
      </c>
      <c r="T1035" s="1">
        <v>9.1</v>
      </c>
      <c r="U1035" s="1">
        <v>7.9</v>
      </c>
      <c r="V1035" s="1">
        <v>8.2</v>
      </c>
      <c r="W1035" s="1">
        <v>0.0</v>
      </c>
    </row>
    <row r="1036" ht="15.75" customHeight="1">
      <c r="A1036" s="1" t="s">
        <v>4505</v>
      </c>
      <c r="B1036" s="1" t="s">
        <v>4506</v>
      </c>
      <c r="C1036" s="1" t="s">
        <v>25</v>
      </c>
      <c r="D1036" s="1">
        <v>1.127578718E9</v>
      </c>
      <c r="E1036" s="1" t="s">
        <v>4507</v>
      </c>
      <c r="F1036" s="3" t="s">
        <v>4508</v>
      </c>
      <c r="G1036" s="1" t="s">
        <v>4509</v>
      </c>
      <c r="H1036" s="1" t="s">
        <v>29</v>
      </c>
      <c r="I1036" s="1" t="s">
        <v>4510</v>
      </c>
      <c r="J1036" s="1" t="s">
        <v>75</v>
      </c>
      <c r="K1036" s="1" t="b">
        <v>0</v>
      </c>
      <c r="L1036" s="1" t="s">
        <v>190</v>
      </c>
      <c r="M1036" s="1">
        <v>3.0</v>
      </c>
      <c r="N1036" s="1">
        <v>12.0</v>
      </c>
      <c r="O1036" s="1">
        <v>9.1</v>
      </c>
      <c r="P1036" s="1">
        <v>9.2</v>
      </c>
      <c r="Q1036" s="1">
        <v>8.9</v>
      </c>
      <c r="R1036" s="1">
        <v>4.0</v>
      </c>
      <c r="S1036" s="1">
        <v>9.6</v>
      </c>
      <c r="T1036" s="1">
        <v>8.6</v>
      </c>
      <c r="U1036" s="1">
        <v>8.3</v>
      </c>
      <c r="V1036" s="1">
        <v>8.2</v>
      </c>
      <c r="W1036" s="1">
        <v>0.0</v>
      </c>
    </row>
    <row r="1037" ht="15.75" customHeight="1">
      <c r="A1037" s="1" t="s">
        <v>4511</v>
      </c>
      <c r="B1037" s="1" t="s">
        <v>4512</v>
      </c>
      <c r="C1037" s="1" t="s">
        <v>44</v>
      </c>
      <c r="D1037" s="4">
        <v>5.93999E16</v>
      </c>
      <c r="E1037" s="3" t="s">
        <v>4513</v>
      </c>
      <c r="F1037" s="3" t="s">
        <v>4514</v>
      </c>
      <c r="G1037" s="1" t="s">
        <v>340</v>
      </c>
      <c r="H1037" s="1" t="s">
        <v>82</v>
      </c>
      <c r="I1037" s="1" t="s">
        <v>292</v>
      </c>
      <c r="J1037" s="1" t="s">
        <v>48</v>
      </c>
      <c r="K1037" s="1" t="b">
        <v>1</v>
      </c>
      <c r="L1037" s="1" t="s">
        <v>190</v>
      </c>
      <c r="M1037" s="1">
        <v>2.0</v>
      </c>
      <c r="N1037" s="1">
        <v>16.0</v>
      </c>
      <c r="O1037" s="1">
        <v>8.9</v>
      </c>
      <c r="P1037" s="1">
        <v>8.8</v>
      </c>
      <c r="Q1037" s="1">
        <v>8.6</v>
      </c>
      <c r="R1037" s="1">
        <v>6.0</v>
      </c>
      <c r="S1037" s="1">
        <v>9.0</v>
      </c>
      <c r="T1037" s="1">
        <v>8.9</v>
      </c>
      <c r="U1037" s="1">
        <v>6.9</v>
      </c>
      <c r="V1037" s="1">
        <v>8.2</v>
      </c>
      <c r="W1037" s="1">
        <v>0.0</v>
      </c>
    </row>
    <row r="1038" ht="15.75" customHeight="1">
      <c r="A1038" s="1" t="s">
        <v>4515</v>
      </c>
      <c r="B1038" s="1" t="s">
        <v>4516</v>
      </c>
      <c r="C1038" s="1" t="s">
        <v>25</v>
      </c>
      <c r="D1038" s="1">
        <v>2.954553956E9</v>
      </c>
      <c r="E1038" s="3" t="s">
        <v>4517</v>
      </c>
      <c r="F1038" s="3" t="s">
        <v>4518</v>
      </c>
      <c r="G1038" s="1" t="s">
        <v>54</v>
      </c>
      <c r="H1038" s="1" t="s">
        <v>82</v>
      </c>
      <c r="I1038" s="1" t="s">
        <v>90</v>
      </c>
      <c r="J1038" s="1" t="s">
        <v>48</v>
      </c>
      <c r="K1038" s="1" t="b">
        <v>1</v>
      </c>
      <c r="L1038" s="1" t="s">
        <v>205</v>
      </c>
      <c r="M1038" s="1">
        <v>4.0</v>
      </c>
      <c r="N1038" s="1">
        <v>21.0</v>
      </c>
      <c r="O1038" s="1">
        <v>9.0</v>
      </c>
      <c r="P1038" s="1">
        <v>8.9</v>
      </c>
      <c r="Q1038" s="1">
        <v>9.1</v>
      </c>
      <c r="R1038" s="1">
        <v>5.0</v>
      </c>
      <c r="S1038" s="1">
        <v>9.1</v>
      </c>
      <c r="T1038" s="1">
        <v>8.7</v>
      </c>
      <c r="U1038" s="1">
        <v>7.5</v>
      </c>
      <c r="V1038" s="1">
        <v>8.2</v>
      </c>
      <c r="W1038" s="1">
        <v>0.0</v>
      </c>
    </row>
    <row r="1039" ht="15.75" customHeight="1">
      <c r="A1039" s="1" t="s">
        <v>4519</v>
      </c>
      <c r="B1039" s="1" t="s">
        <v>4520</v>
      </c>
      <c r="C1039" s="1" t="s">
        <v>25</v>
      </c>
      <c r="D1039" s="1">
        <v>3.834901637E9</v>
      </c>
      <c r="E1039" s="3" t="s">
        <v>4521</v>
      </c>
      <c r="F1039" s="3" t="s">
        <v>4522</v>
      </c>
      <c r="G1039" s="1" t="s">
        <v>66</v>
      </c>
      <c r="H1039" s="1" t="s">
        <v>29</v>
      </c>
      <c r="I1039" s="1" t="s">
        <v>67</v>
      </c>
      <c r="J1039" s="1" t="s">
        <v>91</v>
      </c>
      <c r="K1039" s="1" t="b">
        <v>1</v>
      </c>
      <c r="L1039" s="1" t="s">
        <v>293</v>
      </c>
      <c r="M1039" s="1">
        <v>2.0</v>
      </c>
      <c r="N1039" s="1">
        <v>13.0</v>
      </c>
      <c r="O1039" s="1">
        <v>8.8</v>
      </c>
      <c r="P1039" s="1">
        <v>9.0</v>
      </c>
      <c r="Q1039" s="1">
        <v>9.0</v>
      </c>
      <c r="R1039" s="1">
        <v>5.0</v>
      </c>
      <c r="S1039" s="1">
        <v>9.4</v>
      </c>
      <c r="T1039" s="1">
        <v>8.9</v>
      </c>
      <c r="U1039" s="1">
        <v>7.6</v>
      </c>
      <c r="V1039" s="1">
        <v>8.2</v>
      </c>
      <c r="W1039" s="1">
        <v>0.0</v>
      </c>
    </row>
    <row r="1040" ht="15.75" customHeight="1">
      <c r="A1040" s="1" t="s">
        <v>4523</v>
      </c>
      <c r="B1040" s="1" t="s">
        <v>4524</v>
      </c>
      <c r="C1040" s="1" t="s">
        <v>78</v>
      </c>
      <c r="D1040" s="1">
        <v>3.043925018E9</v>
      </c>
      <c r="E1040" s="3" t="s">
        <v>4525</v>
      </c>
      <c r="F1040" s="3" t="s">
        <v>4526</v>
      </c>
      <c r="G1040" s="1" t="s">
        <v>28</v>
      </c>
      <c r="H1040" s="1" t="s">
        <v>29</v>
      </c>
      <c r="I1040" s="1" t="s">
        <v>30</v>
      </c>
      <c r="J1040" s="1" t="s">
        <v>48</v>
      </c>
      <c r="K1040" s="1" t="b">
        <v>1</v>
      </c>
      <c r="L1040" s="1" t="s">
        <v>196</v>
      </c>
      <c r="M1040" s="1">
        <v>1.0</v>
      </c>
      <c r="N1040" s="1">
        <v>4.0</v>
      </c>
      <c r="O1040" s="1">
        <v>9.0</v>
      </c>
      <c r="P1040" s="1">
        <v>9.0</v>
      </c>
      <c r="Q1040" s="1">
        <v>8.8</v>
      </c>
      <c r="R1040" s="1">
        <v>3.0</v>
      </c>
      <c r="S1040" s="1">
        <v>9.8</v>
      </c>
      <c r="T1040" s="1">
        <v>9.0</v>
      </c>
      <c r="U1040" s="1">
        <v>8.8</v>
      </c>
      <c r="V1040" s="1">
        <v>8.2</v>
      </c>
      <c r="W1040" s="1">
        <v>0.0</v>
      </c>
    </row>
    <row r="1041" ht="15.75" customHeight="1">
      <c r="A1041" s="1" t="s">
        <v>4527</v>
      </c>
      <c r="B1041" s="1" t="s">
        <v>4528</v>
      </c>
      <c r="C1041" s="1" t="s">
        <v>25</v>
      </c>
      <c r="D1041" s="1">
        <v>2.97474619E9</v>
      </c>
      <c r="E1041" s="3" t="s">
        <v>4529</v>
      </c>
      <c r="F1041" s="3" t="s">
        <v>4530</v>
      </c>
      <c r="G1041" s="1" t="s">
        <v>153</v>
      </c>
      <c r="H1041" s="1" t="s">
        <v>56</v>
      </c>
      <c r="I1041" s="1" t="s">
        <v>4531</v>
      </c>
      <c r="J1041" s="1" t="s">
        <v>48</v>
      </c>
      <c r="K1041" s="1" t="b">
        <v>1</v>
      </c>
      <c r="L1041" s="1" t="s">
        <v>233</v>
      </c>
      <c r="M1041" s="1">
        <v>3.0</v>
      </c>
      <c r="N1041" s="1">
        <v>17.0</v>
      </c>
      <c r="O1041" s="1">
        <v>9.2</v>
      </c>
      <c r="P1041" s="1">
        <v>8.5</v>
      </c>
      <c r="Q1041" s="1">
        <v>9.4</v>
      </c>
      <c r="R1041" s="1">
        <v>4.0</v>
      </c>
      <c r="S1041" s="1">
        <v>9.6</v>
      </c>
      <c r="T1041" s="1">
        <v>9.6</v>
      </c>
      <c r="U1041" s="1">
        <v>6.8</v>
      </c>
      <c r="V1041" s="1">
        <v>8.2</v>
      </c>
      <c r="W1041" s="1">
        <v>0.0</v>
      </c>
    </row>
    <row r="1042" ht="15.75" customHeight="1">
      <c r="A1042" s="1" t="s">
        <v>4532</v>
      </c>
      <c r="B1042" s="1" t="s">
        <v>4533</v>
      </c>
      <c r="C1042" s="1" t="s">
        <v>25</v>
      </c>
      <c r="D1042" s="4">
        <v>5.43517E16</v>
      </c>
      <c r="E1042" s="3" t="s">
        <v>4534</v>
      </c>
      <c r="F1042" s="3" t="s">
        <v>4535</v>
      </c>
      <c r="G1042" s="1" t="s">
        <v>54</v>
      </c>
      <c r="H1042" s="1" t="s">
        <v>29</v>
      </c>
      <c r="I1042" s="1" t="s">
        <v>292</v>
      </c>
      <c r="J1042" s="1" t="s">
        <v>75</v>
      </c>
      <c r="K1042" s="1" t="b">
        <v>1</v>
      </c>
      <c r="L1042" s="1" t="s">
        <v>196</v>
      </c>
      <c r="M1042" s="1">
        <v>1.0</v>
      </c>
      <c r="N1042" s="1">
        <v>2.0</v>
      </c>
      <c r="O1042" s="1">
        <v>8.5</v>
      </c>
      <c r="P1042" s="1">
        <v>9.0</v>
      </c>
      <c r="Q1042" s="1">
        <v>8.5</v>
      </c>
      <c r="R1042" s="1">
        <v>5.0</v>
      </c>
      <c r="S1042" s="1">
        <v>9.5</v>
      </c>
      <c r="T1042" s="1">
        <v>9.0</v>
      </c>
      <c r="U1042" s="1">
        <v>8.0</v>
      </c>
      <c r="V1042" s="1">
        <v>8.2</v>
      </c>
      <c r="W1042" s="1">
        <v>0.0</v>
      </c>
    </row>
    <row r="1043" ht="15.75" customHeight="1">
      <c r="A1043" s="1" t="s">
        <v>4536</v>
      </c>
      <c r="B1043" s="1" t="s">
        <v>4537</v>
      </c>
      <c r="C1043" s="1" t="s">
        <v>78</v>
      </c>
      <c r="D1043" s="4">
        <v>5.73133E16</v>
      </c>
      <c r="E1043" s="3" t="s">
        <v>4538</v>
      </c>
      <c r="F1043" s="3" t="s">
        <v>4539</v>
      </c>
      <c r="G1043" s="1" t="s">
        <v>153</v>
      </c>
      <c r="H1043" s="1" t="s">
        <v>29</v>
      </c>
      <c r="I1043" s="1" t="s">
        <v>4540</v>
      </c>
      <c r="J1043" s="1" t="s">
        <v>91</v>
      </c>
      <c r="K1043" s="1" t="b">
        <v>0</v>
      </c>
      <c r="L1043" s="1" t="s">
        <v>251</v>
      </c>
      <c r="M1043" s="1">
        <v>3.0</v>
      </c>
      <c r="N1043" s="1">
        <v>22.0</v>
      </c>
      <c r="O1043" s="1">
        <v>8.9</v>
      </c>
      <c r="P1043" s="1">
        <v>8.2</v>
      </c>
      <c r="Q1043" s="1">
        <v>8.8</v>
      </c>
      <c r="R1043" s="1">
        <v>6.0</v>
      </c>
      <c r="S1043" s="1">
        <v>9.0</v>
      </c>
      <c r="T1043" s="1">
        <v>9.0</v>
      </c>
      <c r="U1043" s="1">
        <v>7.4</v>
      </c>
      <c r="V1043" s="1">
        <v>8.2</v>
      </c>
      <c r="W1043" s="1">
        <v>0.0</v>
      </c>
    </row>
    <row r="1044" ht="15.75" customHeight="1">
      <c r="A1044" s="1" t="s">
        <v>4541</v>
      </c>
      <c r="B1044" s="1" t="s">
        <v>4542</v>
      </c>
      <c r="C1044" s="1" t="s">
        <v>25</v>
      </c>
      <c r="D1044" s="1">
        <v>1.154987093E9</v>
      </c>
      <c r="E1044" s="3" t="s">
        <v>4543</v>
      </c>
      <c r="F1044" s="3" t="s">
        <v>4544</v>
      </c>
      <c r="G1044" s="1" t="s">
        <v>674</v>
      </c>
      <c r="H1044" s="1" t="s">
        <v>675</v>
      </c>
      <c r="I1044" s="1" t="s">
        <v>478</v>
      </c>
      <c r="J1044" s="1" t="s">
        <v>91</v>
      </c>
      <c r="K1044" s="1" t="b">
        <v>1</v>
      </c>
      <c r="L1044" s="1" t="s">
        <v>196</v>
      </c>
      <c r="M1044" s="1">
        <v>1.0</v>
      </c>
      <c r="N1044" s="1">
        <v>3.0</v>
      </c>
      <c r="O1044" s="1">
        <v>8.7</v>
      </c>
      <c r="P1044" s="1">
        <v>8.3</v>
      </c>
      <c r="Q1044" s="1">
        <v>7.7</v>
      </c>
      <c r="R1044" s="1">
        <v>7.0</v>
      </c>
      <c r="S1044" s="1">
        <v>9.7</v>
      </c>
      <c r="T1044" s="1">
        <v>9.3</v>
      </c>
      <c r="U1044" s="1">
        <v>6.7</v>
      </c>
      <c r="V1044" s="1">
        <v>8.2</v>
      </c>
      <c r="W1044" s="1">
        <v>0.0</v>
      </c>
    </row>
    <row r="1045" ht="15.75" customHeight="1">
      <c r="A1045" s="1" t="s">
        <v>4545</v>
      </c>
      <c r="B1045" s="1" t="s">
        <v>4546</v>
      </c>
      <c r="C1045" s="1" t="s">
        <v>25</v>
      </c>
      <c r="D1045" s="1">
        <v>3.447501398E9</v>
      </c>
      <c r="E1045" s="1" t="s">
        <v>4547</v>
      </c>
      <c r="F1045" s="3" t="s">
        <v>4548</v>
      </c>
      <c r="G1045" s="1" t="s">
        <v>28</v>
      </c>
      <c r="H1045" s="1" t="s">
        <v>82</v>
      </c>
      <c r="I1045" s="1" t="s">
        <v>304</v>
      </c>
      <c r="J1045" s="1" t="s">
        <v>91</v>
      </c>
      <c r="K1045" s="1" t="b">
        <v>0</v>
      </c>
      <c r="L1045" s="1" t="s">
        <v>251</v>
      </c>
      <c r="M1045" s="1">
        <v>4.0</v>
      </c>
      <c r="N1045" s="1">
        <v>27.0</v>
      </c>
      <c r="O1045" s="1">
        <v>8.9</v>
      </c>
      <c r="P1045" s="1">
        <v>8.5</v>
      </c>
      <c r="Q1045" s="1">
        <v>8.9</v>
      </c>
      <c r="R1045" s="1">
        <v>5.0</v>
      </c>
      <c r="S1045" s="1">
        <v>8.9</v>
      </c>
      <c r="T1045" s="1">
        <v>9.0</v>
      </c>
      <c r="U1045" s="1">
        <v>7.9</v>
      </c>
      <c r="V1045" s="1">
        <v>8.2</v>
      </c>
      <c r="W1045" s="1">
        <v>0.0</v>
      </c>
    </row>
    <row r="1046" ht="15.75" customHeight="1">
      <c r="A1046" s="1" t="s">
        <v>4549</v>
      </c>
      <c r="B1046" s="1" t="s">
        <v>4550</v>
      </c>
      <c r="C1046" s="1" t="s">
        <v>25</v>
      </c>
      <c r="D1046" s="4">
        <v>5.43435E16</v>
      </c>
      <c r="E1046" s="3" t="s">
        <v>4551</v>
      </c>
      <c r="F1046" s="3" t="s">
        <v>4552</v>
      </c>
      <c r="G1046" s="1" t="s">
        <v>28</v>
      </c>
      <c r="H1046" s="1" t="s">
        <v>29</v>
      </c>
      <c r="I1046" s="1" t="s">
        <v>30</v>
      </c>
      <c r="J1046" s="1" t="s">
        <v>48</v>
      </c>
      <c r="K1046" s="1" t="b">
        <v>1</v>
      </c>
      <c r="L1046" s="1" t="s">
        <v>251</v>
      </c>
      <c r="M1046" s="1">
        <v>3.0</v>
      </c>
      <c r="N1046" s="1">
        <v>12.0</v>
      </c>
      <c r="O1046" s="1">
        <v>9.1</v>
      </c>
      <c r="P1046" s="1">
        <v>9.2</v>
      </c>
      <c r="Q1046" s="1">
        <v>9.3</v>
      </c>
      <c r="R1046" s="1">
        <v>3.0</v>
      </c>
      <c r="S1046" s="1">
        <v>9.6</v>
      </c>
      <c r="T1046" s="1">
        <v>9.2</v>
      </c>
      <c r="U1046" s="1">
        <v>8.3</v>
      </c>
      <c r="V1046" s="1">
        <v>8.2</v>
      </c>
      <c r="W1046" s="1">
        <v>0.0</v>
      </c>
    </row>
    <row r="1047" ht="15.75" customHeight="1">
      <c r="A1047" s="1" t="s">
        <v>4553</v>
      </c>
      <c r="B1047" s="1" t="s">
        <v>4554</v>
      </c>
      <c r="C1047" s="1" t="s">
        <v>25</v>
      </c>
      <c r="D1047" s="1">
        <v>3.52278876E8</v>
      </c>
      <c r="E1047" s="3" t="s">
        <v>4555</v>
      </c>
      <c r="F1047" s="3" t="s">
        <v>4556</v>
      </c>
      <c r="G1047" s="1" t="s">
        <v>221</v>
      </c>
      <c r="H1047" s="1" t="s">
        <v>56</v>
      </c>
      <c r="I1047" s="1" t="s">
        <v>108</v>
      </c>
      <c r="J1047" s="1" t="s">
        <v>48</v>
      </c>
      <c r="K1047" s="1" t="b">
        <v>0</v>
      </c>
      <c r="L1047" s="1" t="s">
        <v>251</v>
      </c>
      <c r="M1047" s="1">
        <v>4.0</v>
      </c>
      <c r="N1047" s="1">
        <v>15.0</v>
      </c>
      <c r="O1047" s="1">
        <v>8.8</v>
      </c>
      <c r="P1047" s="1">
        <v>8.7</v>
      </c>
      <c r="Q1047" s="1">
        <v>8.7</v>
      </c>
      <c r="R1047" s="1">
        <v>6.0</v>
      </c>
      <c r="S1047" s="1">
        <v>8.7</v>
      </c>
      <c r="T1047" s="1">
        <v>8.8</v>
      </c>
      <c r="U1047" s="1">
        <v>7.8</v>
      </c>
      <c r="V1047" s="1">
        <v>8.2</v>
      </c>
      <c r="W1047" s="1">
        <v>0.0</v>
      </c>
    </row>
    <row r="1048" ht="15.75" customHeight="1">
      <c r="A1048" s="1" t="s">
        <v>4557</v>
      </c>
      <c r="B1048" s="1" t="s">
        <v>4558</v>
      </c>
      <c r="C1048" s="1" t="s">
        <v>25</v>
      </c>
      <c r="D1048" s="1">
        <v>1.165637029E9</v>
      </c>
      <c r="E1048" s="3" t="s">
        <v>4559</v>
      </c>
      <c r="F1048" s="3" t="s">
        <v>4560</v>
      </c>
      <c r="G1048" s="1" t="s">
        <v>28</v>
      </c>
      <c r="H1048" s="1" t="s">
        <v>29</v>
      </c>
      <c r="I1048" s="1" t="s">
        <v>304</v>
      </c>
      <c r="J1048" s="1" t="s">
        <v>91</v>
      </c>
      <c r="K1048" s="1" t="b">
        <v>1</v>
      </c>
      <c r="L1048" s="1" t="s">
        <v>223</v>
      </c>
      <c r="M1048" s="1">
        <v>3.0</v>
      </c>
      <c r="N1048" s="1">
        <v>24.0</v>
      </c>
      <c r="O1048" s="1">
        <v>9.0</v>
      </c>
      <c r="P1048" s="1">
        <v>9.0</v>
      </c>
      <c r="Q1048" s="1">
        <v>9.0</v>
      </c>
      <c r="R1048" s="1">
        <v>5.0</v>
      </c>
      <c r="S1048" s="1">
        <v>9.0</v>
      </c>
      <c r="T1048" s="1">
        <v>8.7</v>
      </c>
      <c r="U1048" s="1">
        <v>7.8</v>
      </c>
      <c r="V1048" s="1">
        <v>8.2</v>
      </c>
      <c r="W1048" s="1">
        <v>0.0</v>
      </c>
    </row>
    <row r="1049" ht="15.75" customHeight="1">
      <c r="A1049" s="1" t="s">
        <v>4561</v>
      </c>
      <c r="B1049" s="1" t="s">
        <v>4562</v>
      </c>
      <c r="C1049" s="1" t="s">
        <v>186</v>
      </c>
      <c r="D1049" s="1">
        <v>3.51906908E9</v>
      </c>
      <c r="E1049" s="3" t="s">
        <v>4563</v>
      </c>
      <c r="F1049" s="3" t="s">
        <v>4564</v>
      </c>
      <c r="G1049" s="1" t="s">
        <v>153</v>
      </c>
      <c r="H1049" s="1" t="s">
        <v>56</v>
      </c>
      <c r="I1049" s="1" t="s">
        <v>159</v>
      </c>
      <c r="J1049" s="1" t="s">
        <v>48</v>
      </c>
      <c r="K1049" s="1" t="b">
        <v>1</v>
      </c>
      <c r="L1049" s="1" t="s">
        <v>233</v>
      </c>
      <c r="M1049" s="1">
        <v>2.0</v>
      </c>
      <c r="N1049" s="1">
        <v>6.0</v>
      </c>
      <c r="O1049" s="1">
        <v>8.8</v>
      </c>
      <c r="P1049" s="1">
        <v>9.2</v>
      </c>
      <c r="Q1049" s="1">
        <v>9.3</v>
      </c>
      <c r="R1049" s="1">
        <v>3.0</v>
      </c>
      <c r="S1049" s="1">
        <v>9.7</v>
      </c>
      <c r="T1049" s="1">
        <v>9.2</v>
      </c>
      <c r="U1049" s="1">
        <v>8.0</v>
      </c>
      <c r="V1049" s="1">
        <v>8.2</v>
      </c>
      <c r="W1049" s="1">
        <v>0.0</v>
      </c>
    </row>
    <row r="1050" ht="15.75" customHeight="1">
      <c r="A1050" s="1" t="s">
        <v>4565</v>
      </c>
      <c r="B1050" s="1" t="s">
        <v>4566</v>
      </c>
      <c r="C1050" s="1" t="s">
        <v>25</v>
      </c>
      <c r="D1050" s="1" t="s">
        <v>4567</v>
      </c>
      <c r="E1050" s="3" t="s">
        <v>4568</v>
      </c>
      <c r="F1050" s="3" t="s">
        <v>4569</v>
      </c>
      <c r="G1050" s="1" t="s">
        <v>28</v>
      </c>
      <c r="H1050" s="1" t="s">
        <v>82</v>
      </c>
      <c r="I1050" s="1" t="s">
        <v>298</v>
      </c>
      <c r="J1050" s="1" t="s">
        <v>48</v>
      </c>
      <c r="K1050" s="1" t="b">
        <v>1</v>
      </c>
      <c r="L1050" s="1" t="s">
        <v>251</v>
      </c>
      <c r="M1050" s="1">
        <v>4.0</v>
      </c>
      <c r="N1050" s="1">
        <v>31.0</v>
      </c>
      <c r="O1050" s="1">
        <v>9.2</v>
      </c>
      <c r="P1050" s="1">
        <v>8.9</v>
      </c>
      <c r="Q1050" s="1">
        <v>9.1</v>
      </c>
      <c r="R1050" s="1">
        <v>4.0</v>
      </c>
      <c r="S1050" s="1">
        <v>9.4</v>
      </c>
      <c r="T1050" s="1">
        <v>9.0</v>
      </c>
      <c r="U1050" s="1">
        <v>7.7</v>
      </c>
      <c r="V1050" s="1">
        <v>8.2</v>
      </c>
      <c r="W1050" s="1">
        <v>0.0</v>
      </c>
    </row>
    <row r="1051" ht="15.75" customHeight="1">
      <c r="A1051" s="1" t="s">
        <v>4570</v>
      </c>
      <c r="B1051" s="1" t="s">
        <v>4571</v>
      </c>
      <c r="C1051" s="1" t="s">
        <v>419</v>
      </c>
      <c r="D1051" s="1">
        <v>5.714151766E9</v>
      </c>
      <c r="E1051" s="3" t="s">
        <v>4572</v>
      </c>
      <c r="F1051" s="3" t="s">
        <v>4573</v>
      </c>
      <c r="G1051" s="1" t="s">
        <v>340</v>
      </c>
      <c r="H1051" s="1" t="s">
        <v>82</v>
      </c>
      <c r="I1051" s="1" t="s">
        <v>83</v>
      </c>
      <c r="J1051" s="1" t="s">
        <v>75</v>
      </c>
      <c r="K1051" s="1" t="b">
        <v>1</v>
      </c>
      <c r="L1051" s="1" t="s">
        <v>223</v>
      </c>
      <c r="M1051" s="1">
        <v>3.0</v>
      </c>
      <c r="N1051" s="1">
        <v>22.0</v>
      </c>
      <c r="O1051" s="1">
        <v>9.4</v>
      </c>
      <c r="P1051" s="1">
        <v>9.1</v>
      </c>
      <c r="Q1051" s="1">
        <v>9.0</v>
      </c>
      <c r="R1051" s="1">
        <v>4.0</v>
      </c>
      <c r="S1051" s="1">
        <v>9.3</v>
      </c>
      <c r="T1051" s="1">
        <v>9.1</v>
      </c>
      <c r="U1051" s="1">
        <v>7.5</v>
      </c>
      <c r="V1051" s="1">
        <v>8.2</v>
      </c>
      <c r="W1051" s="1">
        <v>0.0</v>
      </c>
    </row>
    <row r="1052" ht="15.75" customHeight="1">
      <c r="A1052" s="1" t="s">
        <v>4574</v>
      </c>
      <c r="B1052" s="1" t="s">
        <v>4575</v>
      </c>
      <c r="C1052" s="1" t="s">
        <v>78</v>
      </c>
      <c r="D1052" s="4">
        <v>5.73107E16</v>
      </c>
      <c r="E1052" s="3" t="s">
        <v>4576</v>
      </c>
      <c r="F1052" s="3" t="s">
        <v>4577</v>
      </c>
      <c r="G1052" s="1" t="s">
        <v>54</v>
      </c>
      <c r="H1052" s="1" t="s">
        <v>55</v>
      </c>
      <c r="I1052" s="1" t="s">
        <v>130</v>
      </c>
      <c r="J1052" s="1" t="s">
        <v>48</v>
      </c>
      <c r="K1052" s="1" t="b">
        <v>0</v>
      </c>
      <c r="L1052" s="1" t="s">
        <v>233</v>
      </c>
      <c r="M1052" s="1">
        <v>3.0</v>
      </c>
      <c r="N1052" s="1">
        <v>3.0</v>
      </c>
      <c r="O1052" s="1">
        <v>9.0</v>
      </c>
      <c r="P1052" s="1">
        <v>8.7</v>
      </c>
      <c r="Q1052" s="1">
        <v>9.3</v>
      </c>
      <c r="R1052" s="1">
        <v>3.0</v>
      </c>
      <c r="S1052" s="1">
        <v>9.7</v>
      </c>
      <c r="T1052" s="1">
        <v>9.0</v>
      </c>
      <c r="U1052" s="1">
        <v>8.7</v>
      </c>
      <c r="V1052" s="1">
        <v>8.2</v>
      </c>
      <c r="W1052" s="1">
        <v>0.0</v>
      </c>
    </row>
    <row r="1053" ht="15.75" customHeight="1">
      <c r="A1053" s="1" t="s">
        <v>4578</v>
      </c>
      <c r="B1053" s="1" t="s">
        <v>4579</v>
      </c>
      <c r="C1053" s="1" t="s">
        <v>87</v>
      </c>
      <c r="D1053" s="4">
        <v>5.2551E15</v>
      </c>
      <c r="E1053" s="3" t="s">
        <v>4580</v>
      </c>
      <c r="F1053" s="3" t="s">
        <v>4581</v>
      </c>
      <c r="G1053" s="1" t="s">
        <v>28</v>
      </c>
      <c r="H1053" s="1" t="s">
        <v>29</v>
      </c>
      <c r="I1053" s="1" t="s">
        <v>30</v>
      </c>
      <c r="J1053" s="1" t="s">
        <v>75</v>
      </c>
      <c r="K1053" s="1" t="b">
        <v>0</v>
      </c>
      <c r="L1053" s="1" t="s">
        <v>228</v>
      </c>
      <c r="M1053" s="1">
        <v>1.0</v>
      </c>
      <c r="N1053" s="1">
        <v>3.0</v>
      </c>
      <c r="O1053" s="1">
        <v>8.3</v>
      </c>
      <c r="P1053" s="1">
        <v>7.7</v>
      </c>
      <c r="Q1053" s="1">
        <v>9.0</v>
      </c>
      <c r="R1053" s="1">
        <v>7.0</v>
      </c>
      <c r="S1053" s="1">
        <v>9.7</v>
      </c>
      <c r="T1053" s="1">
        <v>8.0</v>
      </c>
      <c r="U1053" s="1">
        <v>8.0</v>
      </c>
      <c r="V1053" s="1">
        <v>8.2</v>
      </c>
      <c r="W1053" s="1">
        <v>0.0</v>
      </c>
    </row>
    <row r="1054" ht="15.75" customHeight="1">
      <c r="A1054" s="1" t="s">
        <v>4582</v>
      </c>
      <c r="B1054" s="1" t="s">
        <v>4583</v>
      </c>
      <c r="C1054" s="1" t="s">
        <v>25</v>
      </c>
      <c r="D1054" s="4">
        <v>5.4117E15</v>
      </c>
      <c r="E1054" s="3" t="s">
        <v>4584</v>
      </c>
      <c r="F1054" s="3" t="s">
        <v>4585</v>
      </c>
      <c r="G1054" s="1" t="s">
        <v>340</v>
      </c>
      <c r="H1054" s="1" t="s">
        <v>82</v>
      </c>
      <c r="I1054" s="1" t="s">
        <v>83</v>
      </c>
      <c r="J1054" s="1" t="s">
        <v>91</v>
      </c>
      <c r="K1054" s="1" t="b">
        <v>1</v>
      </c>
      <c r="L1054" s="1" t="s">
        <v>251</v>
      </c>
      <c r="M1054" s="1">
        <v>4.0</v>
      </c>
      <c r="N1054" s="1">
        <v>27.0</v>
      </c>
      <c r="O1054" s="1">
        <v>7.9</v>
      </c>
      <c r="P1054" s="1">
        <v>8.5</v>
      </c>
      <c r="Q1054" s="1">
        <v>9.1</v>
      </c>
      <c r="R1054" s="1">
        <v>7.0</v>
      </c>
      <c r="S1054" s="1">
        <v>8.0</v>
      </c>
      <c r="T1054" s="1">
        <v>9.2</v>
      </c>
      <c r="U1054" s="1">
        <v>7.4</v>
      </c>
      <c r="V1054" s="1">
        <v>8.2</v>
      </c>
      <c r="W1054" s="1">
        <v>11.0</v>
      </c>
    </row>
    <row r="1055" ht="15.75" customHeight="1">
      <c r="A1055" s="1" t="s">
        <v>4586</v>
      </c>
      <c r="B1055" s="1" t="s">
        <v>4587</v>
      </c>
      <c r="C1055" s="1" t="s">
        <v>25</v>
      </c>
      <c r="D1055" s="1">
        <v>3.424272694E9</v>
      </c>
      <c r="E1055" s="3" t="s">
        <v>4588</v>
      </c>
      <c r="F1055" s="3" t="s">
        <v>4589</v>
      </c>
      <c r="G1055" s="1" t="s">
        <v>153</v>
      </c>
      <c r="H1055" s="1" t="s">
        <v>56</v>
      </c>
      <c r="I1055" s="1" t="s">
        <v>4590</v>
      </c>
      <c r="J1055" s="1" t="s">
        <v>75</v>
      </c>
      <c r="K1055" s="1" t="b">
        <v>0</v>
      </c>
      <c r="L1055" s="1" t="s">
        <v>223</v>
      </c>
      <c r="M1055" s="1">
        <v>2.0</v>
      </c>
      <c r="N1055" s="1">
        <v>6.0</v>
      </c>
      <c r="O1055" s="1">
        <v>9.3</v>
      </c>
      <c r="P1055" s="1">
        <v>9.3</v>
      </c>
      <c r="Q1055" s="1">
        <v>9.3</v>
      </c>
      <c r="R1055" s="1">
        <v>2.0</v>
      </c>
      <c r="S1055" s="1">
        <v>9.3</v>
      </c>
      <c r="T1055" s="1">
        <v>9.7</v>
      </c>
      <c r="U1055" s="1">
        <v>8.2</v>
      </c>
      <c r="V1055" s="1">
        <v>8.2</v>
      </c>
      <c r="W1055" s="1">
        <v>0.0</v>
      </c>
    </row>
    <row r="1056" ht="15.75" customHeight="1">
      <c r="A1056" s="1" t="s">
        <v>4591</v>
      </c>
      <c r="B1056" s="1" t="s">
        <v>4592</v>
      </c>
      <c r="C1056" s="1" t="s">
        <v>87</v>
      </c>
      <c r="D1056" s="4">
        <v>5.27773E16</v>
      </c>
      <c r="E1056" s="3" t="s">
        <v>4593</v>
      </c>
      <c r="F1056" s="3" t="s">
        <v>4594</v>
      </c>
      <c r="G1056" s="1" t="s">
        <v>28</v>
      </c>
      <c r="H1056" s="1" t="s">
        <v>29</v>
      </c>
      <c r="I1056" s="1" t="s">
        <v>304</v>
      </c>
      <c r="J1056" s="1" t="s">
        <v>75</v>
      </c>
      <c r="K1056" s="1" t="b">
        <v>0</v>
      </c>
      <c r="L1056" s="1" t="s">
        <v>223</v>
      </c>
      <c r="M1056" s="1">
        <v>2.0</v>
      </c>
      <c r="N1056" s="1">
        <v>4.0</v>
      </c>
      <c r="O1056" s="1">
        <v>8.3</v>
      </c>
      <c r="P1056" s="1">
        <v>8.8</v>
      </c>
      <c r="Q1056" s="1">
        <v>9.0</v>
      </c>
      <c r="R1056" s="1">
        <v>5.0</v>
      </c>
      <c r="S1056" s="1">
        <v>8.8</v>
      </c>
      <c r="T1056" s="1">
        <v>9.8</v>
      </c>
      <c r="U1056" s="1">
        <v>8.0</v>
      </c>
      <c r="V1056" s="1">
        <v>8.2</v>
      </c>
      <c r="W1056" s="1">
        <v>0.0</v>
      </c>
    </row>
    <row r="1057" ht="15.75" customHeight="1">
      <c r="A1057" s="1" t="s">
        <v>4595</v>
      </c>
      <c r="B1057" s="1" t="s">
        <v>4596</v>
      </c>
      <c r="C1057" s="1" t="s">
        <v>25</v>
      </c>
      <c r="D1057" s="1">
        <v>3.416066488E9</v>
      </c>
      <c r="E1057" s="3" t="s">
        <v>4597</v>
      </c>
      <c r="F1057" s="3" t="s">
        <v>4598</v>
      </c>
      <c r="G1057" s="1" t="s">
        <v>28</v>
      </c>
      <c r="H1057" s="1" t="s">
        <v>82</v>
      </c>
      <c r="I1057" s="1" t="s">
        <v>30</v>
      </c>
      <c r="J1057" s="1" t="s">
        <v>91</v>
      </c>
      <c r="K1057" s="1" t="b">
        <v>1</v>
      </c>
      <c r="L1057" s="1" t="s">
        <v>240</v>
      </c>
      <c r="M1057" s="1">
        <v>1.0</v>
      </c>
      <c r="N1057" s="1">
        <v>6.0</v>
      </c>
      <c r="O1057" s="1">
        <v>9.3</v>
      </c>
      <c r="P1057" s="1">
        <v>9.7</v>
      </c>
      <c r="Q1057" s="1">
        <v>9.3</v>
      </c>
      <c r="R1057" s="1">
        <v>3.0</v>
      </c>
      <c r="S1057" s="1">
        <v>9.7</v>
      </c>
      <c r="T1057" s="1">
        <v>9.5</v>
      </c>
      <c r="U1057" s="1">
        <v>6.8</v>
      </c>
      <c r="V1057" s="1">
        <v>8.2</v>
      </c>
      <c r="W1057" s="1">
        <v>0.0</v>
      </c>
    </row>
    <row r="1058" ht="15.75" customHeight="1">
      <c r="A1058" s="1" t="s">
        <v>4599</v>
      </c>
      <c r="B1058" s="1" t="s">
        <v>4600</v>
      </c>
      <c r="C1058" s="1" t="s">
        <v>162</v>
      </c>
      <c r="D1058" s="4">
        <v>5.43416E16</v>
      </c>
      <c r="E1058" s="1" t="s">
        <v>443</v>
      </c>
      <c r="F1058" s="3" t="s">
        <v>4601</v>
      </c>
      <c r="G1058" s="1" t="s">
        <v>153</v>
      </c>
      <c r="H1058" s="1" t="s">
        <v>56</v>
      </c>
      <c r="I1058" s="1" t="s">
        <v>4602</v>
      </c>
      <c r="J1058" s="1" t="s">
        <v>48</v>
      </c>
      <c r="K1058" s="1" t="b">
        <v>0</v>
      </c>
      <c r="L1058" s="1" t="s">
        <v>251</v>
      </c>
      <c r="M1058" s="1">
        <v>4.0</v>
      </c>
      <c r="N1058" s="1">
        <v>12.0</v>
      </c>
      <c r="O1058" s="1">
        <v>8.8</v>
      </c>
      <c r="P1058" s="1">
        <v>8.8</v>
      </c>
      <c r="Q1058" s="1">
        <v>8.9</v>
      </c>
      <c r="R1058" s="1">
        <v>6.0</v>
      </c>
      <c r="S1058" s="1">
        <v>8.9</v>
      </c>
      <c r="T1058" s="1">
        <v>8.9</v>
      </c>
      <c r="U1058" s="1">
        <v>7.4</v>
      </c>
      <c r="V1058" s="1">
        <v>8.2</v>
      </c>
      <c r="W1058" s="1">
        <v>0.0</v>
      </c>
    </row>
    <row r="1059" ht="15.75" customHeight="1">
      <c r="A1059" s="1" t="s">
        <v>4603</v>
      </c>
      <c r="B1059" s="1" t="s">
        <v>4604</v>
      </c>
      <c r="C1059" s="1" t="s">
        <v>347</v>
      </c>
      <c r="D1059" s="1">
        <v>9.30739387E8</v>
      </c>
      <c r="E1059" s="3" t="s">
        <v>4605</v>
      </c>
      <c r="F1059" s="3" t="s">
        <v>4606</v>
      </c>
      <c r="G1059" s="1" t="s">
        <v>28</v>
      </c>
      <c r="H1059" s="1" t="s">
        <v>29</v>
      </c>
      <c r="I1059" s="1" t="s">
        <v>304</v>
      </c>
      <c r="J1059" s="1" t="s">
        <v>48</v>
      </c>
      <c r="K1059" s="1" t="b">
        <v>1</v>
      </c>
      <c r="L1059" s="1" t="s">
        <v>251</v>
      </c>
      <c r="M1059" s="1">
        <v>2.0</v>
      </c>
      <c r="N1059" s="1">
        <v>21.0</v>
      </c>
      <c r="O1059" s="1">
        <v>8.7</v>
      </c>
      <c r="P1059" s="1">
        <v>8.7</v>
      </c>
      <c r="Q1059" s="1">
        <v>9.1</v>
      </c>
      <c r="R1059" s="1">
        <v>6.0</v>
      </c>
      <c r="S1059" s="1">
        <v>8.8</v>
      </c>
      <c r="T1059" s="1">
        <v>8.8</v>
      </c>
      <c r="U1059" s="1">
        <v>7.6</v>
      </c>
      <c r="V1059" s="1">
        <v>8.2</v>
      </c>
      <c r="W1059" s="1">
        <v>0.0</v>
      </c>
    </row>
    <row r="1060" ht="15.75" customHeight="1">
      <c r="A1060" s="1" t="s">
        <v>4607</v>
      </c>
      <c r="B1060" s="1" t="s">
        <v>4608</v>
      </c>
      <c r="C1060" s="1" t="s">
        <v>25</v>
      </c>
      <c r="D1060" s="4">
        <v>5.42285E16</v>
      </c>
      <c r="E1060" s="3" t="s">
        <v>4609</v>
      </c>
      <c r="F1060" s="3" t="s">
        <v>4610</v>
      </c>
      <c r="G1060" s="1" t="s">
        <v>54</v>
      </c>
      <c r="H1060" s="1" t="s">
        <v>238</v>
      </c>
      <c r="I1060" s="1" t="s">
        <v>4611</v>
      </c>
      <c r="J1060" s="1" t="s">
        <v>166</v>
      </c>
      <c r="K1060" s="1" t="b">
        <v>1</v>
      </c>
      <c r="L1060" s="1" t="s">
        <v>148</v>
      </c>
      <c r="M1060" s="1">
        <v>3.0</v>
      </c>
      <c r="N1060" s="1">
        <v>15.0</v>
      </c>
      <c r="O1060" s="1">
        <v>8.9</v>
      </c>
      <c r="P1060" s="1">
        <v>8.7</v>
      </c>
      <c r="Q1060" s="1">
        <v>9.1</v>
      </c>
      <c r="R1060" s="1">
        <v>5.0</v>
      </c>
      <c r="S1060" s="1">
        <v>9.0</v>
      </c>
      <c r="T1060" s="1">
        <v>9.2</v>
      </c>
      <c r="U1060" s="1">
        <v>7.4</v>
      </c>
      <c r="V1060" s="1">
        <v>8.2</v>
      </c>
      <c r="W1060" s="1">
        <v>0.0</v>
      </c>
    </row>
    <row r="1061" ht="15.75" customHeight="1">
      <c r="A1061" s="1" t="s">
        <v>4612</v>
      </c>
      <c r="B1061" s="1" t="s">
        <v>4613</v>
      </c>
      <c r="C1061" s="1" t="s">
        <v>87</v>
      </c>
      <c r="D1061" s="1">
        <v>9.93197813E9</v>
      </c>
      <c r="E1061" s="3" t="s">
        <v>4614</v>
      </c>
      <c r="F1061" s="3" t="s">
        <v>4615</v>
      </c>
      <c r="G1061" s="1" t="s">
        <v>28</v>
      </c>
      <c r="H1061" s="1" t="s">
        <v>29</v>
      </c>
      <c r="I1061" s="1" t="s">
        <v>30</v>
      </c>
      <c r="J1061" s="1" t="s">
        <v>75</v>
      </c>
      <c r="K1061" s="1" t="b">
        <v>1</v>
      </c>
      <c r="L1061" s="1" t="s">
        <v>251</v>
      </c>
      <c r="M1061" s="1">
        <v>2.0</v>
      </c>
      <c r="N1061" s="1">
        <v>14.0</v>
      </c>
      <c r="O1061" s="1">
        <v>8.6</v>
      </c>
      <c r="P1061" s="1">
        <v>8.7</v>
      </c>
      <c r="Q1061" s="1">
        <v>8.6</v>
      </c>
      <c r="R1061" s="1">
        <v>6.0</v>
      </c>
      <c r="S1061" s="1">
        <v>8.6</v>
      </c>
      <c r="T1061" s="1">
        <v>8.7</v>
      </c>
      <c r="U1061" s="1">
        <v>7.9</v>
      </c>
      <c r="V1061" s="1">
        <v>8.2</v>
      </c>
      <c r="W1061" s="1">
        <v>0.0</v>
      </c>
    </row>
    <row r="1062" ht="15.75" customHeight="1">
      <c r="A1062" s="1" t="s">
        <v>4616</v>
      </c>
      <c r="B1062" s="1" t="s">
        <v>4617</v>
      </c>
      <c r="C1062" s="1" t="s">
        <v>25</v>
      </c>
      <c r="D1062" s="1">
        <v>1.134080203E9</v>
      </c>
      <c r="E1062" s="1" t="s">
        <v>4618</v>
      </c>
      <c r="F1062" s="3" t="s">
        <v>4619</v>
      </c>
      <c r="G1062" s="1" t="s">
        <v>340</v>
      </c>
      <c r="H1062" s="1" t="s">
        <v>29</v>
      </c>
      <c r="I1062" s="1" t="s">
        <v>292</v>
      </c>
      <c r="J1062" s="1" t="s">
        <v>48</v>
      </c>
      <c r="K1062" s="1" t="b">
        <v>1</v>
      </c>
      <c r="L1062" s="1" t="s">
        <v>251</v>
      </c>
      <c r="M1062" s="1">
        <v>2.0</v>
      </c>
      <c r="N1062" s="1">
        <v>15.0</v>
      </c>
      <c r="O1062" s="1">
        <v>8.7</v>
      </c>
      <c r="P1062" s="1">
        <v>9.0</v>
      </c>
      <c r="Q1062" s="1">
        <v>8.6</v>
      </c>
      <c r="R1062" s="1">
        <v>7.0</v>
      </c>
      <c r="S1062" s="1">
        <v>8.9</v>
      </c>
      <c r="T1062" s="1">
        <v>8.2</v>
      </c>
      <c r="U1062" s="1">
        <v>7.1</v>
      </c>
      <c r="V1062" s="1">
        <v>8.2</v>
      </c>
      <c r="W1062" s="1">
        <v>0.0</v>
      </c>
    </row>
    <row r="1063" ht="15.75" customHeight="1">
      <c r="A1063" s="1" t="s">
        <v>4620</v>
      </c>
      <c r="B1063" s="1" t="s">
        <v>4621</v>
      </c>
      <c r="C1063" s="1" t="s">
        <v>25</v>
      </c>
      <c r="D1063" s="1" t="str">
        <f>+54 3872145841</f>
        <v>#ERROR!</v>
      </c>
      <c r="E1063" s="1" t="s">
        <v>4622</v>
      </c>
      <c r="F1063" s="3" t="s">
        <v>4623</v>
      </c>
      <c r="G1063" s="1" t="s">
        <v>54</v>
      </c>
      <c r="H1063" s="1" t="s">
        <v>29</v>
      </c>
      <c r="I1063" s="1" t="s">
        <v>292</v>
      </c>
      <c r="J1063" s="1" t="s">
        <v>48</v>
      </c>
      <c r="K1063" s="1" t="b">
        <v>0</v>
      </c>
      <c r="L1063" s="1" t="s">
        <v>251</v>
      </c>
      <c r="M1063" s="1">
        <v>2.0</v>
      </c>
      <c r="N1063" s="1">
        <v>12.0</v>
      </c>
      <c r="O1063" s="1">
        <v>9.4</v>
      </c>
      <c r="P1063" s="1">
        <v>9.1</v>
      </c>
      <c r="Q1063" s="1">
        <v>8.9</v>
      </c>
      <c r="R1063" s="1">
        <v>3.0</v>
      </c>
      <c r="S1063" s="1">
        <v>9.7</v>
      </c>
      <c r="T1063" s="1">
        <v>9.3</v>
      </c>
      <c r="U1063" s="1">
        <v>7.8</v>
      </c>
      <c r="V1063" s="1">
        <v>8.2</v>
      </c>
      <c r="W1063" s="1">
        <v>0.0</v>
      </c>
    </row>
    <row r="1064" ht="15.75" customHeight="1">
      <c r="A1064" s="1" t="s">
        <v>4624</v>
      </c>
      <c r="B1064" s="1" t="s">
        <v>4625</v>
      </c>
      <c r="C1064" s="1" t="s">
        <v>87</v>
      </c>
      <c r="D1064" s="4">
        <v>5.28993E16</v>
      </c>
      <c r="E1064" s="3" t="s">
        <v>4626</v>
      </c>
      <c r="F1064" s="3" t="s">
        <v>4627</v>
      </c>
      <c r="G1064" s="1" t="s">
        <v>54</v>
      </c>
      <c r="H1064" s="1" t="s">
        <v>260</v>
      </c>
      <c r="I1064" s="1" t="s">
        <v>261</v>
      </c>
      <c r="J1064" s="1" t="s">
        <v>48</v>
      </c>
      <c r="K1064" s="1" t="b">
        <v>0</v>
      </c>
      <c r="L1064" s="1" t="s">
        <v>251</v>
      </c>
      <c r="M1064" s="1">
        <v>2.0</v>
      </c>
      <c r="N1064" s="1">
        <v>7.0</v>
      </c>
      <c r="O1064" s="1">
        <v>9.3</v>
      </c>
      <c r="P1064" s="1">
        <v>8.4</v>
      </c>
      <c r="Q1064" s="1">
        <v>9.1</v>
      </c>
      <c r="R1064" s="1">
        <v>3.0</v>
      </c>
      <c r="S1064" s="1">
        <v>9.7</v>
      </c>
      <c r="T1064" s="1">
        <v>9.1</v>
      </c>
      <c r="U1064" s="1">
        <v>8.7</v>
      </c>
      <c r="V1064" s="1">
        <v>8.2</v>
      </c>
      <c r="W1064" s="1">
        <v>0.0</v>
      </c>
    </row>
    <row r="1065" ht="15.75" customHeight="1">
      <c r="A1065" s="1" t="s">
        <v>4628</v>
      </c>
      <c r="B1065" s="1" t="s">
        <v>4629</v>
      </c>
      <c r="C1065" s="1" t="s">
        <v>959</v>
      </c>
      <c r="D1065" s="4">
        <v>5.25527E16</v>
      </c>
      <c r="E1065" s="3" t="s">
        <v>4630</v>
      </c>
      <c r="F1065" s="3" t="s">
        <v>4631</v>
      </c>
      <c r="G1065" s="1" t="s">
        <v>28</v>
      </c>
      <c r="H1065" s="1" t="s">
        <v>82</v>
      </c>
      <c r="I1065" s="1" t="s">
        <v>30</v>
      </c>
      <c r="J1065" s="1" t="s">
        <v>172</v>
      </c>
      <c r="K1065" s="1" t="b">
        <v>1</v>
      </c>
      <c r="L1065" s="1" t="s">
        <v>148</v>
      </c>
      <c r="M1065" s="1">
        <v>3.0</v>
      </c>
      <c r="N1065" s="1">
        <v>10.0</v>
      </c>
      <c r="O1065" s="1">
        <v>9.0</v>
      </c>
      <c r="P1065" s="1">
        <v>9.3</v>
      </c>
      <c r="Q1065" s="1">
        <v>9.3</v>
      </c>
      <c r="R1065" s="1">
        <v>4.0</v>
      </c>
      <c r="S1065" s="1">
        <v>9.4</v>
      </c>
      <c r="T1065" s="1">
        <v>8.7</v>
      </c>
      <c r="U1065" s="1">
        <v>7.9</v>
      </c>
      <c r="V1065" s="1">
        <v>8.2</v>
      </c>
      <c r="W1065" s="1">
        <v>0.0</v>
      </c>
    </row>
    <row r="1066" ht="15.75" customHeight="1">
      <c r="A1066" s="1" t="s">
        <v>4632</v>
      </c>
      <c r="B1066" s="1" t="s">
        <v>4633</v>
      </c>
      <c r="C1066" s="1" t="s">
        <v>25</v>
      </c>
      <c r="D1066" s="1" t="s">
        <v>4634</v>
      </c>
      <c r="E1066" s="3" t="s">
        <v>4635</v>
      </c>
      <c r="F1066" s="3" t="s">
        <v>4636</v>
      </c>
      <c r="G1066" s="1" t="s">
        <v>54</v>
      </c>
      <c r="H1066" s="1" t="s">
        <v>55</v>
      </c>
      <c r="I1066" s="1" t="s">
        <v>130</v>
      </c>
      <c r="J1066" s="1" t="s">
        <v>75</v>
      </c>
      <c r="K1066" s="1" t="b">
        <v>1</v>
      </c>
      <c r="L1066" s="1" t="s">
        <v>251</v>
      </c>
      <c r="M1066" s="1">
        <v>2.0</v>
      </c>
      <c r="N1066" s="1">
        <v>20.0</v>
      </c>
      <c r="O1066" s="1">
        <v>9.2</v>
      </c>
      <c r="P1066" s="1">
        <v>8.8</v>
      </c>
      <c r="Q1066" s="1">
        <v>9.1</v>
      </c>
      <c r="R1066" s="1">
        <v>4.0</v>
      </c>
      <c r="S1066" s="1">
        <v>9.3</v>
      </c>
      <c r="T1066" s="1">
        <v>8.7</v>
      </c>
      <c r="U1066" s="1">
        <v>8.0</v>
      </c>
      <c r="V1066" s="1">
        <v>8.2</v>
      </c>
      <c r="W1066" s="1">
        <v>0.0</v>
      </c>
    </row>
    <row r="1067" ht="15.75" customHeight="1">
      <c r="A1067" s="1" t="s">
        <v>4637</v>
      </c>
      <c r="B1067" s="1" t="s">
        <v>4638</v>
      </c>
      <c r="C1067" s="1" t="s">
        <v>25</v>
      </c>
      <c r="D1067" s="4">
        <v>5.41133E16</v>
      </c>
      <c r="E1067" s="1" t="s">
        <v>443</v>
      </c>
      <c r="F1067" s="3" t="s">
        <v>4639</v>
      </c>
      <c r="G1067" s="1" t="s">
        <v>28</v>
      </c>
      <c r="H1067" s="1" t="s">
        <v>29</v>
      </c>
      <c r="I1067" s="1" t="s">
        <v>30</v>
      </c>
      <c r="J1067" s="1" t="s">
        <v>172</v>
      </c>
      <c r="K1067" s="1" t="b">
        <v>1</v>
      </c>
      <c r="L1067" s="1" t="s">
        <v>148</v>
      </c>
      <c r="M1067" s="1">
        <v>3.0</v>
      </c>
      <c r="N1067" s="1">
        <v>20.0</v>
      </c>
      <c r="O1067" s="1">
        <v>9.1</v>
      </c>
      <c r="P1067" s="1">
        <v>8.8</v>
      </c>
      <c r="Q1067" s="1">
        <v>9.0</v>
      </c>
      <c r="R1067" s="1">
        <v>5.0</v>
      </c>
      <c r="S1067" s="1">
        <v>9.0</v>
      </c>
      <c r="T1067" s="1">
        <v>8.8</v>
      </c>
      <c r="U1067" s="1">
        <v>7.8</v>
      </c>
      <c r="V1067" s="1">
        <v>8.2</v>
      </c>
      <c r="W1067" s="1">
        <v>0.0</v>
      </c>
    </row>
    <row r="1068" ht="15.75" customHeight="1">
      <c r="A1068" s="1" t="s">
        <v>4640</v>
      </c>
      <c r="B1068" s="1" t="s">
        <v>4641</v>
      </c>
      <c r="C1068" s="1" t="s">
        <v>25</v>
      </c>
      <c r="D1068" s="4">
        <v>5.42964E16</v>
      </c>
      <c r="E1068" s="3" t="s">
        <v>4642</v>
      </c>
      <c r="F1068" s="3" t="s">
        <v>4643</v>
      </c>
      <c r="G1068" s="1" t="s">
        <v>28</v>
      </c>
      <c r="H1068" s="1" t="s">
        <v>29</v>
      </c>
      <c r="I1068" s="1" t="s">
        <v>30</v>
      </c>
      <c r="J1068" s="1" t="s">
        <v>75</v>
      </c>
      <c r="K1068" s="1" t="b">
        <v>0</v>
      </c>
      <c r="L1068" s="1" t="s">
        <v>251</v>
      </c>
      <c r="M1068" s="1">
        <v>2.0</v>
      </c>
      <c r="N1068" s="1">
        <v>3.0</v>
      </c>
      <c r="O1068" s="1">
        <v>8.0</v>
      </c>
      <c r="P1068" s="1">
        <v>7.7</v>
      </c>
      <c r="Q1068" s="1">
        <v>9.0</v>
      </c>
      <c r="R1068" s="1">
        <v>7.0</v>
      </c>
      <c r="S1068" s="1">
        <v>9.0</v>
      </c>
      <c r="T1068" s="1">
        <v>8.7</v>
      </c>
      <c r="U1068" s="1">
        <v>8.3</v>
      </c>
      <c r="V1068" s="1">
        <v>8.2</v>
      </c>
      <c r="W1068" s="1">
        <v>0.0</v>
      </c>
    </row>
    <row r="1069" ht="15.75" customHeight="1">
      <c r="A1069" s="1" t="s">
        <v>4644</v>
      </c>
      <c r="B1069" s="1" t="s">
        <v>4645</v>
      </c>
      <c r="C1069" s="1" t="s">
        <v>3371</v>
      </c>
      <c r="D1069" s="4">
        <v>5.59899E17</v>
      </c>
      <c r="E1069" s="3" t="s">
        <v>4646</v>
      </c>
      <c r="F1069" s="3" t="s">
        <v>4647</v>
      </c>
      <c r="G1069" s="1" t="s">
        <v>28</v>
      </c>
      <c r="H1069" s="1" t="s">
        <v>29</v>
      </c>
      <c r="I1069" s="1" t="s">
        <v>30</v>
      </c>
      <c r="J1069" s="1" t="s">
        <v>172</v>
      </c>
      <c r="K1069" s="1" t="b">
        <v>1</v>
      </c>
      <c r="L1069" s="1" t="s">
        <v>148</v>
      </c>
      <c r="M1069" s="1">
        <v>2.0</v>
      </c>
      <c r="N1069" s="1">
        <v>5.0</v>
      </c>
      <c r="O1069" s="1">
        <v>9.6</v>
      </c>
      <c r="P1069" s="1">
        <v>9.4</v>
      </c>
      <c r="Q1069" s="1">
        <v>9.4</v>
      </c>
      <c r="R1069" s="1">
        <v>2.0</v>
      </c>
      <c r="S1069" s="1">
        <v>10.0</v>
      </c>
      <c r="T1069" s="1">
        <v>8.6</v>
      </c>
      <c r="U1069" s="1">
        <v>8.2</v>
      </c>
      <c r="V1069" s="1">
        <v>8.2</v>
      </c>
      <c r="W1069" s="1">
        <v>0.0</v>
      </c>
    </row>
    <row r="1070" ht="15.75" customHeight="1">
      <c r="A1070" s="1" t="s">
        <v>4648</v>
      </c>
      <c r="B1070" s="1" t="s">
        <v>4649</v>
      </c>
      <c r="C1070" s="1" t="s">
        <v>590</v>
      </c>
      <c r="D1070" s="4">
        <v>5.8415E15</v>
      </c>
      <c r="E1070" s="3" t="s">
        <v>4650</v>
      </c>
      <c r="F1070" s="3" t="s">
        <v>4651</v>
      </c>
      <c r="G1070" s="1" t="s">
        <v>54</v>
      </c>
      <c r="H1070" s="1" t="s">
        <v>260</v>
      </c>
      <c r="I1070" s="1" t="s">
        <v>261</v>
      </c>
      <c r="J1070" s="1" t="s">
        <v>166</v>
      </c>
      <c r="K1070" s="1" t="b">
        <v>1</v>
      </c>
      <c r="L1070" s="1" t="s">
        <v>148</v>
      </c>
      <c r="M1070" s="1">
        <v>2.0</v>
      </c>
      <c r="N1070" s="1">
        <v>5.0</v>
      </c>
      <c r="O1070" s="1">
        <v>7.6</v>
      </c>
      <c r="P1070" s="1">
        <v>7.6</v>
      </c>
      <c r="Q1070" s="1">
        <v>9.8</v>
      </c>
      <c r="R1070" s="1">
        <v>4.0</v>
      </c>
      <c r="S1070" s="1">
        <v>9.8</v>
      </c>
      <c r="T1070" s="1">
        <v>10.0</v>
      </c>
      <c r="U1070" s="1">
        <v>8.8</v>
      </c>
      <c r="V1070" s="1">
        <v>8.2</v>
      </c>
      <c r="W1070" s="1">
        <v>0.0</v>
      </c>
    </row>
    <row r="1071" ht="15.75" customHeight="1">
      <c r="A1071" s="1" t="s">
        <v>4652</v>
      </c>
      <c r="B1071" s="1" t="s">
        <v>4653</v>
      </c>
      <c r="C1071" s="1" t="s">
        <v>25</v>
      </c>
      <c r="D1071" s="4">
        <v>5.43513E16</v>
      </c>
      <c r="E1071" s="3" t="s">
        <v>4654</v>
      </c>
      <c r="F1071" s="3" t="s">
        <v>4655</v>
      </c>
      <c r="G1071" s="1" t="s">
        <v>54</v>
      </c>
      <c r="H1071" s="1" t="s">
        <v>55</v>
      </c>
      <c r="I1071" s="1" t="s">
        <v>130</v>
      </c>
      <c r="J1071" s="1" t="s">
        <v>172</v>
      </c>
      <c r="K1071" s="1" t="b">
        <v>1</v>
      </c>
      <c r="L1071" s="1" t="s">
        <v>148</v>
      </c>
      <c r="M1071" s="1">
        <v>2.0</v>
      </c>
      <c r="N1071" s="1">
        <v>6.0</v>
      </c>
      <c r="O1071" s="1">
        <v>8.8</v>
      </c>
      <c r="P1071" s="1">
        <v>9.2</v>
      </c>
      <c r="Q1071" s="1">
        <v>8.5</v>
      </c>
      <c r="R1071" s="1">
        <v>5.0</v>
      </c>
      <c r="S1071" s="1">
        <v>9.3</v>
      </c>
      <c r="T1071" s="1">
        <v>9.0</v>
      </c>
      <c r="U1071" s="1">
        <v>7.7</v>
      </c>
      <c r="V1071" s="1">
        <v>8.2</v>
      </c>
      <c r="W1071" s="1">
        <v>0.0</v>
      </c>
    </row>
    <row r="1072" ht="15.75" customHeight="1">
      <c r="A1072" s="1" t="s">
        <v>4656</v>
      </c>
      <c r="B1072" s="1" t="s">
        <v>4657</v>
      </c>
      <c r="C1072" s="1" t="s">
        <v>25</v>
      </c>
      <c r="D1072" s="1">
        <v>1.161689683E9</v>
      </c>
      <c r="E1072" s="1" t="s">
        <v>4658</v>
      </c>
      <c r="F1072" s="3" t="s">
        <v>4659</v>
      </c>
      <c r="G1072" s="1" t="s">
        <v>54</v>
      </c>
      <c r="H1072" s="1" t="s">
        <v>29</v>
      </c>
      <c r="I1072" s="1" t="s">
        <v>292</v>
      </c>
      <c r="J1072" s="1" t="s">
        <v>75</v>
      </c>
      <c r="K1072" s="1" t="b">
        <v>1</v>
      </c>
      <c r="L1072" s="1" t="s">
        <v>183</v>
      </c>
      <c r="M1072" s="1">
        <v>1.0</v>
      </c>
      <c r="N1072" s="1">
        <v>6.0</v>
      </c>
      <c r="O1072" s="1">
        <v>9.8</v>
      </c>
      <c r="P1072" s="1">
        <v>9.0</v>
      </c>
      <c r="Q1072" s="1">
        <v>9.0</v>
      </c>
      <c r="R1072" s="1">
        <v>2.0</v>
      </c>
      <c r="S1072" s="1">
        <v>10.0</v>
      </c>
      <c r="T1072" s="1">
        <v>9.5</v>
      </c>
      <c r="U1072" s="1">
        <v>7.8</v>
      </c>
      <c r="V1072" s="1">
        <v>8.2</v>
      </c>
      <c r="W1072" s="1">
        <v>0.0</v>
      </c>
    </row>
    <row r="1073" ht="15.75" customHeight="1">
      <c r="A1073" s="1" t="s">
        <v>4660</v>
      </c>
      <c r="B1073" s="1" t="s">
        <v>4661</v>
      </c>
      <c r="C1073" s="1" t="s">
        <v>25</v>
      </c>
      <c r="D1073" s="4">
        <v>5.43565E16</v>
      </c>
      <c r="E1073" s="3" t="s">
        <v>4662</v>
      </c>
      <c r="F1073" s="3" t="s">
        <v>4663</v>
      </c>
      <c r="G1073" s="1" t="s">
        <v>54</v>
      </c>
      <c r="H1073" s="1" t="s">
        <v>260</v>
      </c>
      <c r="I1073" s="1" t="s">
        <v>261</v>
      </c>
      <c r="J1073" s="1" t="s">
        <v>172</v>
      </c>
      <c r="K1073" s="1" t="b">
        <v>1</v>
      </c>
      <c r="L1073" s="1" t="s">
        <v>148</v>
      </c>
      <c r="M1073" s="1">
        <v>2.0</v>
      </c>
      <c r="N1073" s="1">
        <v>7.0</v>
      </c>
      <c r="O1073" s="1">
        <v>9.6</v>
      </c>
      <c r="P1073" s="1">
        <v>8.6</v>
      </c>
      <c r="Q1073" s="1">
        <v>9.4</v>
      </c>
      <c r="R1073" s="1">
        <v>3.0</v>
      </c>
      <c r="S1073" s="1">
        <v>9.6</v>
      </c>
      <c r="T1073" s="1">
        <v>9.7</v>
      </c>
      <c r="U1073" s="1">
        <v>7.6</v>
      </c>
      <c r="V1073" s="1">
        <v>8.2</v>
      </c>
      <c r="W1073" s="1">
        <v>0.0</v>
      </c>
    </row>
    <row r="1074" ht="15.75" customHeight="1">
      <c r="A1074" s="1" t="s">
        <v>4664</v>
      </c>
      <c r="B1074" s="1" t="s">
        <v>4665</v>
      </c>
      <c r="C1074" s="1" t="s">
        <v>25</v>
      </c>
      <c r="D1074" s="4">
        <v>5.43535E16</v>
      </c>
      <c r="E1074" s="3" t="s">
        <v>4666</v>
      </c>
      <c r="F1074" s="3" t="s">
        <v>4667</v>
      </c>
      <c r="G1074" s="1" t="s">
        <v>28</v>
      </c>
      <c r="H1074" s="1" t="s">
        <v>29</v>
      </c>
      <c r="I1074" s="1" t="s">
        <v>30</v>
      </c>
      <c r="J1074" s="1" t="s">
        <v>434</v>
      </c>
      <c r="K1074" s="1" t="b">
        <v>1</v>
      </c>
      <c r="L1074" s="1" t="s">
        <v>148</v>
      </c>
      <c r="M1074" s="1">
        <v>2.0</v>
      </c>
      <c r="N1074" s="1">
        <v>2.0</v>
      </c>
      <c r="O1074" s="1">
        <v>9.0</v>
      </c>
      <c r="P1074" s="1">
        <v>9.5</v>
      </c>
      <c r="Q1074" s="1">
        <v>9.0</v>
      </c>
      <c r="R1074" s="1">
        <v>5.0</v>
      </c>
      <c r="S1074" s="1">
        <v>8.5</v>
      </c>
      <c r="T1074" s="1">
        <v>8.5</v>
      </c>
      <c r="U1074" s="1">
        <v>8.0</v>
      </c>
      <c r="V1074" s="1">
        <v>8.2</v>
      </c>
      <c r="W1074" s="1">
        <v>0.0</v>
      </c>
    </row>
    <row r="1075" ht="15.75" customHeight="1">
      <c r="A1075" s="1" t="s">
        <v>4668</v>
      </c>
      <c r="B1075" s="1" t="s">
        <v>4669</v>
      </c>
      <c r="C1075" s="1" t="s">
        <v>25</v>
      </c>
      <c r="D1075" s="4">
        <v>5.49296E17</v>
      </c>
      <c r="E1075" s="3" t="s">
        <v>4670</v>
      </c>
      <c r="F1075" s="3" t="s">
        <v>4671</v>
      </c>
      <c r="G1075" s="1" t="s">
        <v>415</v>
      </c>
      <c r="H1075" s="1" t="s">
        <v>260</v>
      </c>
      <c r="I1075" s="1" t="s">
        <v>4672</v>
      </c>
      <c r="J1075" s="1" t="s">
        <v>147</v>
      </c>
      <c r="K1075" s="1" t="b">
        <v>1</v>
      </c>
      <c r="L1075" s="1" t="s">
        <v>148</v>
      </c>
      <c r="M1075" s="1">
        <v>2.0</v>
      </c>
      <c r="N1075" s="1">
        <v>4.0</v>
      </c>
      <c r="O1075" s="1">
        <v>8.3</v>
      </c>
      <c r="P1075" s="1">
        <v>8.0</v>
      </c>
      <c r="Q1075" s="1">
        <v>9.0</v>
      </c>
      <c r="R1075" s="1">
        <v>5.0</v>
      </c>
      <c r="S1075" s="1">
        <v>8.8</v>
      </c>
      <c r="T1075" s="1">
        <v>9.3</v>
      </c>
      <c r="U1075" s="1">
        <v>9.0</v>
      </c>
      <c r="V1075" s="1">
        <v>8.2</v>
      </c>
      <c r="W1075" s="1">
        <v>0.0</v>
      </c>
    </row>
    <row r="1076" ht="15.75" customHeight="1">
      <c r="A1076" s="1" t="s">
        <v>4673</v>
      </c>
      <c r="B1076" s="1" t="s">
        <v>4674</v>
      </c>
      <c r="C1076" s="1" t="s">
        <v>25</v>
      </c>
      <c r="D1076" s="1">
        <v>1.161362784E9</v>
      </c>
      <c r="E1076" s="3" t="s">
        <v>4675</v>
      </c>
      <c r="F1076" s="3" t="s">
        <v>4676</v>
      </c>
      <c r="G1076" s="1" t="s">
        <v>73</v>
      </c>
      <c r="H1076" s="1" t="s">
        <v>56</v>
      </c>
      <c r="I1076" s="1" t="s">
        <v>4677</v>
      </c>
      <c r="J1076" s="1" t="s">
        <v>75</v>
      </c>
      <c r="K1076" s="1" t="b">
        <v>1</v>
      </c>
      <c r="L1076" s="1" t="s">
        <v>183</v>
      </c>
      <c r="M1076" s="1">
        <v>1.0</v>
      </c>
      <c r="N1076" s="1">
        <v>5.0</v>
      </c>
      <c r="O1076" s="1">
        <v>9.0</v>
      </c>
      <c r="P1076" s="1">
        <v>9.0</v>
      </c>
      <c r="Q1076" s="1">
        <v>9.2</v>
      </c>
      <c r="R1076" s="1">
        <v>6.0</v>
      </c>
      <c r="S1076" s="1">
        <v>9.4</v>
      </c>
      <c r="T1076" s="1">
        <v>8.0</v>
      </c>
      <c r="U1076" s="1">
        <v>6.8</v>
      </c>
      <c r="V1076" s="1">
        <v>8.2</v>
      </c>
      <c r="W1076" s="1">
        <v>0.0</v>
      </c>
    </row>
    <row r="1077" ht="15.75" customHeight="1">
      <c r="A1077" s="1" t="s">
        <v>4678</v>
      </c>
      <c r="B1077" s="1" t="s">
        <v>4679</v>
      </c>
      <c r="C1077" s="1" t="s">
        <v>162</v>
      </c>
      <c r="D1077" s="4">
        <v>5.49262E17</v>
      </c>
      <c r="E1077" s="3" t="s">
        <v>4680</v>
      </c>
      <c r="F1077" s="3" t="s">
        <v>4681</v>
      </c>
      <c r="G1077" s="1" t="s">
        <v>4682</v>
      </c>
      <c r="H1077" s="1" t="s">
        <v>4683</v>
      </c>
      <c r="I1077" s="1" t="s">
        <v>4684</v>
      </c>
      <c r="J1077" s="1" t="s">
        <v>172</v>
      </c>
      <c r="K1077" s="1" t="b">
        <v>1</v>
      </c>
      <c r="L1077" s="1" t="s">
        <v>148</v>
      </c>
      <c r="M1077" s="1">
        <v>2.0</v>
      </c>
      <c r="N1077" s="1">
        <v>3.0</v>
      </c>
      <c r="O1077" s="1">
        <v>8.7</v>
      </c>
      <c r="P1077" s="1">
        <v>8.7</v>
      </c>
      <c r="Q1077" s="1">
        <v>8.7</v>
      </c>
      <c r="R1077" s="1">
        <v>7.0</v>
      </c>
      <c r="S1077" s="1">
        <v>9.0</v>
      </c>
      <c r="T1077" s="1">
        <v>8.0</v>
      </c>
      <c r="U1077" s="1">
        <v>7.3</v>
      </c>
      <c r="V1077" s="1">
        <v>8.2</v>
      </c>
      <c r="W1077" s="1">
        <v>0.0</v>
      </c>
    </row>
    <row r="1078" ht="15.75" customHeight="1">
      <c r="A1078" s="1" t="s">
        <v>4685</v>
      </c>
      <c r="B1078" s="1" t="s">
        <v>4686</v>
      </c>
      <c r="C1078" s="1" t="s">
        <v>25</v>
      </c>
      <c r="D1078" s="1">
        <v>1.111111111E9</v>
      </c>
      <c r="E1078" s="1" t="s">
        <v>4687</v>
      </c>
      <c r="F1078" s="3" t="s">
        <v>4688</v>
      </c>
      <c r="G1078" s="1" t="s">
        <v>54</v>
      </c>
      <c r="H1078" s="1" t="s">
        <v>55</v>
      </c>
      <c r="I1078" s="1" t="s">
        <v>130</v>
      </c>
      <c r="J1078" s="1" t="s">
        <v>31</v>
      </c>
      <c r="K1078" s="1" t="b">
        <v>1</v>
      </c>
      <c r="L1078" s="1" t="s">
        <v>32</v>
      </c>
      <c r="M1078" s="1">
        <v>3.0</v>
      </c>
      <c r="N1078" s="1">
        <v>3.0</v>
      </c>
      <c r="O1078" s="1">
        <v>8.7</v>
      </c>
      <c r="P1078" s="1">
        <v>9.7</v>
      </c>
      <c r="Q1078" s="1">
        <v>9.0</v>
      </c>
      <c r="R1078" s="1">
        <v>7.0</v>
      </c>
      <c r="S1078" s="1">
        <v>9.7</v>
      </c>
      <c r="T1078" s="1">
        <v>6.7</v>
      </c>
      <c r="U1078" s="1">
        <v>5.7</v>
      </c>
      <c r="V1078" s="1">
        <v>8.1</v>
      </c>
      <c r="W1078" s="1">
        <v>0.0</v>
      </c>
    </row>
    <row r="1079" ht="15.75" customHeight="1">
      <c r="A1079" s="1" t="s">
        <v>4689</v>
      </c>
      <c r="B1079" s="1" t="s">
        <v>4690</v>
      </c>
      <c r="C1079" s="1" t="s">
        <v>25</v>
      </c>
      <c r="D1079" s="1">
        <v>1.139366942E9</v>
      </c>
      <c r="E1079" s="1" t="s">
        <v>4691</v>
      </c>
      <c r="F1079" s="3" t="s">
        <v>4692</v>
      </c>
      <c r="G1079" s="1" t="s">
        <v>171</v>
      </c>
      <c r="H1079" s="1" t="s">
        <v>29</v>
      </c>
      <c r="I1079" s="1" t="s">
        <v>30</v>
      </c>
      <c r="J1079" s="1" t="s">
        <v>48</v>
      </c>
      <c r="K1079" s="1" t="b">
        <v>1</v>
      </c>
      <c r="L1079" s="1" t="s">
        <v>32</v>
      </c>
      <c r="M1079" s="1">
        <v>2.0</v>
      </c>
      <c r="N1079" s="1">
        <v>2.0</v>
      </c>
      <c r="O1079" s="1">
        <v>9.5</v>
      </c>
      <c r="P1079" s="1">
        <v>6.5</v>
      </c>
      <c r="Q1079" s="1">
        <v>9.5</v>
      </c>
      <c r="R1079" s="1">
        <v>5.0</v>
      </c>
      <c r="S1079" s="1">
        <v>7.5</v>
      </c>
      <c r="T1079" s="1">
        <v>9.5</v>
      </c>
      <c r="U1079" s="1">
        <v>9.5</v>
      </c>
      <c r="V1079" s="1">
        <v>8.1</v>
      </c>
      <c r="W1079" s="1">
        <v>0.0</v>
      </c>
    </row>
    <row r="1080" ht="15.75" customHeight="1">
      <c r="A1080" s="1" t="s">
        <v>4693</v>
      </c>
      <c r="B1080" s="1" t="s">
        <v>4694</v>
      </c>
      <c r="C1080" s="1" t="s">
        <v>25</v>
      </c>
      <c r="D1080" s="1">
        <v>1.124971986E9</v>
      </c>
      <c r="E1080" s="3" t="s">
        <v>4695</v>
      </c>
      <c r="F1080" s="3" t="s">
        <v>4696</v>
      </c>
      <c r="G1080" s="1" t="s">
        <v>28</v>
      </c>
      <c r="H1080" s="1" t="s">
        <v>29</v>
      </c>
      <c r="I1080" s="1" t="s">
        <v>30</v>
      </c>
      <c r="J1080" s="1" t="s">
        <v>91</v>
      </c>
      <c r="K1080" s="1" t="b">
        <v>0</v>
      </c>
      <c r="L1080" s="1" t="s">
        <v>49</v>
      </c>
      <c r="M1080" s="1">
        <v>2.0</v>
      </c>
      <c r="N1080" s="1">
        <v>5.0</v>
      </c>
      <c r="O1080" s="1">
        <v>8.6</v>
      </c>
      <c r="P1080" s="1">
        <v>8.6</v>
      </c>
      <c r="Q1080" s="1">
        <v>9.2</v>
      </c>
      <c r="R1080" s="1">
        <v>6.0</v>
      </c>
      <c r="S1080" s="1">
        <v>9.0</v>
      </c>
      <c r="T1080" s="1">
        <v>7.8</v>
      </c>
      <c r="U1080" s="1">
        <v>7.2</v>
      </c>
      <c r="V1080" s="1">
        <v>8.1</v>
      </c>
      <c r="W1080" s="1">
        <v>0.0</v>
      </c>
    </row>
    <row r="1081" ht="15.75" customHeight="1">
      <c r="A1081" s="1" t="s">
        <v>4697</v>
      </c>
      <c r="B1081" s="1" t="s">
        <v>4698</v>
      </c>
      <c r="C1081" s="1" t="s">
        <v>25</v>
      </c>
      <c r="D1081" s="1">
        <v>3.415960272E9</v>
      </c>
      <c r="E1081" s="1" t="s">
        <v>4699</v>
      </c>
      <c r="F1081" s="3" t="s">
        <v>4700</v>
      </c>
      <c r="G1081" s="1" t="s">
        <v>28</v>
      </c>
      <c r="H1081" s="1" t="s">
        <v>29</v>
      </c>
      <c r="I1081" s="1" t="s">
        <v>30</v>
      </c>
      <c r="J1081" s="1" t="s">
        <v>48</v>
      </c>
      <c r="K1081" s="1" t="b">
        <v>1</v>
      </c>
      <c r="L1081" s="1" t="s">
        <v>41</v>
      </c>
      <c r="M1081" s="1">
        <v>1.0</v>
      </c>
      <c r="N1081" s="1">
        <v>7.0</v>
      </c>
      <c r="O1081" s="1">
        <v>9.1</v>
      </c>
      <c r="P1081" s="1">
        <v>9.3</v>
      </c>
      <c r="Q1081" s="1">
        <v>8.9</v>
      </c>
      <c r="R1081" s="1">
        <v>3.0</v>
      </c>
      <c r="S1081" s="1">
        <v>9.4</v>
      </c>
      <c r="T1081" s="1">
        <v>8.9</v>
      </c>
      <c r="U1081" s="1">
        <v>7.9</v>
      </c>
      <c r="V1081" s="1">
        <v>8.1</v>
      </c>
      <c r="W1081" s="1">
        <v>0.0</v>
      </c>
    </row>
    <row r="1082" ht="15.75" customHeight="1">
      <c r="A1082" s="1" t="s">
        <v>4701</v>
      </c>
      <c r="B1082" s="1" t="s">
        <v>4702</v>
      </c>
      <c r="C1082" s="1" t="s">
        <v>25</v>
      </c>
      <c r="D1082" s="1">
        <v>3.541540943E9</v>
      </c>
      <c r="E1082" s="3" t="s">
        <v>4703</v>
      </c>
      <c r="F1082" s="3" t="s">
        <v>4704</v>
      </c>
      <c r="G1082" s="1" t="s">
        <v>28</v>
      </c>
      <c r="H1082" s="1" t="s">
        <v>29</v>
      </c>
      <c r="I1082" s="1" t="s">
        <v>30</v>
      </c>
      <c r="J1082" s="1" t="s">
        <v>48</v>
      </c>
      <c r="K1082" s="1" t="b">
        <v>1</v>
      </c>
      <c r="L1082" s="1" t="s">
        <v>41</v>
      </c>
      <c r="M1082" s="1">
        <v>1.0</v>
      </c>
      <c r="N1082" s="1">
        <v>2.0</v>
      </c>
      <c r="O1082" s="1">
        <v>9.5</v>
      </c>
      <c r="P1082" s="1">
        <v>10.0</v>
      </c>
      <c r="Q1082" s="1">
        <v>8.5</v>
      </c>
      <c r="R1082" s="1">
        <v>5.0</v>
      </c>
      <c r="S1082" s="1">
        <v>10.0</v>
      </c>
      <c r="T1082" s="1">
        <v>7.5</v>
      </c>
      <c r="U1082" s="1">
        <v>6.5</v>
      </c>
      <c r="V1082" s="1">
        <v>8.1</v>
      </c>
      <c r="W1082" s="1">
        <v>0.0</v>
      </c>
    </row>
    <row r="1083" ht="15.75" customHeight="1">
      <c r="A1083" s="1" t="s">
        <v>4705</v>
      </c>
      <c r="B1083" s="1" t="s">
        <v>4706</v>
      </c>
      <c r="C1083" s="1" t="s">
        <v>25</v>
      </c>
      <c r="D1083" s="1">
        <v>2.66462523E9</v>
      </c>
      <c r="E1083" s="1" t="s">
        <v>4707</v>
      </c>
      <c r="F1083" s="3" t="s">
        <v>4708</v>
      </c>
      <c r="G1083" s="1" t="s">
        <v>38</v>
      </c>
      <c r="H1083" s="1" t="s">
        <v>260</v>
      </c>
      <c r="I1083" s="1" t="s">
        <v>261</v>
      </c>
      <c r="J1083" s="1" t="s">
        <v>75</v>
      </c>
      <c r="K1083" s="1" t="b">
        <v>1</v>
      </c>
      <c r="L1083" s="1" t="s">
        <v>278</v>
      </c>
      <c r="M1083" s="1">
        <v>3.0</v>
      </c>
      <c r="N1083" s="1">
        <v>5.0</v>
      </c>
      <c r="O1083" s="1">
        <v>9.0</v>
      </c>
      <c r="P1083" s="1">
        <v>9.2</v>
      </c>
      <c r="Q1083" s="1">
        <v>8.6</v>
      </c>
      <c r="R1083" s="1">
        <v>4.0</v>
      </c>
      <c r="S1083" s="1">
        <v>8.6</v>
      </c>
      <c r="T1083" s="1">
        <v>9.2</v>
      </c>
      <c r="U1083" s="1">
        <v>8.2</v>
      </c>
      <c r="V1083" s="1">
        <v>8.1</v>
      </c>
      <c r="W1083" s="1">
        <v>0.0</v>
      </c>
    </row>
    <row r="1084" ht="15.75" customHeight="1">
      <c r="A1084" s="1" t="s">
        <v>4709</v>
      </c>
      <c r="B1084" s="1" t="s">
        <v>4710</v>
      </c>
      <c r="C1084" s="1" t="s">
        <v>25</v>
      </c>
      <c r="D1084" s="1">
        <v>3.533682065E9</v>
      </c>
      <c r="E1084" s="1" t="s">
        <v>4711</v>
      </c>
      <c r="F1084" s="3" t="s">
        <v>4712</v>
      </c>
      <c r="G1084" s="1" t="s">
        <v>1729</v>
      </c>
      <c r="H1084" s="1" t="s">
        <v>82</v>
      </c>
      <c r="I1084" s="1" t="s">
        <v>30</v>
      </c>
      <c r="J1084" s="1" t="s">
        <v>91</v>
      </c>
      <c r="K1084" s="1" t="b">
        <v>1</v>
      </c>
      <c r="L1084" s="1" t="s">
        <v>92</v>
      </c>
      <c r="M1084" s="1">
        <v>6.0</v>
      </c>
      <c r="N1084" s="1">
        <v>23.0</v>
      </c>
      <c r="O1084" s="1">
        <v>9.1</v>
      </c>
      <c r="P1084" s="1">
        <v>9.0</v>
      </c>
      <c r="Q1084" s="1">
        <v>9.0</v>
      </c>
      <c r="R1084" s="1">
        <v>4.0</v>
      </c>
      <c r="S1084" s="1">
        <v>9.4</v>
      </c>
      <c r="T1084" s="1">
        <v>8.8</v>
      </c>
      <c r="U1084" s="1">
        <v>7.6</v>
      </c>
      <c r="V1084" s="1">
        <v>8.1</v>
      </c>
      <c r="W1084" s="1">
        <v>0.0</v>
      </c>
    </row>
    <row r="1085" ht="15.75" customHeight="1">
      <c r="A1085" s="1" t="s">
        <v>4713</v>
      </c>
      <c r="B1085" s="1" t="s">
        <v>4714</v>
      </c>
      <c r="C1085" s="1" t="s">
        <v>25</v>
      </c>
      <c r="D1085" s="4">
        <v>5.49116E17</v>
      </c>
      <c r="E1085" s="3" t="s">
        <v>4715</v>
      </c>
      <c r="F1085" s="3" t="s">
        <v>4716</v>
      </c>
      <c r="G1085" s="1" t="s">
        <v>340</v>
      </c>
      <c r="H1085" s="1" t="s">
        <v>107</v>
      </c>
      <c r="I1085" s="1" t="s">
        <v>1124</v>
      </c>
      <c r="J1085" s="1" t="s">
        <v>75</v>
      </c>
      <c r="K1085" s="1" t="b">
        <v>1</v>
      </c>
      <c r="L1085" s="1" t="s">
        <v>223</v>
      </c>
      <c r="M1085" s="1">
        <v>9.0</v>
      </c>
      <c r="N1085" s="1">
        <v>56.0</v>
      </c>
      <c r="O1085" s="1">
        <v>8.6</v>
      </c>
      <c r="P1085" s="1">
        <v>8.4</v>
      </c>
      <c r="Q1085" s="1">
        <v>8.7</v>
      </c>
      <c r="R1085" s="1">
        <v>6.0</v>
      </c>
      <c r="S1085" s="1">
        <v>8.6</v>
      </c>
      <c r="T1085" s="1">
        <v>8.9</v>
      </c>
      <c r="U1085" s="1">
        <v>7.5</v>
      </c>
      <c r="V1085" s="1">
        <v>8.1</v>
      </c>
      <c r="W1085" s="1">
        <v>0.0</v>
      </c>
    </row>
    <row r="1086" ht="15.75" customHeight="1">
      <c r="A1086" s="1" t="s">
        <v>4717</v>
      </c>
      <c r="B1086" s="1" t="s">
        <v>4718</v>
      </c>
      <c r="C1086" s="1" t="s">
        <v>25</v>
      </c>
      <c r="D1086" s="1">
        <v>1.134515807E9</v>
      </c>
      <c r="E1086" s="3" t="s">
        <v>4719</v>
      </c>
      <c r="F1086" s="3" t="s">
        <v>4720</v>
      </c>
      <c r="G1086" s="1" t="s">
        <v>4721</v>
      </c>
      <c r="H1086" s="1" t="s">
        <v>29</v>
      </c>
      <c r="I1086" s="1" t="s">
        <v>30</v>
      </c>
      <c r="J1086" s="1" t="s">
        <v>91</v>
      </c>
      <c r="K1086" s="1" t="b">
        <v>1</v>
      </c>
      <c r="L1086" s="1" t="s">
        <v>223</v>
      </c>
      <c r="M1086" s="1">
        <v>5.0</v>
      </c>
      <c r="N1086" s="1">
        <v>25.0</v>
      </c>
      <c r="O1086" s="1">
        <v>8.9</v>
      </c>
      <c r="P1086" s="1">
        <v>8.5</v>
      </c>
      <c r="Q1086" s="1">
        <v>8.8</v>
      </c>
      <c r="R1086" s="1">
        <v>4.0</v>
      </c>
      <c r="S1086" s="1">
        <v>9.1</v>
      </c>
      <c r="T1086" s="1">
        <v>8.9</v>
      </c>
      <c r="U1086" s="1">
        <v>8.2</v>
      </c>
      <c r="V1086" s="1">
        <v>8.1</v>
      </c>
      <c r="W1086" s="1">
        <v>0.0</v>
      </c>
    </row>
    <row r="1087" ht="15.75" customHeight="1">
      <c r="A1087" s="1" t="s">
        <v>4722</v>
      </c>
      <c r="B1087" s="1" t="s">
        <v>4723</v>
      </c>
      <c r="C1087" s="1" t="s">
        <v>35</v>
      </c>
      <c r="D1087" s="1">
        <v>9.12721774E8</v>
      </c>
      <c r="E1087" s="1" t="s">
        <v>473</v>
      </c>
      <c r="F1087" s="3" t="s">
        <v>4724</v>
      </c>
      <c r="G1087" s="1" t="s">
        <v>54</v>
      </c>
      <c r="H1087" s="1" t="s">
        <v>82</v>
      </c>
      <c r="I1087" s="1" t="s">
        <v>292</v>
      </c>
      <c r="J1087" s="1" t="s">
        <v>91</v>
      </c>
      <c r="K1087" s="1" t="b">
        <v>0</v>
      </c>
      <c r="L1087" s="1" t="s">
        <v>196</v>
      </c>
      <c r="M1087" s="1">
        <v>2.0</v>
      </c>
      <c r="N1087" s="1">
        <v>6.0</v>
      </c>
      <c r="O1087" s="1">
        <v>8.2</v>
      </c>
      <c r="P1087" s="1">
        <v>8.2</v>
      </c>
      <c r="Q1087" s="1">
        <v>8.2</v>
      </c>
      <c r="R1087" s="1">
        <v>8.0</v>
      </c>
      <c r="S1087" s="1">
        <v>8.2</v>
      </c>
      <c r="T1087" s="1">
        <v>8.2</v>
      </c>
      <c r="U1087" s="1">
        <v>8.0</v>
      </c>
      <c r="V1087" s="1">
        <v>8.1</v>
      </c>
      <c r="W1087" s="1">
        <v>0.0</v>
      </c>
    </row>
    <row r="1088" ht="15.75" customHeight="1">
      <c r="A1088" s="1" t="s">
        <v>4725</v>
      </c>
      <c r="B1088" s="1" t="s">
        <v>4726</v>
      </c>
      <c r="C1088" s="1" t="s">
        <v>4727</v>
      </c>
      <c r="D1088" s="1">
        <v>1.726986218E9</v>
      </c>
      <c r="E1088" s="3" t="s">
        <v>4728</v>
      </c>
      <c r="F1088" s="3" t="s">
        <v>375</v>
      </c>
      <c r="G1088" s="1" t="s">
        <v>28</v>
      </c>
      <c r="H1088" s="1" t="s">
        <v>29</v>
      </c>
      <c r="I1088" s="1" t="s">
        <v>30</v>
      </c>
      <c r="J1088" s="1" t="s">
        <v>91</v>
      </c>
      <c r="K1088" s="1" t="b">
        <v>0</v>
      </c>
      <c r="L1088" s="1" t="s">
        <v>84</v>
      </c>
      <c r="M1088" s="1">
        <v>3.0</v>
      </c>
      <c r="N1088" s="1">
        <v>8.0</v>
      </c>
      <c r="O1088" s="1">
        <v>7.1</v>
      </c>
      <c r="P1088" s="1">
        <v>7.6</v>
      </c>
      <c r="Q1088" s="1">
        <v>9.4</v>
      </c>
      <c r="R1088" s="1">
        <v>8.0</v>
      </c>
      <c r="S1088" s="1">
        <v>6.8</v>
      </c>
      <c r="T1088" s="1">
        <v>8.4</v>
      </c>
      <c r="U1088" s="1">
        <v>9.5</v>
      </c>
      <c r="V1088" s="1">
        <v>8.1</v>
      </c>
      <c r="W1088" s="1">
        <v>0.0</v>
      </c>
    </row>
    <row r="1089" ht="15.75" customHeight="1">
      <c r="A1089" s="1" t="s">
        <v>4729</v>
      </c>
      <c r="B1089" s="1" t="s">
        <v>4730</v>
      </c>
      <c r="C1089" s="1" t="s">
        <v>4727</v>
      </c>
      <c r="D1089" s="4">
        <v>4.91768E17</v>
      </c>
      <c r="E1089" s="3" t="s">
        <v>4731</v>
      </c>
      <c r="F1089" s="3" t="s">
        <v>4732</v>
      </c>
      <c r="G1089" s="1" t="s">
        <v>171</v>
      </c>
      <c r="H1089" s="1" t="s">
        <v>29</v>
      </c>
      <c r="I1089" s="1" t="s">
        <v>30</v>
      </c>
      <c r="J1089" s="1" t="s">
        <v>48</v>
      </c>
      <c r="K1089" s="1" t="b">
        <v>1</v>
      </c>
      <c r="L1089" s="1" t="s">
        <v>68</v>
      </c>
      <c r="M1089" s="1">
        <v>2.0</v>
      </c>
      <c r="N1089" s="1">
        <v>9.0</v>
      </c>
      <c r="O1089" s="1">
        <v>9.6</v>
      </c>
      <c r="P1089" s="1">
        <v>9.2</v>
      </c>
      <c r="Q1089" s="1">
        <v>9.3</v>
      </c>
      <c r="R1089" s="1">
        <v>3.0</v>
      </c>
      <c r="S1089" s="1">
        <v>8.4</v>
      </c>
      <c r="T1089" s="1">
        <v>8.7</v>
      </c>
      <c r="U1089" s="1">
        <v>8.6</v>
      </c>
      <c r="V1089" s="1">
        <v>8.1</v>
      </c>
      <c r="W1089" s="1">
        <v>0.0</v>
      </c>
    </row>
    <row r="1090" ht="15.75" customHeight="1">
      <c r="A1090" s="1" t="s">
        <v>4733</v>
      </c>
      <c r="B1090" s="1" t="s">
        <v>4734</v>
      </c>
      <c r="C1090" s="1" t="s">
        <v>691</v>
      </c>
      <c r="D1090" s="1">
        <v>4.140110743E9</v>
      </c>
      <c r="E1090" s="3" t="s">
        <v>4735</v>
      </c>
      <c r="F1090" s="3" t="s">
        <v>4736</v>
      </c>
      <c r="G1090" s="1" t="s">
        <v>54</v>
      </c>
      <c r="H1090" s="1" t="s">
        <v>260</v>
      </c>
      <c r="I1090" s="1" t="s">
        <v>261</v>
      </c>
      <c r="J1090" s="1" t="s">
        <v>91</v>
      </c>
      <c r="K1090" s="1" t="b">
        <v>0</v>
      </c>
      <c r="L1090" s="1" t="s">
        <v>84</v>
      </c>
      <c r="M1090" s="1">
        <v>3.0</v>
      </c>
      <c r="N1090" s="1">
        <v>14.0</v>
      </c>
      <c r="O1090" s="1">
        <v>8.7</v>
      </c>
      <c r="P1090" s="1">
        <v>8.6</v>
      </c>
      <c r="Q1090" s="1">
        <v>8.4</v>
      </c>
      <c r="R1090" s="1">
        <v>5.0</v>
      </c>
      <c r="S1090" s="1">
        <v>8.8</v>
      </c>
      <c r="T1090" s="1">
        <v>8.7</v>
      </c>
      <c r="U1090" s="1">
        <v>8.4</v>
      </c>
      <c r="V1090" s="1">
        <v>8.1</v>
      </c>
      <c r="W1090" s="1">
        <v>0.0</v>
      </c>
    </row>
    <row r="1091" ht="15.75" customHeight="1">
      <c r="A1091" s="1" t="s">
        <v>4737</v>
      </c>
      <c r="B1091" s="1" t="s">
        <v>4738</v>
      </c>
      <c r="C1091" s="1" t="s">
        <v>25</v>
      </c>
      <c r="D1091" s="1">
        <v>3.512572624E9</v>
      </c>
      <c r="E1091" s="1" t="s">
        <v>4739</v>
      </c>
      <c r="F1091" s="3" t="s">
        <v>4740</v>
      </c>
      <c r="G1091" s="1" t="s">
        <v>73</v>
      </c>
      <c r="H1091" s="1" t="s">
        <v>29</v>
      </c>
      <c r="I1091" s="1" t="s">
        <v>4741</v>
      </c>
      <c r="J1091" s="1" t="s">
        <v>48</v>
      </c>
      <c r="K1091" s="1" t="b">
        <v>0</v>
      </c>
      <c r="L1091" s="1" t="s">
        <v>84</v>
      </c>
      <c r="M1091" s="1">
        <v>2.0</v>
      </c>
      <c r="N1091" s="1">
        <v>4.0</v>
      </c>
      <c r="O1091" s="1">
        <v>9.5</v>
      </c>
      <c r="P1091" s="1">
        <v>9.0</v>
      </c>
      <c r="Q1091" s="1">
        <v>8.8</v>
      </c>
      <c r="R1091" s="1">
        <v>5.0</v>
      </c>
      <c r="S1091" s="1">
        <v>9.8</v>
      </c>
      <c r="T1091" s="1">
        <v>7.3</v>
      </c>
      <c r="U1091" s="1">
        <v>7.3</v>
      </c>
      <c r="V1091" s="1">
        <v>8.1</v>
      </c>
      <c r="W1091" s="1">
        <v>0.0</v>
      </c>
    </row>
    <row r="1092" ht="15.75" customHeight="1">
      <c r="A1092" s="1" t="s">
        <v>601</v>
      </c>
      <c r="B1092" s="1" t="s">
        <v>4742</v>
      </c>
      <c r="C1092" s="1" t="s">
        <v>44</v>
      </c>
      <c r="D1092" s="1">
        <v>9.61772023E8</v>
      </c>
      <c r="E1092" s="3" t="s">
        <v>603</v>
      </c>
      <c r="F1092" s="3" t="s">
        <v>604</v>
      </c>
      <c r="G1092" s="1" t="s">
        <v>66</v>
      </c>
      <c r="H1092" s="1" t="s">
        <v>29</v>
      </c>
      <c r="I1092" s="1" t="s">
        <v>67</v>
      </c>
      <c r="J1092" s="1" t="s">
        <v>48</v>
      </c>
      <c r="K1092" s="1" t="b">
        <v>1</v>
      </c>
      <c r="L1092" s="1" t="s">
        <v>84</v>
      </c>
      <c r="M1092" s="1">
        <v>2.0</v>
      </c>
      <c r="N1092" s="1">
        <v>7.0</v>
      </c>
      <c r="O1092" s="1">
        <v>9.1</v>
      </c>
      <c r="P1092" s="1">
        <v>9.1</v>
      </c>
      <c r="Q1092" s="1">
        <v>9.4</v>
      </c>
      <c r="R1092" s="1">
        <v>4.0</v>
      </c>
      <c r="S1092" s="1">
        <v>9.4</v>
      </c>
      <c r="T1092" s="1">
        <v>8.6</v>
      </c>
      <c r="U1092" s="1">
        <v>7.3</v>
      </c>
      <c r="V1092" s="1">
        <v>8.1</v>
      </c>
      <c r="W1092" s="1">
        <v>0.0</v>
      </c>
    </row>
    <row r="1093" ht="15.75" customHeight="1">
      <c r="A1093" s="1" t="s">
        <v>4743</v>
      </c>
      <c r="B1093" s="1" t="s">
        <v>4744</v>
      </c>
      <c r="C1093" s="1" t="s">
        <v>44</v>
      </c>
      <c r="D1093" s="1" t="str">
        <f>+593 982259813</f>
        <v>#ERROR!</v>
      </c>
      <c r="E1093" s="3" t="s">
        <v>4745</v>
      </c>
      <c r="F1093" s="3" t="s">
        <v>4746</v>
      </c>
      <c r="G1093" s="1" t="s">
        <v>28</v>
      </c>
      <c r="H1093" s="1" t="s">
        <v>29</v>
      </c>
      <c r="I1093" s="1" t="s">
        <v>30</v>
      </c>
      <c r="J1093" s="1" t="s">
        <v>48</v>
      </c>
      <c r="K1093" s="1" t="b">
        <v>1</v>
      </c>
      <c r="L1093" s="1" t="s">
        <v>84</v>
      </c>
      <c r="M1093" s="1">
        <v>2.0</v>
      </c>
      <c r="N1093" s="1">
        <v>7.0</v>
      </c>
      <c r="O1093" s="1">
        <v>9.3</v>
      </c>
      <c r="P1093" s="1">
        <v>9.0</v>
      </c>
      <c r="Q1093" s="1">
        <v>8.3</v>
      </c>
      <c r="R1093" s="1">
        <v>4.0</v>
      </c>
      <c r="S1093" s="1">
        <v>9.6</v>
      </c>
      <c r="T1093" s="1">
        <v>8.9</v>
      </c>
      <c r="U1093" s="1">
        <v>7.9</v>
      </c>
      <c r="V1093" s="1">
        <v>8.1</v>
      </c>
      <c r="W1093" s="1">
        <v>0.0</v>
      </c>
    </row>
    <row r="1094" ht="15.75" customHeight="1">
      <c r="A1094" s="1" t="s">
        <v>4747</v>
      </c>
      <c r="B1094" s="1" t="s">
        <v>4748</v>
      </c>
      <c r="C1094" s="1" t="s">
        <v>25</v>
      </c>
      <c r="D1094" s="4">
        <v>5.43518E16</v>
      </c>
      <c r="E1094" s="3" t="s">
        <v>4749</v>
      </c>
      <c r="F1094" s="3" t="s">
        <v>4750</v>
      </c>
      <c r="G1094" s="1" t="s">
        <v>153</v>
      </c>
      <c r="H1094" s="1" t="s">
        <v>56</v>
      </c>
      <c r="I1094" s="1" t="s">
        <v>159</v>
      </c>
      <c r="J1094" s="1" t="s">
        <v>75</v>
      </c>
      <c r="K1094" s="1" t="b">
        <v>1</v>
      </c>
      <c r="L1094" s="1" t="s">
        <v>293</v>
      </c>
      <c r="M1094" s="1">
        <v>3.0</v>
      </c>
      <c r="N1094" s="1">
        <v>18.0</v>
      </c>
      <c r="O1094" s="1">
        <v>8.6</v>
      </c>
      <c r="P1094" s="1">
        <v>8.3</v>
      </c>
      <c r="Q1094" s="1">
        <v>8.6</v>
      </c>
      <c r="R1094" s="1">
        <v>6.0</v>
      </c>
      <c r="S1094" s="1">
        <v>8.3</v>
      </c>
      <c r="T1094" s="1">
        <v>9.1</v>
      </c>
      <c r="U1094" s="1">
        <v>7.6</v>
      </c>
      <c r="V1094" s="1">
        <v>8.1</v>
      </c>
      <c r="W1094" s="1">
        <v>0.0</v>
      </c>
    </row>
    <row r="1095" ht="15.75" customHeight="1">
      <c r="A1095" s="1" t="s">
        <v>4751</v>
      </c>
      <c r="B1095" s="1" t="s">
        <v>4752</v>
      </c>
      <c r="C1095" s="1" t="s">
        <v>25</v>
      </c>
      <c r="D1095" s="4">
        <v>5.43517E16</v>
      </c>
      <c r="E1095" s="3" t="s">
        <v>4753</v>
      </c>
      <c r="F1095" s="3" t="s">
        <v>4754</v>
      </c>
      <c r="G1095" s="1" t="s">
        <v>4755</v>
      </c>
      <c r="H1095" s="1" t="s">
        <v>445</v>
      </c>
      <c r="I1095" s="1" t="s">
        <v>4756</v>
      </c>
      <c r="J1095" s="1" t="s">
        <v>172</v>
      </c>
      <c r="K1095" s="1" t="b">
        <v>1</v>
      </c>
      <c r="L1095" s="1" t="s">
        <v>148</v>
      </c>
      <c r="M1095" s="1">
        <v>6.0</v>
      </c>
      <c r="N1095" s="1">
        <v>33.0</v>
      </c>
      <c r="O1095" s="1">
        <v>8.9</v>
      </c>
      <c r="P1095" s="1">
        <v>8.8</v>
      </c>
      <c r="Q1095" s="1">
        <v>8.9</v>
      </c>
      <c r="R1095" s="1">
        <v>5.0</v>
      </c>
      <c r="S1095" s="1">
        <v>9.2</v>
      </c>
      <c r="T1095" s="1">
        <v>8.5</v>
      </c>
      <c r="U1095" s="1">
        <v>7.2</v>
      </c>
      <c r="V1095" s="1">
        <v>8.1</v>
      </c>
      <c r="W1095" s="1">
        <v>0.0</v>
      </c>
    </row>
    <row r="1096" ht="15.75" customHeight="1">
      <c r="A1096" s="1" t="s">
        <v>4757</v>
      </c>
      <c r="B1096" s="1" t="s">
        <v>4758</v>
      </c>
      <c r="C1096" s="1" t="s">
        <v>25</v>
      </c>
      <c r="D1096" s="4">
        <v>5.41132E16</v>
      </c>
      <c r="E1096" s="3" t="s">
        <v>4759</v>
      </c>
      <c r="F1096" s="3" t="s">
        <v>4760</v>
      </c>
      <c r="G1096" s="1" t="s">
        <v>28</v>
      </c>
      <c r="H1096" s="1" t="s">
        <v>29</v>
      </c>
      <c r="I1096" s="1" t="s">
        <v>30</v>
      </c>
      <c r="J1096" s="1" t="s">
        <v>48</v>
      </c>
      <c r="K1096" s="1" t="b">
        <v>0</v>
      </c>
      <c r="L1096" s="1" t="s">
        <v>84</v>
      </c>
      <c r="M1096" s="1">
        <v>2.0</v>
      </c>
      <c r="N1096" s="1">
        <v>7.0</v>
      </c>
      <c r="O1096" s="1">
        <v>8.9</v>
      </c>
      <c r="P1096" s="1">
        <v>9.0</v>
      </c>
      <c r="Q1096" s="1">
        <v>9.1</v>
      </c>
      <c r="R1096" s="1">
        <v>4.0</v>
      </c>
      <c r="S1096" s="1">
        <v>9.0</v>
      </c>
      <c r="T1096" s="1">
        <v>8.3</v>
      </c>
      <c r="U1096" s="1">
        <v>8.3</v>
      </c>
      <c r="V1096" s="1">
        <v>8.1</v>
      </c>
      <c r="W1096" s="1">
        <v>0.0</v>
      </c>
    </row>
    <row r="1097" ht="15.75" customHeight="1">
      <c r="A1097" s="1" t="s">
        <v>4761</v>
      </c>
      <c r="B1097" s="1" t="s">
        <v>4762</v>
      </c>
      <c r="C1097" s="1" t="s">
        <v>25</v>
      </c>
      <c r="D1097" s="1">
        <v>1.169035923E9</v>
      </c>
      <c r="E1097" s="3" t="s">
        <v>4763</v>
      </c>
      <c r="F1097" s="3" t="s">
        <v>4764</v>
      </c>
      <c r="G1097" s="1" t="s">
        <v>28</v>
      </c>
      <c r="H1097" s="1" t="s">
        <v>29</v>
      </c>
      <c r="I1097" s="1" t="s">
        <v>30</v>
      </c>
      <c r="J1097" s="1" t="s">
        <v>48</v>
      </c>
      <c r="K1097" s="1" t="b">
        <v>1</v>
      </c>
      <c r="L1097" s="1" t="s">
        <v>92</v>
      </c>
      <c r="M1097" s="1">
        <v>3.0</v>
      </c>
      <c r="N1097" s="1">
        <v>11.0</v>
      </c>
      <c r="O1097" s="1">
        <v>8.9</v>
      </c>
      <c r="P1097" s="1">
        <v>8.4</v>
      </c>
      <c r="Q1097" s="1">
        <v>9.5</v>
      </c>
      <c r="R1097" s="1">
        <v>4.0</v>
      </c>
      <c r="S1097" s="1">
        <v>8.7</v>
      </c>
      <c r="T1097" s="1">
        <v>9.3</v>
      </c>
      <c r="U1097" s="1">
        <v>7.9</v>
      </c>
      <c r="V1097" s="1">
        <v>8.1</v>
      </c>
      <c r="W1097" s="1">
        <v>0.0</v>
      </c>
    </row>
    <row r="1098" ht="15.75" customHeight="1">
      <c r="A1098" s="1" t="s">
        <v>4765</v>
      </c>
      <c r="B1098" s="1" t="s">
        <v>4766</v>
      </c>
      <c r="C1098" s="1" t="s">
        <v>87</v>
      </c>
      <c r="D1098" s="1">
        <v>5.613373269E9</v>
      </c>
      <c r="E1098" s="1" t="s">
        <v>4767</v>
      </c>
      <c r="F1098" s="3" t="s">
        <v>4768</v>
      </c>
      <c r="G1098" s="1" t="s">
        <v>54</v>
      </c>
      <c r="H1098" s="1" t="s">
        <v>260</v>
      </c>
      <c r="I1098" s="1" t="s">
        <v>261</v>
      </c>
      <c r="J1098" s="1" t="s">
        <v>48</v>
      </c>
      <c r="K1098" s="1" t="b">
        <v>0</v>
      </c>
      <c r="L1098" s="1" t="s">
        <v>92</v>
      </c>
      <c r="M1098" s="1">
        <v>2.0</v>
      </c>
      <c r="N1098" s="1">
        <v>3.0</v>
      </c>
      <c r="O1098" s="1">
        <v>8.0</v>
      </c>
      <c r="P1098" s="1">
        <v>8.3</v>
      </c>
      <c r="Q1098" s="1">
        <v>9.7</v>
      </c>
      <c r="R1098" s="1">
        <v>3.0</v>
      </c>
      <c r="S1098" s="1">
        <v>9.7</v>
      </c>
      <c r="T1098" s="1">
        <v>9.7</v>
      </c>
      <c r="U1098" s="1">
        <v>8.3</v>
      </c>
      <c r="V1098" s="1">
        <v>8.1</v>
      </c>
      <c r="W1098" s="1">
        <v>0.0</v>
      </c>
    </row>
    <row r="1099" ht="15.75" customHeight="1">
      <c r="A1099" s="1" t="s">
        <v>4769</v>
      </c>
      <c r="B1099" s="1" t="s">
        <v>4770</v>
      </c>
      <c r="C1099" s="1" t="s">
        <v>3084</v>
      </c>
      <c r="D1099" s="1">
        <v>5.9177273457E10</v>
      </c>
      <c r="E1099" s="1" t="s">
        <v>4771</v>
      </c>
      <c r="F1099" s="1" t="s">
        <v>4772</v>
      </c>
      <c r="G1099" s="1" t="s">
        <v>38</v>
      </c>
      <c r="H1099" s="1" t="s">
        <v>29</v>
      </c>
      <c r="I1099" s="1" t="s">
        <v>108</v>
      </c>
      <c r="J1099" s="1" t="s">
        <v>91</v>
      </c>
      <c r="K1099" s="1" t="b">
        <v>1</v>
      </c>
      <c r="L1099" s="1" t="s">
        <v>131</v>
      </c>
      <c r="M1099" s="1">
        <v>1.0</v>
      </c>
      <c r="N1099" s="1">
        <v>3.0</v>
      </c>
      <c r="O1099" s="1">
        <v>9.3</v>
      </c>
      <c r="P1099" s="1">
        <v>8.3</v>
      </c>
      <c r="Q1099" s="1">
        <v>8.7</v>
      </c>
      <c r="R1099" s="1">
        <v>3.0</v>
      </c>
      <c r="S1099" s="1">
        <v>9.7</v>
      </c>
      <c r="T1099" s="1">
        <v>9.0</v>
      </c>
      <c r="U1099" s="1">
        <v>8.7</v>
      </c>
      <c r="V1099" s="1">
        <v>8.1</v>
      </c>
      <c r="W1099" s="1">
        <v>1.0</v>
      </c>
    </row>
    <row r="1100" ht="15.75" customHeight="1">
      <c r="A1100" s="1" t="s">
        <v>4773</v>
      </c>
      <c r="B1100" s="1" t="s">
        <v>4774</v>
      </c>
      <c r="C1100" s="1" t="s">
        <v>35</v>
      </c>
      <c r="D1100" s="1" t="str">
        <f>+51 972174311</f>
        <v>#ERROR!</v>
      </c>
      <c r="E1100" s="1" t="s">
        <v>4775</v>
      </c>
      <c r="F1100" s="3" t="s">
        <v>4776</v>
      </c>
      <c r="G1100" s="1" t="s">
        <v>81</v>
      </c>
      <c r="H1100" s="1" t="s">
        <v>29</v>
      </c>
      <c r="I1100" s="1" t="s">
        <v>292</v>
      </c>
      <c r="J1100" s="1" t="s">
        <v>48</v>
      </c>
      <c r="K1100" s="1" t="b">
        <v>1</v>
      </c>
      <c r="L1100" s="1" t="s">
        <v>190</v>
      </c>
      <c r="M1100" s="1">
        <v>3.0</v>
      </c>
      <c r="N1100" s="1">
        <v>20.0</v>
      </c>
      <c r="O1100" s="1">
        <v>9.3</v>
      </c>
      <c r="P1100" s="1">
        <v>9.1</v>
      </c>
      <c r="Q1100" s="1">
        <v>8.9</v>
      </c>
      <c r="R1100" s="1">
        <v>4.0</v>
      </c>
      <c r="S1100" s="1">
        <v>9.5</v>
      </c>
      <c r="T1100" s="1">
        <v>8.6</v>
      </c>
      <c r="U1100" s="1">
        <v>7.4</v>
      </c>
      <c r="V1100" s="1">
        <v>8.1</v>
      </c>
      <c r="W1100" s="1">
        <v>0.0</v>
      </c>
    </row>
    <row r="1101" ht="15.75" customHeight="1">
      <c r="A1101" s="1" t="s">
        <v>4777</v>
      </c>
      <c r="B1101" s="1" t="s">
        <v>4778</v>
      </c>
      <c r="C1101" s="1" t="s">
        <v>78</v>
      </c>
      <c r="D1101" s="4">
        <v>5.73215E16</v>
      </c>
      <c r="E1101" s="3" t="s">
        <v>4779</v>
      </c>
      <c r="F1101" s="3" t="s">
        <v>4780</v>
      </c>
      <c r="G1101" s="1" t="s">
        <v>54</v>
      </c>
      <c r="H1101" s="1" t="s">
        <v>82</v>
      </c>
      <c r="I1101" s="1" t="s">
        <v>90</v>
      </c>
      <c r="J1101" s="1" t="s">
        <v>48</v>
      </c>
      <c r="K1101" s="1" t="b">
        <v>0</v>
      </c>
      <c r="L1101" s="1" t="s">
        <v>190</v>
      </c>
      <c r="M1101" s="1">
        <v>3.0</v>
      </c>
      <c r="N1101" s="1">
        <v>14.0</v>
      </c>
      <c r="O1101" s="1">
        <v>8.9</v>
      </c>
      <c r="P1101" s="1">
        <v>8.4</v>
      </c>
      <c r="Q1101" s="1">
        <v>8.5</v>
      </c>
      <c r="R1101" s="1">
        <v>4.0</v>
      </c>
      <c r="S1101" s="1">
        <v>9.3</v>
      </c>
      <c r="T1101" s="1">
        <v>9.4</v>
      </c>
      <c r="U1101" s="1">
        <v>8.5</v>
      </c>
      <c r="V1101" s="1">
        <v>8.1</v>
      </c>
      <c r="W1101" s="1">
        <v>0.0</v>
      </c>
    </row>
    <row r="1102" ht="15.75" customHeight="1">
      <c r="A1102" s="1" t="s">
        <v>4781</v>
      </c>
      <c r="B1102" s="1" t="s">
        <v>4782</v>
      </c>
      <c r="C1102" s="1" t="s">
        <v>25</v>
      </c>
      <c r="D1102" s="1">
        <v>1.161860393E9</v>
      </c>
      <c r="E1102" s="1" t="s">
        <v>4783</v>
      </c>
      <c r="F1102" s="3" t="s">
        <v>4784</v>
      </c>
      <c r="G1102" s="1" t="s">
        <v>153</v>
      </c>
      <c r="H1102" s="1" t="s">
        <v>56</v>
      </c>
      <c r="I1102" s="1" t="s">
        <v>159</v>
      </c>
      <c r="J1102" s="1" t="s">
        <v>48</v>
      </c>
      <c r="K1102" s="1" t="b">
        <v>1</v>
      </c>
      <c r="L1102" s="1" t="s">
        <v>190</v>
      </c>
      <c r="M1102" s="1">
        <v>3.0</v>
      </c>
      <c r="N1102" s="1">
        <v>21.0</v>
      </c>
      <c r="O1102" s="1">
        <v>8.9</v>
      </c>
      <c r="P1102" s="1">
        <v>8.8</v>
      </c>
      <c r="Q1102" s="1">
        <v>9.3</v>
      </c>
      <c r="R1102" s="1">
        <v>4.0</v>
      </c>
      <c r="S1102" s="1">
        <v>9.1</v>
      </c>
      <c r="T1102" s="1">
        <v>8.8</v>
      </c>
      <c r="U1102" s="1">
        <v>7.7</v>
      </c>
      <c r="V1102" s="1">
        <v>8.1</v>
      </c>
      <c r="W1102" s="1">
        <v>0.0</v>
      </c>
    </row>
    <row r="1103" ht="15.75" customHeight="1">
      <c r="A1103" s="1" t="s">
        <v>4785</v>
      </c>
      <c r="B1103" s="1" t="s">
        <v>4786</v>
      </c>
      <c r="C1103" s="1" t="s">
        <v>25</v>
      </c>
      <c r="D1103" s="1">
        <v>1.13095476E9</v>
      </c>
      <c r="E1103" s="1" t="s">
        <v>4787</v>
      </c>
      <c r="F1103" s="3" t="s">
        <v>4788</v>
      </c>
      <c r="G1103" s="1" t="s">
        <v>28</v>
      </c>
      <c r="H1103" s="1" t="s">
        <v>29</v>
      </c>
      <c r="I1103" s="1" t="s">
        <v>298</v>
      </c>
      <c r="J1103" s="1" t="s">
        <v>75</v>
      </c>
      <c r="K1103" s="1" t="b">
        <v>1</v>
      </c>
      <c r="L1103" s="1" t="s">
        <v>131</v>
      </c>
      <c r="M1103" s="1">
        <v>1.0</v>
      </c>
      <c r="N1103" s="1">
        <v>4.0</v>
      </c>
      <c r="O1103" s="1">
        <v>9.0</v>
      </c>
      <c r="P1103" s="1">
        <v>7.8</v>
      </c>
      <c r="Q1103" s="1">
        <v>8.3</v>
      </c>
      <c r="R1103" s="1">
        <v>5.0</v>
      </c>
      <c r="S1103" s="1">
        <v>8.3</v>
      </c>
      <c r="T1103" s="1">
        <v>9.8</v>
      </c>
      <c r="U1103" s="1">
        <v>8.5</v>
      </c>
      <c r="V1103" s="1">
        <v>8.1</v>
      </c>
      <c r="W1103" s="1">
        <v>0.0</v>
      </c>
    </row>
    <row r="1104" ht="15.75" customHeight="1">
      <c r="A1104" s="1" t="s">
        <v>4789</v>
      </c>
      <c r="B1104" s="1" t="s">
        <v>4790</v>
      </c>
      <c r="C1104" s="1" t="s">
        <v>25</v>
      </c>
      <c r="D1104" s="1">
        <v>3.644599434E9</v>
      </c>
      <c r="E1104" s="1" t="s">
        <v>4791</v>
      </c>
      <c r="F1104" s="3" t="s">
        <v>4792</v>
      </c>
      <c r="G1104" s="1" t="s">
        <v>81</v>
      </c>
      <c r="H1104" s="1" t="s">
        <v>29</v>
      </c>
      <c r="I1104" s="1" t="s">
        <v>292</v>
      </c>
      <c r="J1104" s="1" t="s">
        <v>48</v>
      </c>
      <c r="K1104" s="1" t="b">
        <v>1</v>
      </c>
      <c r="L1104" s="1" t="s">
        <v>92</v>
      </c>
      <c r="M1104" s="1">
        <v>2.0</v>
      </c>
      <c r="N1104" s="1">
        <v>13.0</v>
      </c>
      <c r="O1104" s="1">
        <v>8.7</v>
      </c>
      <c r="P1104" s="1">
        <v>8.7</v>
      </c>
      <c r="Q1104" s="1">
        <v>9.0</v>
      </c>
      <c r="R1104" s="1">
        <v>5.0</v>
      </c>
      <c r="S1104" s="1">
        <v>8.9</v>
      </c>
      <c r="T1104" s="1">
        <v>9.1</v>
      </c>
      <c r="U1104" s="1">
        <v>7.4</v>
      </c>
      <c r="V1104" s="1">
        <v>8.1</v>
      </c>
      <c r="W1104" s="1">
        <v>0.0</v>
      </c>
    </row>
    <row r="1105" ht="15.75" customHeight="1">
      <c r="A1105" s="1" t="s">
        <v>4793</v>
      </c>
      <c r="B1105" s="1" t="s">
        <v>4794</v>
      </c>
      <c r="C1105" s="1" t="s">
        <v>25</v>
      </c>
      <c r="D1105" s="4">
        <v>5.49113E17</v>
      </c>
      <c r="E1105" s="3" t="s">
        <v>4795</v>
      </c>
      <c r="F1105" s="3" t="s">
        <v>4796</v>
      </c>
      <c r="G1105" s="1" t="s">
        <v>54</v>
      </c>
      <c r="H1105" s="1" t="s">
        <v>55</v>
      </c>
      <c r="I1105" s="1" t="s">
        <v>4797</v>
      </c>
      <c r="J1105" s="1" t="s">
        <v>434</v>
      </c>
      <c r="K1105" s="1" t="b">
        <v>0</v>
      </c>
      <c r="L1105" s="1" t="s">
        <v>4435</v>
      </c>
      <c r="M1105" s="1">
        <v>4.0</v>
      </c>
      <c r="N1105" s="1">
        <v>3.0</v>
      </c>
      <c r="O1105" s="1">
        <v>8.3</v>
      </c>
      <c r="P1105" s="1">
        <v>8.0</v>
      </c>
      <c r="Q1105" s="1">
        <v>8.0</v>
      </c>
      <c r="R1105" s="1">
        <v>7.0</v>
      </c>
      <c r="S1105" s="1">
        <v>8.7</v>
      </c>
      <c r="T1105" s="1">
        <v>8.7</v>
      </c>
      <c r="U1105" s="1">
        <v>8.3</v>
      </c>
      <c r="V1105" s="1">
        <v>8.1</v>
      </c>
      <c r="W1105" s="1">
        <v>0.0</v>
      </c>
    </row>
    <row r="1106" ht="15.75" customHeight="1">
      <c r="A1106" s="1" t="s">
        <v>4798</v>
      </c>
      <c r="B1106" s="1" t="s">
        <v>4799</v>
      </c>
      <c r="C1106" s="1" t="s">
        <v>25</v>
      </c>
      <c r="D1106" s="4">
        <v>5.43794E16</v>
      </c>
      <c r="E1106" s="1" t="s">
        <v>4800</v>
      </c>
      <c r="F1106" s="3" t="s">
        <v>4801</v>
      </c>
      <c r="G1106" s="1" t="s">
        <v>171</v>
      </c>
      <c r="H1106" s="1" t="s">
        <v>82</v>
      </c>
      <c r="I1106" s="1" t="s">
        <v>298</v>
      </c>
      <c r="J1106" s="1" t="s">
        <v>48</v>
      </c>
      <c r="K1106" s="1" t="b">
        <v>1</v>
      </c>
      <c r="L1106" s="1" t="s">
        <v>92</v>
      </c>
      <c r="M1106" s="1">
        <v>2.0</v>
      </c>
      <c r="N1106" s="1">
        <v>11.0</v>
      </c>
      <c r="O1106" s="1">
        <v>9.2</v>
      </c>
      <c r="P1106" s="1">
        <v>9.0</v>
      </c>
      <c r="Q1106" s="1">
        <v>8.9</v>
      </c>
      <c r="R1106" s="1">
        <v>3.0</v>
      </c>
      <c r="S1106" s="1">
        <v>9.5</v>
      </c>
      <c r="T1106" s="1">
        <v>9.0</v>
      </c>
      <c r="U1106" s="1">
        <v>8.3</v>
      </c>
      <c r="V1106" s="1">
        <v>8.1</v>
      </c>
      <c r="W1106" s="1">
        <v>0.0</v>
      </c>
    </row>
    <row r="1107" ht="15.75" customHeight="1">
      <c r="A1107" s="1" t="s">
        <v>4802</v>
      </c>
      <c r="B1107" s="1" t="s">
        <v>4803</v>
      </c>
      <c r="C1107" s="1" t="s">
        <v>25</v>
      </c>
      <c r="D1107" s="1">
        <v>3.515150153E9</v>
      </c>
      <c r="E1107" s="3" t="s">
        <v>4804</v>
      </c>
      <c r="F1107" s="3" t="s">
        <v>4805</v>
      </c>
      <c r="G1107" s="1" t="s">
        <v>28</v>
      </c>
      <c r="H1107" s="1" t="s">
        <v>29</v>
      </c>
      <c r="I1107" s="1" t="s">
        <v>30</v>
      </c>
      <c r="J1107" s="1" t="s">
        <v>48</v>
      </c>
      <c r="K1107" s="1" t="b">
        <v>0</v>
      </c>
      <c r="L1107" s="1" t="s">
        <v>92</v>
      </c>
      <c r="M1107" s="1">
        <v>2.0</v>
      </c>
      <c r="N1107" s="1">
        <v>8.0</v>
      </c>
      <c r="O1107" s="1">
        <v>8.8</v>
      </c>
      <c r="P1107" s="1">
        <v>8.4</v>
      </c>
      <c r="Q1107" s="1">
        <v>8.6</v>
      </c>
      <c r="R1107" s="1">
        <v>5.0</v>
      </c>
      <c r="S1107" s="1">
        <v>9.0</v>
      </c>
      <c r="T1107" s="1">
        <v>8.9</v>
      </c>
      <c r="U1107" s="1">
        <v>8.0</v>
      </c>
      <c r="V1107" s="1">
        <v>8.1</v>
      </c>
      <c r="W1107" s="1">
        <v>0.0</v>
      </c>
    </row>
    <row r="1108" ht="15.75" customHeight="1">
      <c r="A1108" s="1" t="s">
        <v>4806</v>
      </c>
      <c r="B1108" s="1" t="s">
        <v>4807</v>
      </c>
      <c r="C1108" s="1" t="s">
        <v>25</v>
      </c>
      <c r="D1108" s="4">
        <v>5.41169E16</v>
      </c>
      <c r="E1108" s="1" t="s">
        <v>4808</v>
      </c>
      <c r="F1108" s="3" t="s">
        <v>4809</v>
      </c>
      <c r="G1108" s="1" t="s">
        <v>66</v>
      </c>
      <c r="H1108" s="1" t="s">
        <v>82</v>
      </c>
      <c r="I1108" s="1" t="s">
        <v>304</v>
      </c>
      <c r="J1108" s="1" t="s">
        <v>91</v>
      </c>
      <c r="K1108" s="1" t="b">
        <v>0</v>
      </c>
      <c r="L1108" s="1" t="s">
        <v>251</v>
      </c>
      <c r="M1108" s="1">
        <v>7.0</v>
      </c>
      <c r="N1108" s="1">
        <v>34.0</v>
      </c>
      <c r="O1108" s="1">
        <v>8.4</v>
      </c>
      <c r="P1108" s="1">
        <v>8.2</v>
      </c>
      <c r="Q1108" s="1">
        <v>9.1</v>
      </c>
      <c r="R1108" s="1">
        <v>7.0</v>
      </c>
      <c r="S1108" s="1">
        <v>7.8</v>
      </c>
      <c r="T1108" s="1">
        <v>9.1</v>
      </c>
      <c r="U1108" s="1">
        <v>7.3</v>
      </c>
      <c r="V1108" s="1">
        <v>8.1</v>
      </c>
      <c r="W1108" s="1">
        <v>2.0</v>
      </c>
    </row>
    <row r="1109" ht="15.75" customHeight="1">
      <c r="A1109" s="1" t="s">
        <v>4810</v>
      </c>
      <c r="B1109" s="1" t="s">
        <v>4811</v>
      </c>
      <c r="C1109" s="1" t="s">
        <v>25</v>
      </c>
      <c r="D1109" s="1">
        <v>1.164964196E9</v>
      </c>
      <c r="E1109" s="3" t="s">
        <v>4812</v>
      </c>
      <c r="F1109" s="3" t="s">
        <v>4813</v>
      </c>
      <c r="G1109" s="1" t="s">
        <v>54</v>
      </c>
      <c r="H1109" s="1" t="s">
        <v>55</v>
      </c>
      <c r="I1109" s="1" t="s">
        <v>130</v>
      </c>
      <c r="J1109" s="1" t="s">
        <v>91</v>
      </c>
      <c r="K1109" s="1" t="b">
        <v>1</v>
      </c>
      <c r="L1109" s="1" t="s">
        <v>131</v>
      </c>
      <c r="M1109" s="1">
        <v>1.0</v>
      </c>
      <c r="N1109" s="1">
        <v>8.0</v>
      </c>
      <c r="O1109" s="1">
        <v>8.9</v>
      </c>
      <c r="P1109" s="1">
        <v>8.6</v>
      </c>
      <c r="Q1109" s="1">
        <v>8.9</v>
      </c>
      <c r="R1109" s="1">
        <v>5.0</v>
      </c>
      <c r="S1109" s="1">
        <v>9.1</v>
      </c>
      <c r="T1109" s="1">
        <v>8.1</v>
      </c>
      <c r="U1109" s="1">
        <v>8.1</v>
      </c>
      <c r="V1109" s="1">
        <v>8.1</v>
      </c>
      <c r="W1109" s="1">
        <v>3.0</v>
      </c>
    </row>
    <row r="1110" ht="15.75" customHeight="1">
      <c r="A1110" s="1" t="s">
        <v>4814</v>
      </c>
      <c r="B1110" s="1" t="s">
        <v>4815</v>
      </c>
      <c r="C1110" s="1" t="s">
        <v>25</v>
      </c>
      <c r="D1110" s="1">
        <v>2.901540843E9</v>
      </c>
      <c r="E1110" s="3" t="s">
        <v>4816</v>
      </c>
      <c r="F1110" s="3" t="s">
        <v>4817</v>
      </c>
      <c r="G1110" s="1" t="s">
        <v>54</v>
      </c>
      <c r="H1110" s="1" t="s">
        <v>238</v>
      </c>
      <c r="I1110" s="1" t="s">
        <v>239</v>
      </c>
      <c r="J1110" s="1" t="s">
        <v>48</v>
      </c>
      <c r="K1110" s="1" t="b">
        <v>0</v>
      </c>
      <c r="L1110" s="1" t="s">
        <v>131</v>
      </c>
      <c r="M1110" s="1">
        <v>1.0</v>
      </c>
      <c r="N1110" s="1">
        <v>1.0</v>
      </c>
      <c r="O1110" s="1">
        <v>10.0</v>
      </c>
      <c r="P1110" s="1">
        <v>7.0</v>
      </c>
      <c r="Q1110" s="1">
        <v>10.0</v>
      </c>
      <c r="R1110" s="1">
        <v>0.0</v>
      </c>
      <c r="S1110" s="1">
        <v>10.0</v>
      </c>
      <c r="T1110" s="1">
        <v>10.0</v>
      </c>
      <c r="U1110" s="1">
        <v>10.0</v>
      </c>
      <c r="V1110" s="1">
        <v>8.1</v>
      </c>
      <c r="W1110" s="1">
        <v>0.0</v>
      </c>
    </row>
    <row r="1111" ht="15.75" customHeight="1">
      <c r="A1111" s="1" t="s">
        <v>4818</v>
      </c>
      <c r="B1111" s="1" t="s">
        <v>4819</v>
      </c>
      <c r="C1111" s="1" t="s">
        <v>3480</v>
      </c>
      <c r="D1111" s="1">
        <v>5.0432320814E10</v>
      </c>
      <c r="E1111" s="1" t="s">
        <v>4820</v>
      </c>
      <c r="F1111" s="3" t="s">
        <v>4821</v>
      </c>
      <c r="G1111" s="1" t="s">
        <v>38</v>
      </c>
      <c r="H1111" s="1" t="s">
        <v>82</v>
      </c>
      <c r="I1111" s="1" t="s">
        <v>47</v>
      </c>
      <c r="J1111" s="1" t="s">
        <v>91</v>
      </c>
      <c r="K1111" s="1" t="b">
        <v>1</v>
      </c>
      <c r="L1111" s="1" t="s">
        <v>131</v>
      </c>
      <c r="M1111" s="1">
        <v>1.0</v>
      </c>
      <c r="N1111" s="1">
        <v>5.0</v>
      </c>
      <c r="O1111" s="1">
        <v>8.8</v>
      </c>
      <c r="P1111" s="1">
        <v>8.4</v>
      </c>
      <c r="Q1111" s="1">
        <v>8.8</v>
      </c>
      <c r="R1111" s="1">
        <v>4.0</v>
      </c>
      <c r="S1111" s="1">
        <v>9.4</v>
      </c>
      <c r="T1111" s="1">
        <v>8.6</v>
      </c>
      <c r="U1111" s="1">
        <v>8.4</v>
      </c>
      <c r="V1111" s="1">
        <v>8.1</v>
      </c>
      <c r="W1111" s="1">
        <v>0.0</v>
      </c>
    </row>
    <row r="1112" ht="15.75" customHeight="1">
      <c r="A1112" s="1" t="s">
        <v>4822</v>
      </c>
      <c r="B1112" s="1" t="s">
        <v>4823</v>
      </c>
      <c r="C1112" s="1" t="s">
        <v>78</v>
      </c>
      <c r="D1112" s="4">
        <v>5.73246E16</v>
      </c>
      <c r="E1112" s="3" t="s">
        <v>4824</v>
      </c>
      <c r="F1112" s="3" t="s">
        <v>4825</v>
      </c>
      <c r="G1112" s="1" t="s">
        <v>28</v>
      </c>
      <c r="H1112" s="1" t="s">
        <v>29</v>
      </c>
      <c r="I1112" s="1" t="s">
        <v>30</v>
      </c>
      <c r="J1112" s="1" t="s">
        <v>75</v>
      </c>
      <c r="K1112" s="1" t="b">
        <v>1</v>
      </c>
      <c r="L1112" s="1" t="s">
        <v>190</v>
      </c>
      <c r="M1112" s="1">
        <v>3.0</v>
      </c>
      <c r="N1112" s="1">
        <v>17.0</v>
      </c>
      <c r="O1112" s="1">
        <v>8.6</v>
      </c>
      <c r="P1112" s="1">
        <v>8.3</v>
      </c>
      <c r="Q1112" s="1">
        <v>8.5</v>
      </c>
      <c r="R1112" s="1">
        <v>6.0</v>
      </c>
      <c r="S1112" s="1">
        <v>8.6</v>
      </c>
      <c r="T1112" s="1">
        <v>8.9</v>
      </c>
      <c r="U1112" s="1">
        <v>8.0</v>
      </c>
      <c r="V1112" s="1">
        <v>8.1</v>
      </c>
      <c r="W1112" s="1">
        <v>0.0</v>
      </c>
    </row>
    <row r="1113" ht="15.75" customHeight="1">
      <c r="A1113" s="1" t="s">
        <v>4826</v>
      </c>
      <c r="B1113" s="1" t="s">
        <v>4827</v>
      </c>
      <c r="C1113" s="1" t="s">
        <v>25</v>
      </c>
      <c r="D1113" s="1">
        <v>1.161879219E9</v>
      </c>
      <c r="E1113" s="3" t="s">
        <v>4828</v>
      </c>
      <c r="F1113" s="3" t="s">
        <v>4829</v>
      </c>
      <c r="G1113" s="1" t="s">
        <v>28</v>
      </c>
      <c r="H1113" s="1" t="s">
        <v>29</v>
      </c>
      <c r="I1113" s="1" t="s">
        <v>30</v>
      </c>
      <c r="J1113" s="1" t="s">
        <v>48</v>
      </c>
      <c r="K1113" s="1" t="b">
        <v>1</v>
      </c>
      <c r="L1113" s="1" t="s">
        <v>190</v>
      </c>
      <c r="M1113" s="1">
        <v>2.0</v>
      </c>
      <c r="N1113" s="1">
        <v>13.0</v>
      </c>
      <c r="O1113" s="1">
        <v>9.1</v>
      </c>
      <c r="P1113" s="1">
        <v>8.9</v>
      </c>
      <c r="Q1113" s="1">
        <v>9.0</v>
      </c>
      <c r="R1113" s="1">
        <v>5.0</v>
      </c>
      <c r="S1113" s="1">
        <v>8.9</v>
      </c>
      <c r="T1113" s="1">
        <v>8.7</v>
      </c>
      <c r="U1113" s="1">
        <v>7.0</v>
      </c>
      <c r="V1113" s="1">
        <v>8.1</v>
      </c>
      <c r="W1113" s="1">
        <v>0.0</v>
      </c>
    </row>
    <row r="1114" ht="15.75" customHeight="1">
      <c r="A1114" s="1" t="s">
        <v>4830</v>
      </c>
      <c r="B1114" s="1" t="s">
        <v>4831</v>
      </c>
      <c r="C1114" s="1" t="s">
        <v>78</v>
      </c>
      <c r="D1114" s="1">
        <v>3.217658957E9</v>
      </c>
      <c r="E1114" s="3" t="s">
        <v>3818</v>
      </c>
      <c r="F1114" s="3" t="s">
        <v>3819</v>
      </c>
      <c r="G1114" s="1" t="s">
        <v>54</v>
      </c>
      <c r="H1114" s="1" t="s">
        <v>55</v>
      </c>
      <c r="I1114" s="1" t="s">
        <v>130</v>
      </c>
      <c r="J1114" s="1" t="s">
        <v>75</v>
      </c>
      <c r="K1114" s="1" t="b">
        <v>0</v>
      </c>
      <c r="L1114" s="1" t="s">
        <v>293</v>
      </c>
      <c r="M1114" s="1">
        <v>3.0</v>
      </c>
      <c r="N1114" s="1">
        <v>1.0</v>
      </c>
      <c r="O1114" s="1">
        <v>9.0</v>
      </c>
      <c r="P1114" s="1">
        <v>9.0</v>
      </c>
      <c r="Q1114" s="1">
        <v>9.0</v>
      </c>
      <c r="R1114" s="1">
        <v>0.0</v>
      </c>
      <c r="S1114" s="1">
        <v>10.0</v>
      </c>
      <c r="T1114" s="1">
        <v>10.0</v>
      </c>
      <c r="U1114" s="1">
        <v>10.0</v>
      </c>
      <c r="V1114" s="1">
        <v>8.1</v>
      </c>
      <c r="W1114" s="1">
        <v>0.0</v>
      </c>
    </row>
    <row r="1115" ht="15.75" customHeight="1">
      <c r="A1115" s="1" t="s">
        <v>4832</v>
      </c>
      <c r="B1115" s="1" t="s">
        <v>4833</v>
      </c>
      <c r="C1115" s="1" t="s">
        <v>25</v>
      </c>
      <c r="D1115" s="4">
        <v>5.42236E16</v>
      </c>
      <c r="E1115" s="3" t="s">
        <v>4834</v>
      </c>
      <c r="F1115" s="3" t="s">
        <v>4835</v>
      </c>
      <c r="G1115" s="1" t="s">
        <v>153</v>
      </c>
      <c r="H1115" s="1" t="s">
        <v>56</v>
      </c>
      <c r="I1115" s="1" t="s">
        <v>4836</v>
      </c>
      <c r="J1115" s="1" t="s">
        <v>91</v>
      </c>
      <c r="K1115" s="1" t="b">
        <v>0</v>
      </c>
      <c r="L1115" s="1" t="s">
        <v>223</v>
      </c>
      <c r="M1115" s="1">
        <v>6.0</v>
      </c>
      <c r="N1115" s="1">
        <v>21.0</v>
      </c>
      <c r="O1115" s="1">
        <v>9.1</v>
      </c>
      <c r="P1115" s="1">
        <v>8.7</v>
      </c>
      <c r="Q1115" s="1">
        <v>9.2</v>
      </c>
      <c r="R1115" s="1">
        <v>4.0</v>
      </c>
      <c r="S1115" s="1">
        <v>9.0</v>
      </c>
      <c r="T1115" s="1">
        <v>9.3</v>
      </c>
      <c r="U1115" s="1">
        <v>7.4</v>
      </c>
      <c r="V1115" s="1">
        <v>8.1</v>
      </c>
      <c r="W1115" s="1">
        <v>0.0</v>
      </c>
    </row>
    <row r="1116" ht="15.75" customHeight="1">
      <c r="A1116" s="1" t="s">
        <v>4837</v>
      </c>
      <c r="B1116" s="1" t="s">
        <v>4838</v>
      </c>
      <c r="C1116" s="1" t="s">
        <v>4839</v>
      </c>
      <c r="D1116" s="1" t="str">
        <f>+505 7821 5697</f>
        <v>#ERROR!</v>
      </c>
      <c r="E1116" s="3" t="s">
        <v>4840</v>
      </c>
      <c r="F1116" s="3" t="s">
        <v>4841</v>
      </c>
      <c r="G1116" s="1" t="s">
        <v>153</v>
      </c>
      <c r="H1116" s="1" t="s">
        <v>56</v>
      </c>
      <c r="I1116" s="1" t="s">
        <v>159</v>
      </c>
      <c r="J1116" s="1" t="s">
        <v>91</v>
      </c>
      <c r="K1116" s="1" t="b">
        <v>0</v>
      </c>
      <c r="L1116" s="1" t="s">
        <v>190</v>
      </c>
      <c r="M1116" s="1">
        <v>2.0</v>
      </c>
      <c r="N1116" s="1">
        <v>5.0</v>
      </c>
      <c r="O1116" s="1">
        <v>9.6</v>
      </c>
      <c r="P1116" s="1">
        <v>9.8</v>
      </c>
      <c r="Q1116" s="1">
        <v>9.8</v>
      </c>
      <c r="R1116" s="1">
        <v>0.0</v>
      </c>
      <c r="S1116" s="1">
        <v>9.8</v>
      </c>
      <c r="T1116" s="1">
        <v>9.6</v>
      </c>
      <c r="U1116" s="1">
        <v>8.2</v>
      </c>
      <c r="V1116" s="1">
        <v>8.1</v>
      </c>
      <c r="W1116" s="1">
        <v>0.0</v>
      </c>
    </row>
    <row r="1117" ht="15.75" customHeight="1">
      <c r="A1117" s="1" t="s">
        <v>4842</v>
      </c>
      <c r="B1117" s="1" t="s">
        <v>4843</v>
      </c>
      <c r="C1117" s="1" t="s">
        <v>25</v>
      </c>
      <c r="D1117" s="4">
        <v>5.49117E17</v>
      </c>
      <c r="E1117" s="3" t="s">
        <v>4844</v>
      </c>
      <c r="F1117" s="3" t="s">
        <v>4845</v>
      </c>
      <c r="G1117" s="1" t="s">
        <v>153</v>
      </c>
      <c r="H1117" s="1" t="s">
        <v>56</v>
      </c>
      <c r="I1117" s="1" t="s">
        <v>159</v>
      </c>
      <c r="J1117" s="1" t="s">
        <v>48</v>
      </c>
      <c r="K1117" s="1" t="b">
        <v>1</v>
      </c>
      <c r="L1117" s="1" t="s">
        <v>190</v>
      </c>
      <c r="M1117" s="1">
        <v>2.0</v>
      </c>
      <c r="N1117" s="1">
        <v>8.0</v>
      </c>
      <c r="O1117" s="1">
        <v>8.5</v>
      </c>
      <c r="P1117" s="1">
        <v>8.4</v>
      </c>
      <c r="Q1117" s="1">
        <v>8.8</v>
      </c>
      <c r="R1117" s="1">
        <v>5.0</v>
      </c>
      <c r="S1117" s="1">
        <v>9.5</v>
      </c>
      <c r="T1117" s="1">
        <v>8.9</v>
      </c>
      <c r="U1117" s="1">
        <v>7.4</v>
      </c>
      <c r="V1117" s="1">
        <v>8.1</v>
      </c>
      <c r="W1117" s="1">
        <v>0.0</v>
      </c>
    </row>
    <row r="1118" ht="15.75" customHeight="1">
      <c r="A1118" s="1" t="s">
        <v>4846</v>
      </c>
      <c r="B1118" s="1" t="s">
        <v>4847</v>
      </c>
      <c r="C1118" s="1" t="s">
        <v>25</v>
      </c>
      <c r="D1118" s="1">
        <v>2.915087557E9</v>
      </c>
      <c r="E1118" s="3" t="s">
        <v>4848</v>
      </c>
      <c r="F1118" s="3" t="s">
        <v>4849</v>
      </c>
      <c r="G1118" s="1" t="s">
        <v>28</v>
      </c>
      <c r="H1118" s="1" t="s">
        <v>82</v>
      </c>
      <c r="I1118" s="1" t="s">
        <v>30</v>
      </c>
      <c r="J1118" s="1" t="s">
        <v>48</v>
      </c>
      <c r="K1118" s="1" t="b">
        <v>0</v>
      </c>
      <c r="L1118" s="1" t="s">
        <v>299</v>
      </c>
      <c r="M1118" s="1">
        <v>1.0</v>
      </c>
      <c r="N1118" s="1">
        <v>7.0</v>
      </c>
      <c r="O1118" s="1">
        <v>8.9</v>
      </c>
      <c r="P1118" s="1">
        <v>8.0</v>
      </c>
      <c r="Q1118" s="1">
        <v>8.3</v>
      </c>
      <c r="R1118" s="1">
        <v>6.0</v>
      </c>
      <c r="S1118" s="1">
        <v>9.6</v>
      </c>
      <c r="T1118" s="1">
        <v>9.0</v>
      </c>
      <c r="U1118" s="1">
        <v>6.9</v>
      </c>
      <c r="V1118" s="1">
        <v>8.1</v>
      </c>
      <c r="W1118" s="1">
        <v>0.0</v>
      </c>
    </row>
    <row r="1119" ht="15.75" customHeight="1">
      <c r="A1119" s="1" t="s">
        <v>4850</v>
      </c>
      <c r="B1119" s="1" t="s">
        <v>4851</v>
      </c>
      <c r="C1119" s="1" t="s">
        <v>25</v>
      </c>
      <c r="D1119" s="4">
        <v>5.41141E16</v>
      </c>
      <c r="E1119" s="3" t="s">
        <v>4852</v>
      </c>
      <c r="F1119" s="3" t="s">
        <v>4853</v>
      </c>
      <c r="G1119" s="1" t="s">
        <v>4854</v>
      </c>
      <c r="H1119" s="1" t="s">
        <v>82</v>
      </c>
      <c r="I1119" s="1" t="s">
        <v>292</v>
      </c>
      <c r="J1119" s="1" t="s">
        <v>91</v>
      </c>
      <c r="K1119" s="1" t="b">
        <v>1</v>
      </c>
      <c r="L1119" s="1" t="s">
        <v>205</v>
      </c>
      <c r="M1119" s="1">
        <v>3.0</v>
      </c>
      <c r="N1119" s="1">
        <v>17.0</v>
      </c>
      <c r="O1119" s="1">
        <v>8.7</v>
      </c>
      <c r="P1119" s="1">
        <v>8.2</v>
      </c>
      <c r="Q1119" s="1">
        <v>8.7</v>
      </c>
      <c r="R1119" s="1">
        <v>6.0</v>
      </c>
      <c r="S1119" s="1">
        <v>9.1</v>
      </c>
      <c r="T1119" s="1">
        <v>8.3</v>
      </c>
      <c r="U1119" s="1">
        <v>7.5</v>
      </c>
      <c r="V1119" s="1">
        <v>8.1</v>
      </c>
      <c r="W1119" s="1">
        <v>0.0</v>
      </c>
    </row>
    <row r="1120" ht="15.75" customHeight="1">
      <c r="A1120" s="1" t="s">
        <v>4855</v>
      </c>
      <c r="B1120" s="1" t="s">
        <v>4856</v>
      </c>
      <c r="C1120" s="1" t="s">
        <v>25</v>
      </c>
      <c r="D1120" s="1">
        <v>3.456259258E9</v>
      </c>
      <c r="E1120" s="1" t="s">
        <v>4857</v>
      </c>
      <c r="F1120" s="3" t="s">
        <v>4858</v>
      </c>
      <c r="G1120" s="1" t="s">
        <v>28</v>
      </c>
      <c r="H1120" s="1" t="s">
        <v>82</v>
      </c>
      <c r="I1120" s="1" t="s">
        <v>30</v>
      </c>
      <c r="J1120" s="1" t="s">
        <v>48</v>
      </c>
      <c r="K1120" s="1" t="b">
        <v>1</v>
      </c>
      <c r="L1120" s="1" t="s">
        <v>299</v>
      </c>
      <c r="M1120" s="1">
        <v>1.0</v>
      </c>
      <c r="N1120" s="1">
        <v>4.0</v>
      </c>
      <c r="O1120" s="1">
        <v>9.3</v>
      </c>
      <c r="P1120" s="1">
        <v>8.8</v>
      </c>
      <c r="Q1120" s="1">
        <v>9.0</v>
      </c>
      <c r="R1120" s="1">
        <v>3.0</v>
      </c>
      <c r="S1120" s="1">
        <v>9.8</v>
      </c>
      <c r="T1120" s="1">
        <v>9.0</v>
      </c>
      <c r="U1120" s="1">
        <v>7.8</v>
      </c>
      <c r="V1120" s="1">
        <v>8.1</v>
      </c>
      <c r="W1120" s="1">
        <v>0.0</v>
      </c>
    </row>
    <row r="1121" ht="15.75" customHeight="1">
      <c r="A1121" s="1" t="s">
        <v>4859</v>
      </c>
      <c r="B1121" s="1" t="s">
        <v>4860</v>
      </c>
      <c r="C1121" s="1" t="s">
        <v>100</v>
      </c>
      <c r="D1121" s="1">
        <v>6.12478752E8</v>
      </c>
      <c r="E1121" s="3" t="s">
        <v>4861</v>
      </c>
      <c r="F1121" s="3" t="s">
        <v>4862</v>
      </c>
      <c r="G1121" s="1" t="s">
        <v>28</v>
      </c>
      <c r="H1121" s="1" t="s">
        <v>29</v>
      </c>
      <c r="I1121" s="1" t="s">
        <v>30</v>
      </c>
      <c r="J1121" s="1" t="s">
        <v>75</v>
      </c>
      <c r="K1121" s="1" t="b">
        <v>1</v>
      </c>
      <c r="L1121" s="1" t="s">
        <v>190</v>
      </c>
      <c r="M1121" s="1">
        <v>2.0</v>
      </c>
      <c r="N1121" s="1">
        <v>8.0</v>
      </c>
      <c r="O1121" s="1">
        <v>8.8</v>
      </c>
      <c r="P1121" s="1">
        <v>8.1</v>
      </c>
      <c r="Q1121" s="1">
        <v>8.6</v>
      </c>
      <c r="R1121" s="1">
        <v>5.0</v>
      </c>
      <c r="S1121" s="1">
        <v>9.4</v>
      </c>
      <c r="T1121" s="1">
        <v>9.0</v>
      </c>
      <c r="U1121" s="1">
        <v>8.1</v>
      </c>
      <c r="V1121" s="1">
        <v>8.1</v>
      </c>
      <c r="W1121" s="1">
        <v>0.0</v>
      </c>
    </row>
    <row r="1122" ht="15.75" customHeight="1">
      <c r="A1122" s="1" t="s">
        <v>4863</v>
      </c>
      <c r="B1122" s="1" t="s">
        <v>4864</v>
      </c>
      <c r="C1122" s="1" t="s">
        <v>25</v>
      </c>
      <c r="D1122" s="1">
        <v>1.134796518E9</v>
      </c>
      <c r="E1122" s="3" t="s">
        <v>4865</v>
      </c>
      <c r="F1122" s="3" t="s">
        <v>4866</v>
      </c>
      <c r="G1122" s="1" t="s">
        <v>28</v>
      </c>
      <c r="H1122" s="1" t="s">
        <v>82</v>
      </c>
      <c r="I1122" s="1" t="s">
        <v>304</v>
      </c>
      <c r="J1122" s="1" t="s">
        <v>91</v>
      </c>
      <c r="K1122" s="1" t="b">
        <v>0</v>
      </c>
      <c r="L1122" s="1" t="s">
        <v>251</v>
      </c>
      <c r="M1122" s="1">
        <v>4.0</v>
      </c>
      <c r="N1122" s="1">
        <v>27.0</v>
      </c>
      <c r="O1122" s="1">
        <v>8.5</v>
      </c>
      <c r="P1122" s="1">
        <v>8.3</v>
      </c>
      <c r="Q1122" s="1">
        <v>9.0</v>
      </c>
      <c r="R1122" s="1">
        <v>7.0</v>
      </c>
      <c r="S1122" s="1">
        <v>8.5</v>
      </c>
      <c r="T1122" s="1">
        <v>8.4</v>
      </c>
      <c r="U1122" s="1">
        <v>7.3</v>
      </c>
      <c r="V1122" s="1">
        <v>8.1</v>
      </c>
      <c r="W1122" s="1">
        <v>0.0</v>
      </c>
    </row>
    <row r="1123" ht="15.75" customHeight="1">
      <c r="A1123" s="1" t="s">
        <v>4867</v>
      </c>
      <c r="B1123" s="1" t="s">
        <v>4868</v>
      </c>
      <c r="C1123" s="1" t="s">
        <v>25</v>
      </c>
      <c r="D1123" s="4">
        <v>5.49351E17</v>
      </c>
      <c r="E1123" s="3" t="s">
        <v>4869</v>
      </c>
      <c r="F1123" s="3" t="s">
        <v>4870</v>
      </c>
      <c r="G1123" s="1" t="s">
        <v>54</v>
      </c>
      <c r="H1123" s="1" t="s">
        <v>29</v>
      </c>
      <c r="I1123" s="1" t="s">
        <v>90</v>
      </c>
      <c r="J1123" s="1" t="s">
        <v>48</v>
      </c>
      <c r="K1123" s="1" t="b">
        <v>0</v>
      </c>
      <c r="L1123" s="1" t="s">
        <v>299</v>
      </c>
      <c r="M1123" s="1">
        <v>1.0</v>
      </c>
      <c r="N1123" s="1">
        <v>5.0</v>
      </c>
      <c r="O1123" s="1">
        <v>8.0</v>
      </c>
      <c r="P1123" s="1">
        <v>8.8</v>
      </c>
      <c r="Q1123" s="1">
        <v>8.0</v>
      </c>
      <c r="R1123" s="1">
        <v>8.0</v>
      </c>
      <c r="S1123" s="1">
        <v>8.8</v>
      </c>
      <c r="T1123" s="1">
        <v>7.6</v>
      </c>
      <c r="U1123" s="1">
        <v>7.4</v>
      </c>
      <c r="V1123" s="1">
        <v>8.1</v>
      </c>
      <c r="W1123" s="1">
        <v>0.0</v>
      </c>
    </row>
    <row r="1124" ht="15.75" customHeight="1">
      <c r="A1124" s="1" t="s">
        <v>4871</v>
      </c>
      <c r="B1124" s="1" t="s">
        <v>4872</v>
      </c>
      <c r="C1124" s="1" t="s">
        <v>25</v>
      </c>
      <c r="D1124" s="1">
        <v>2.615939684E9</v>
      </c>
      <c r="E1124" s="5" t="s">
        <v>4873</v>
      </c>
      <c r="F1124" s="5" t="s">
        <v>4874</v>
      </c>
      <c r="G1124" s="1" t="s">
        <v>926</v>
      </c>
      <c r="H1124" s="1" t="s">
        <v>29</v>
      </c>
      <c r="I1124" s="1" t="s">
        <v>90</v>
      </c>
      <c r="J1124" s="1" t="s">
        <v>91</v>
      </c>
      <c r="K1124" s="1" t="b">
        <v>0</v>
      </c>
      <c r="L1124" s="1" t="s">
        <v>251</v>
      </c>
      <c r="M1124" s="1">
        <v>6.0</v>
      </c>
      <c r="N1124" s="1">
        <v>31.0</v>
      </c>
      <c r="O1124" s="1">
        <v>8.9</v>
      </c>
      <c r="P1124" s="1">
        <v>8.4</v>
      </c>
      <c r="Q1124" s="1">
        <v>8.7</v>
      </c>
      <c r="R1124" s="1">
        <v>5.0</v>
      </c>
      <c r="S1124" s="1">
        <v>8.9</v>
      </c>
      <c r="T1124" s="1">
        <v>9.1</v>
      </c>
      <c r="U1124" s="1">
        <v>8.0</v>
      </c>
      <c r="V1124" s="1">
        <v>8.1</v>
      </c>
      <c r="W1124" s="1">
        <v>0.0</v>
      </c>
    </row>
    <row r="1125" ht="15.75" customHeight="1">
      <c r="A1125" s="1" t="s">
        <v>4875</v>
      </c>
      <c r="B1125" s="1" t="s">
        <v>4876</v>
      </c>
      <c r="C1125" s="1" t="s">
        <v>25</v>
      </c>
      <c r="D1125" s="4">
        <v>5.49116E17</v>
      </c>
      <c r="E1125" s="3" t="s">
        <v>4877</v>
      </c>
      <c r="F1125" s="3" t="s">
        <v>4878</v>
      </c>
      <c r="G1125" s="1" t="s">
        <v>28</v>
      </c>
      <c r="H1125" s="1" t="s">
        <v>29</v>
      </c>
      <c r="I1125" s="1" t="s">
        <v>30</v>
      </c>
      <c r="J1125" s="1" t="s">
        <v>48</v>
      </c>
      <c r="K1125" s="1" t="b">
        <v>1</v>
      </c>
      <c r="L1125" s="1" t="s">
        <v>196</v>
      </c>
      <c r="M1125" s="1">
        <v>1.0</v>
      </c>
      <c r="N1125" s="1">
        <v>6.0</v>
      </c>
      <c r="O1125" s="1">
        <v>9.2</v>
      </c>
      <c r="P1125" s="1">
        <v>8.3</v>
      </c>
      <c r="Q1125" s="1">
        <v>9.3</v>
      </c>
      <c r="R1125" s="1">
        <v>5.0</v>
      </c>
      <c r="S1125" s="1">
        <v>8.8</v>
      </c>
      <c r="T1125" s="1">
        <v>8.7</v>
      </c>
      <c r="U1125" s="1">
        <v>7.2</v>
      </c>
      <c r="V1125" s="1">
        <v>8.1</v>
      </c>
      <c r="W1125" s="1">
        <v>0.0</v>
      </c>
    </row>
    <row r="1126" ht="15.75" customHeight="1">
      <c r="A1126" s="1" t="s">
        <v>4879</v>
      </c>
      <c r="B1126" s="1" t="s">
        <v>4880</v>
      </c>
      <c r="C1126" s="1" t="s">
        <v>44</v>
      </c>
      <c r="D1126" s="4">
        <v>5.93964E16</v>
      </c>
      <c r="E1126" s="3" t="s">
        <v>4881</v>
      </c>
      <c r="F1126" s="3" t="s">
        <v>4882</v>
      </c>
      <c r="G1126" s="1" t="s">
        <v>28</v>
      </c>
      <c r="H1126" s="1" t="s">
        <v>29</v>
      </c>
      <c r="I1126" s="1" t="s">
        <v>30</v>
      </c>
      <c r="J1126" s="1" t="s">
        <v>91</v>
      </c>
      <c r="K1126" s="1" t="b">
        <v>1</v>
      </c>
      <c r="L1126" s="1" t="s">
        <v>233</v>
      </c>
      <c r="M1126" s="1">
        <v>3.0</v>
      </c>
      <c r="N1126" s="1">
        <v>19.0</v>
      </c>
      <c r="O1126" s="1">
        <v>8.8</v>
      </c>
      <c r="P1126" s="1">
        <v>8.6</v>
      </c>
      <c r="Q1126" s="1">
        <v>8.9</v>
      </c>
      <c r="R1126" s="1">
        <v>5.0</v>
      </c>
      <c r="S1126" s="1">
        <v>9.2</v>
      </c>
      <c r="T1126" s="1">
        <v>8.9</v>
      </c>
      <c r="U1126" s="1">
        <v>7.6</v>
      </c>
      <c r="V1126" s="1">
        <v>8.1</v>
      </c>
      <c r="W1126" s="1">
        <v>0.0</v>
      </c>
    </row>
    <row r="1127" ht="15.75" customHeight="1">
      <c r="A1127" s="1" t="s">
        <v>4883</v>
      </c>
      <c r="B1127" s="1" t="s">
        <v>4884</v>
      </c>
      <c r="C1127" s="1" t="s">
        <v>714</v>
      </c>
      <c r="D1127" s="1">
        <v>9.2838838E7</v>
      </c>
      <c r="E1127" s="1" t="s">
        <v>4885</v>
      </c>
      <c r="F1127" s="3" t="s">
        <v>4886</v>
      </c>
      <c r="G1127" s="1" t="s">
        <v>28</v>
      </c>
      <c r="H1127" s="1" t="s">
        <v>29</v>
      </c>
      <c r="I1127" s="1" t="s">
        <v>30</v>
      </c>
      <c r="J1127" s="1" t="s">
        <v>75</v>
      </c>
      <c r="K1127" s="1" t="b">
        <v>1</v>
      </c>
      <c r="L1127" s="1" t="s">
        <v>293</v>
      </c>
      <c r="M1127" s="1">
        <v>2.0</v>
      </c>
      <c r="N1127" s="1">
        <v>10.0</v>
      </c>
      <c r="O1127" s="1">
        <v>9.0</v>
      </c>
      <c r="P1127" s="1">
        <v>9.7</v>
      </c>
      <c r="Q1127" s="1">
        <v>9.1</v>
      </c>
      <c r="R1127" s="1">
        <v>4.0</v>
      </c>
      <c r="S1127" s="1">
        <v>9.4</v>
      </c>
      <c r="T1127" s="1">
        <v>8.3</v>
      </c>
      <c r="U1127" s="1">
        <v>6.9</v>
      </c>
      <c r="V1127" s="1">
        <v>8.1</v>
      </c>
      <c r="W1127" s="1">
        <v>0.0</v>
      </c>
    </row>
    <row r="1128" ht="15.75" customHeight="1">
      <c r="A1128" s="1" t="s">
        <v>4887</v>
      </c>
      <c r="B1128" s="1" t="s">
        <v>4888</v>
      </c>
      <c r="C1128" s="1" t="s">
        <v>25</v>
      </c>
      <c r="D1128" s="1">
        <v>3.517020709E9</v>
      </c>
      <c r="E1128" s="3" t="s">
        <v>4889</v>
      </c>
      <c r="F1128" s="1" t="s">
        <v>497</v>
      </c>
      <c r="G1128" s="1" t="s">
        <v>153</v>
      </c>
      <c r="H1128" s="1" t="s">
        <v>56</v>
      </c>
      <c r="I1128" s="1" t="s">
        <v>159</v>
      </c>
      <c r="J1128" s="1" t="s">
        <v>75</v>
      </c>
      <c r="K1128" s="1" t="b">
        <v>0</v>
      </c>
      <c r="L1128" s="1" t="s">
        <v>233</v>
      </c>
      <c r="M1128" s="1">
        <v>3.0</v>
      </c>
      <c r="N1128" s="1">
        <v>5.0</v>
      </c>
      <c r="O1128" s="1">
        <v>8.2</v>
      </c>
      <c r="P1128" s="1">
        <v>8.2</v>
      </c>
      <c r="Q1128" s="1">
        <v>8.4</v>
      </c>
      <c r="R1128" s="1">
        <v>6.0</v>
      </c>
      <c r="S1128" s="1">
        <v>9.0</v>
      </c>
      <c r="T1128" s="1">
        <v>8.8</v>
      </c>
      <c r="U1128" s="1">
        <v>8.2</v>
      </c>
      <c r="V1128" s="1">
        <v>8.1</v>
      </c>
      <c r="W1128" s="1">
        <v>0.0</v>
      </c>
    </row>
    <row r="1129" ht="15.75" customHeight="1">
      <c r="A1129" s="1" t="s">
        <v>4890</v>
      </c>
      <c r="B1129" s="1" t="s">
        <v>4891</v>
      </c>
      <c r="C1129" s="1" t="s">
        <v>25</v>
      </c>
      <c r="D1129" s="1">
        <v>3.815736937E9</v>
      </c>
      <c r="E1129" s="1" t="s">
        <v>4892</v>
      </c>
      <c r="F1129" s="3" t="s">
        <v>4893</v>
      </c>
      <c r="G1129" s="1" t="s">
        <v>28</v>
      </c>
      <c r="H1129" s="1" t="s">
        <v>29</v>
      </c>
      <c r="I1129" s="1" t="s">
        <v>30</v>
      </c>
      <c r="J1129" s="1" t="s">
        <v>75</v>
      </c>
      <c r="K1129" s="1" t="b">
        <v>1</v>
      </c>
      <c r="L1129" s="1" t="s">
        <v>210</v>
      </c>
      <c r="M1129" s="1">
        <v>1.0</v>
      </c>
      <c r="N1129" s="1">
        <v>10.0</v>
      </c>
      <c r="O1129" s="1">
        <v>9.1</v>
      </c>
      <c r="P1129" s="1">
        <v>8.5</v>
      </c>
      <c r="Q1129" s="1">
        <v>9.0</v>
      </c>
      <c r="R1129" s="1">
        <v>4.0</v>
      </c>
      <c r="S1129" s="1">
        <v>9.5</v>
      </c>
      <c r="T1129" s="1">
        <v>9.0</v>
      </c>
      <c r="U1129" s="1">
        <v>7.3</v>
      </c>
      <c r="V1129" s="1">
        <v>8.1</v>
      </c>
      <c r="W1129" s="1">
        <v>0.0</v>
      </c>
    </row>
    <row r="1130" ht="15.75" customHeight="1">
      <c r="A1130" s="1" t="s">
        <v>4894</v>
      </c>
      <c r="B1130" s="1" t="s">
        <v>4895</v>
      </c>
      <c r="C1130" s="1" t="s">
        <v>25</v>
      </c>
      <c r="D1130" s="1">
        <v>1.160107148E9</v>
      </c>
      <c r="E1130" s="3" t="s">
        <v>4896</v>
      </c>
      <c r="F1130" s="3" t="s">
        <v>4897</v>
      </c>
      <c r="G1130" s="1" t="s">
        <v>54</v>
      </c>
      <c r="H1130" s="1" t="s">
        <v>55</v>
      </c>
      <c r="I1130" s="1" t="s">
        <v>130</v>
      </c>
      <c r="J1130" s="1" t="s">
        <v>75</v>
      </c>
      <c r="K1130" s="1" t="b">
        <v>0</v>
      </c>
      <c r="L1130" s="1" t="s">
        <v>205</v>
      </c>
      <c r="M1130" s="1">
        <v>2.0</v>
      </c>
      <c r="N1130" s="1">
        <v>8.0</v>
      </c>
      <c r="O1130" s="1">
        <v>9.1</v>
      </c>
      <c r="P1130" s="1">
        <v>9.0</v>
      </c>
      <c r="Q1130" s="1">
        <v>9.1</v>
      </c>
      <c r="R1130" s="1">
        <v>5.0</v>
      </c>
      <c r="S1130" s="1">
        <v>9.1</v>
      </c>
      <c r="T1130" s="1">
        <v>8.6</v>
      </c>
      <c r="U1130" s="1">
        <v>7.0</v>
      </c>
      <c r="V1130" s="1">
        <v>8.1</v>
      </c>
      <c r="W1130" s="1">
        <v>0.0</v>
      </c>
    </row>
    <row r="1131" ht="15.75" customHeight="1">
      <c r="A1131" s="1" t="s">
        <v>4898</v>
      </c>
      <c r="B1131" s="1" t="s">
        <v>4899</v>
      </c>
      <c r="C1131" s="1" t="s">
        <v>25</v>
      </c>
      <c r="D1131" s="1">
        <v>1.173698281E9</v>
      </c>
      <c r="E1131" s="3" t="s">
        <v>4900</v>
      </c>
      <c r="F1131" s="3" t="s">
        <v>4901</v>
      </c>
      <c r="G1131" s="1" t="s">
        <v>340</v>
      </c>
      <c r="H1131" s="1" t="s">
        <v>55</v>
      </c>
      <c r="I1131" s="1" t="s">
        <v>130</v>
      </c>
      <c r="J1131" s="1" t="s">
        <v>75</v>
      </c>
      <c r="K1131" s="1" t="b">
        <v>0</v>
      </c>
      <c r="L1131" s="1" t="s">
        <v>245</v>
      </c>
      <c r="M1131" s="1">
        <v>2.0</v>
      </c>
      <c r="N1131" s="1">
        <v>5.0</v>
      </c>
      <c r="O1131" s="1">
        <v>9.0</v>
      </c>
      <c r="P1131" s="1">
        <v>8.6</v>
      </c>
      <c r="Q1131" s="1">
        <v>9.0</v>
      </c>
      <c r="R1131" s="1">
        <v>2.0</v>
      </c>
      <c r="S1131" s="1">
        <v>9.6</v>
      </c>
      <c r="T1131" s="1">
        <v>9.6</v>
      </c>
      <c r="U1131" s="1">
        <v>8.8</v>
      </c>
      <c r="V1131" s="1">
        <v>8.1</v>
      </c>
      <c r="W1131" s="1">
        <v>0.0</v>
      </c>
    </row>
    <row r="1132" ht="15.75" customHeight="1">
      <c r="A1132" s="1" t="s">
        <v>4902</v>
      </c>
      <c r="B1132" s="1" t="s">
        <v>4903</v>
      </c>
      <c r="C1132" s="1" t="s">
        <v>4904</v>
      </c>
      <c r="D1132" s="1">
        <v>7.9253709525E10</v>
      </c>
      <c r="E1132" s="3" t="s">
        <v>4905</v>
      </c>
      <c r="F1132" s="3" t="s">
        <v>4906</v>
      </c>
      <c r="G1132" s="1" t="s">
        <v>54</v>
      </c>
      <c r="H1132" s="1" t="s">
        <v>55</v>
      </c>
      <c r="I1132" s="1" t="s">
        <v>130</v>
      </c>
      <c r="J1132" s="1" t="s">
        <v>48</v>
      </c>
      <c r="K1132" s="1" t="b">
        <v>1</v>
      </c>
      <c r="L1132" s="1" t="s">
        <v>205</v>
      </c>
      <c r="M1132" s="1">
        <v>2.0</v>
      </c>
      <c r="N1132" s="1">
        <v>21.0</v>
      </c>
      <c r="O1132" s="1">
        <v>9.0</v>
      </c>
      <c r="P1132" s="1">
        <v>8.7</v>
      </c>
      <c r="Q1132" s="1">
        <v>8.8</v>
      </c>
      <c r="R1132" s="1">
        <v>4.0</v>
      </c>
      <c r="S1132" s="1">
        <v>9.1</v>
      </c>
      <c r="T1132" s="1">
        <v>8.9</v>
      </c>
      <c r="U1132" s="1">
        <v>8.1</v>
      </c>
      <c r="V1132" s="1">
        <v>8.1</v>
      </c>
      <c r="W1132" s="1">
        <v>0.0</v>
      </c>
    </row>
    <row r="1133" ht="15.75" customHeight="1">
      <c r="A1133" s="1" t="s">
        <v>4907</v>
      </c>
      <c r="B1133" s="1" t="s">
        <v>4908</v>
      </c>
      <c r="C1133" s="1" t="s">
        <v>551</v>
      </c>
      <c r="D1133" s="1">
        <v>5.1963054416E10</v>
      </c>
      <c r="E1133" s="3" t="s">
        <v>4909</v>
      </c>
      <c r="F1133" s="3" t="s">
        <v>4910</v>
      </c>
      <c r="G1133" s="1" t="s">
        <v>926</v>
      </c>
      <c r="H1133" s="1" t="s">
        <v>29</v>
      </c>
      <c r="I1133" s="1" t="s">
        <v>90</v>
      </c>
      <c r="J1133" s="1" t="s">
        <v>172</v>
      </c>
      <c r="K1133" s="1" t="b">
        <v>1</v>
      </c>
      <c r="L1133" s="1" t="s">
        <v>148</v>
      </c>
      <c r="M1133" s="1">
        <v>4.0</v>
      </c>
      <c r="N1133" s="1">
        <v>28.0</v>
      </c>
      <c r="O1133" s="1">
        <v>8.6</v>
      </c>
      <c r="P1133" s="1">
        <v>8.3</v>
      </c>
      <c r="Q1133" s="1">
        <v>8.8</v>
      </c>
      <c r="R1133" s="1">
        <v>5.0</v>
      </c>
      <c r="S1133" s="1">
        <v>9.1</v>
      </c>
      <c r="T1133" s="1">
        <v>9.0</v>
      </c>
      <c r="U1133" s="1">
        <v>7.8</v>
      </c>
      <c r="V1133" s="1">
        <v>8.1</v>
      </c>
      <c r="W1133" s="1">
        <v>0.0</v>
      </c>
    </row>
    <row r="1134" ht="15.75" customHeight="1">
      <c r="A1134" s="1" t="s">
        <v>4911</v>
      </c>
      <c r="B1134" s="1" t="s">
        <v>4912</v>
      </c>
      <c r="C1134" s="1" t="s">
        <v>25</v>
      </c>
      <c r="D1134" s="4">
        <v>5.42215E16</v>
      </c>
      <c r="E1134" s="3" t="s">
        <v>4913</v>
      </c>
      <c r="F1134" s="3" t="s">
        <v>4914</v>
      </c>
      <c r="G1134" s="1" t="s">
        <v>153</v>
      </c>
      <c r="H1134" s="1" t="s">
        <v>56</v>
      </c>
      <c r="I1134" s="1" t="s">
        <v>4915</v>
      </c>
      <c r="J1134" s="1" t="s">
        <v>48</v>
      </c>
      <c r="K1134" s="1" t="b">
        <v>0</v>
      </c>
      <c r="L1134" s="1" t="s">
        <v>205</v>
      </c>
      <c r="M1134" s="1">
        <v>2.0</v>
      </c>
      <c r="N1134" s="1">
        <v>14.0</v>
      </c>
      <c r="O1134" s="1">
        <v>8.9</v>
      </c>
      <c r="P1134" s="1">
        <v>8.9</v>
      </c>
      <c r="Q1134" s="1">
        <v>8.8</v>
      </c>
      <c r="R1134" s="1">
        <v>4.0</v>
      </c>
      <c r="S1134" s="1">
        <v>8.9</v>
      </c>
      <c r="T1134" s="1">
        <v>8.8</v>
      </c>
      <c r="U1134" s="1">
        <v>8.3</v>
      </c>
      <c r="V1134" s="1">
        <v>8.1</v>
      </c>
      <c r="W1134" s="1">
        <v>0.0</v>
      </c>
    </row>
    <row r="1135" ht="15.75" customHeight="1">
      <c r="A1135" s="1" t="s">
        <v>4916</v>
      </c>
      <c r="B1135" s="1" t="s">
        <v>4917</v>
      </c>
      <c r="C1135" s="1" t="s">
        <v>347</v>
      </c>
      <c r="D1135" s="1">
        <v>9.53500717E8</v>
      </c>
      <c r="E1135" s="1" t="s">
        <v>4917</v>
      </c>
      <c r="F1135" s="3" t="s">
        <v>4918</v>
      </c>
      <c r="G1135" s="1" t="s">
        <v>54</v>
      </c>
      <c r="H1135" s="1" t="s">
        <v>39</v>
      </c>
      <c r="I1135" s="1" t="s">
        <v>40</v>
      </c>
      <c r="J1135" s="1" t="s">
        <v>75</v>
      </c>
      <c r="K1135" s="1" t="b">
        <v>1</v>
      </c>
      <c r="L1135" s="1" t="s">
        <v>210</v>
      </c>
      <c r="M1135" s="1">
        <v>1.0</v>
      </c>
      <c r="N1135" s="1">
        <v>1.0</v>
      </c>
      <c r="O1135" s="1">
        <v>9.0</v>
      </c>
      <c r="P1135" s="1">
        <v>9.0</v>
      </c>
      <c r="Q1135" s="1">
        <v>8.0</v>
      </c>
      <c r="R1135" s="1">
        <v>10.0</v>
      </c>
      <c r="S1135" s="1">
        <v>9.0</v>
      </c>
      <c r="T1135" s="1">
        <v>5.0</v>
      </c>
      <c r="U1135" s="1">
        <v>7.0</v>
      </c>
      <c r="V1135" s="1">
        <v>8.1</v>
      </c>
      <c r="W1135" s="1">
        <v>0.0</v>
      </c>
    </row>
    <row r="1136" ht="15.75" customHeight="1">
      <c r="A1136" s="1" t="s">
        <v>4919</v>
      </c>
      <c r="B1136" s="1" t="s">
        <v>4920</v>
      </c>
      <c r="C1136" s="1" t="s">
        <v>78</v>
      </c>
      <c r="D1136" s="1">
        <v>3.105137183E9</v>
      </c>
      <c r="E1136" s="1" t="s">
        <v>4921</v>
      </c>
      <c r="F1136" s="3" t="s">
        <v>4922</v>
      </c>
      <c r="G1136" s="1" t="s">
        <v>3404</v>
      </c>
      <c r="H1136" s="1" t="s">
        <v>82</v>
      </c>
      <c r="I1136" s="1" t="s">
        <v>304</v>
      </c>
      <c r="J1136" s="1" t="s">
        <v>48</v>
      </c>
      <c r="K1136" s="1" t="b">
        <v>1</v>
      </c>
      <c r="L1136" s="1" t="s">
        <v>233</v>
      </c>
      <c r="M1136" s="1">
        <v>3.0</v>
      </c>
      <c r="N1136" s="1">
        <v>15.0</v>
      </c>
      <c r="O1136" s="1">
        <v>9.0</v>
      </c>
      <c r="P1136" s="1">
        <v>8.9</v>
      </c>
      <c r="Q1136" s="1">
        <v>9.1</v>
      </c>
      <c r="R1136" s="1">
        <v>4.0</v>
      </c>
      <c r="S1136" s="1">
        <v>9.3</v>
      </c>
      <c r="T1136" s="1">
        <v>8.9</v>
      </c>
      <c r="U1136" s="1">
        <v>7.6</v>
      </c>
      <c r="V1136" s="1">
        <v>8.1</v>
      </c>
      <c r="W1136" s="1">
        <v>0.0</v>
      </c>
    </row>
    <row r="1137" ht="15.75" customHeight="1">
      <c r="A1137" s="1" t="s">
        <v>4923</v>
      </c>
      <c r="B1137" s="1" t="s">
        <v>4924</v>
      </c>
      <c r="C1137" s="1" t="s">
        <v>78</v>
      </c>
      <c r="D1137" s="1">
        <v>3.20249261E9</v>
      </c>
      <c r="E1137" s="3" t="s">
        <v>4925</v>
      </c>
      <c r="F1137" s="3" t="s">
        <v>4926</v>
      </c>
      <c r="G1137" s="1" t="s">
        <v>153</v>
      </c>
      <c r="H1137" s="1" t="s">
        <v>56</v>
      </c>
      <c r="I1137" s="1" t="s">
        <v>4927</v>
      </c>
      <c r="J1137" s="1" t="s">
        <v>75</v>
      </c>
      <c r="K1137" s="1" t="b">
        <v>1</v>
      </c>
      <c r="L1137" s="1" t="s">
        <v>210</v>
      </c>
      <c r="M1137" s="1">
        <v>1.0</v>
      </c>
      <c r="N1137" s="1">
        <v>4.0</v>
      </c>
      <c r="O1137" s="1">
        <v>8.0</v>
      </c>
      <c r="P1137" s="1">
        <v>7.8</v>
      </c>
      <c r="Q1137" s="1">
        <v>8.3</v>
      </c>
      <c r="R1137" s="1">
        <v>8.0</v>
      </c>
      <c r="S1137" s="1">
        <v>9.3</v>
      </c>
      <c r="T1137" s="1">
        <v>8.5</v>
      </c>
      <c r="U1137" s="1">
        <v>6.5</v>
      </c>
      <c r="V1137" s="1">
        <v>8.1</v>
      </c>
      <c r="W1137" s="1">
        <v>0.0</v>
      </c>
    </row>
    <row r="1138" ht="15.75" customHeight="1">
      <c r="A1138" s="1" t="s">
        <v>4928</v>
      </c>
      <c r="B1138" s="1" t="s">
        <v>4929</v>
      </c>
      <c r="C1138" s="1" t="s">
        <v>25</v>
      </c>
      <c r="D1138" s="4">
        <v>5.41129E16</v>
      </c>
      <c r="E1138" s="3" t="s">
        <v>4930</v>
      </c>
      <c r="F1138" s="3" t="s">
        <v>4931</v>
      </c>
      <c r="G1138" s="1" t="s">
        <v>54</v>
      </c>
      <c r="H1138" s="1" t="s">
        <v>260</v>
      </c>
      <c r="I1138" s="1" t="s">
        <v>261</v>
      </c>
      <c r="J1138" s="1" t="s">
        <v>75</v>
      </c>
      <c r="K1138" s="1" t="b">
        <v>1</v>
      </c>
      <c r="L1138" s="1" t="s">
        <v>233</v>
      </c>
      <c r="M1138" s="1">
        <v>2.0</v>
      </c>
      <c r="N1138" s="1">
        <v>6.0</v>
      </c>
      <c r="O1138" s="1">
        <v>9.8</v>
      </c>
      <c r="P1138" s="1">
        <v>9.7</v>
      </c>
      <c r="Q1138" s="1">
        <v>8.7</v>
      </c>
      <c r="R1138" s="1">
        <v>3.0</v>
      </c>
      <c r="S1138" s="1">
        <v>9.8</v>
      </c>
      <c r="T1138" s="1">
        <v>7.3</v>
      </c>
      <c r="U1138" s="1">
        <v>8.3</v>
      </c>
      <c r="V1138" s="1">
        <v>8.1</v>
      </c>
      <c r="W1138" s="1">
        <v>0.0</v>
      </c>
    </row>
    <row r="1139" ht="15.75" customHeight="1">
      <c r="A1139" s="1" t="s">
        <v>4932</v>
      </c>
      <c r="B1139" s="1" t="s">
        <v>4933</v>
      </c>
      <c r="C1139" s="1" t="s">
        <v>25</v>
      </c>
      <c r="D1139" s="4">
        <v>5.49236E17</v>
      </c>
      <c r="E1139" s="1" t="s">
        <v>4934</v>
      </c>
      <c r="F1139" s="3" t="s">
        <v>4935</v>
      </c>
      <c r="G1139" s="1" t="s">
        <v>73</v>
      </c>
      <c r="H1139" s="1" t="s">
        <v>55</v>
      </c>
      <c r="I1139" s="1" t="s">
        <v>4936</v>
      </c>
      <c r="J1139" s="1" t="s">
        <v>75</v>
      </c>
      <c r="K1139" s="1" t="b">
        <v>1</v>
      </c>
      <c r="L1139" s="1" t="s">
        <v>233</v>
      </c>
      <c r="M1139" s="1">
        <v>2.0</v>
      </c>
      <c r="N1139" s="1">
        <v>18.0</v>
      </c>
      <c r="O1139" s="1">
        <v>9.1</v>
      </c>
      <c r="P1139" s="1">
        <v>9.1</v>
      </c>
      <c r="Q1139" s="1">
        <v>9.1</v>
      </c>
      <c r="R1139" s="1">
        <v>4.0</v>
      </c>
      <c r="S1139" s="1">
        <v>9.4</v>
      </c>
      <c r="T1139" s="1">
        <v>9.0</v>
      </c>
      <c r="U1139" s="1">
        <v>6.9</v>
      </c>
      <c r="V1139" s="1">
        <v>8.1</v>
      </c>
      <c r="W1139" s="1">
        <v>0.0</v>
      </c>
    </row>
    <row r="1140" ht="15.75" customHeight="1">
      <c r="A1140" s="1" t="s">
        <v>4937</v>
      </c>
      <c r="B1140" s="1" t="s">
        <v>4938</v>
      </c>
      <c r="C1140" s="1" t="s">
        <v>25</v>
      </c>
      <c r="D1140" s="1">
        <v>2.227572958E9</v>
      </c>
      <c r="E1140" s="3" t="s">
        <v>4939</v>
      </c>
      <c r="F1140" s="3" t="s">
        <v>4940</v>
      </c>
      <c r="G1140" s="1" t="s">
        <v>153</v>
      </c>
      <c r="H1140" s="1" t="s">
        <v>56</v>
      </c>
      <c r="I1140" s="1" t="s">
        <v>4941</v>
      </c>
      <c r="J1140" s="1" t="s">
        <v>75</v>
      </c>
      <c r="K1140" s="1" t="b">
        <v>1</v>
      </c>
      <c r="L1140" s="1" t="s">
        <v>233</v>
      </c>
      <c r="M1140" s="1">
        <v>2.0</v>
      </c>
      <c r="N1140" s="1">
        <v>8.0</v>
      </c>
      <c r="O1140" s="1">
        <v>9.0</v>
      </c>
      <c r="P1140" s="1">
        <v>9.0</v>
      </c>
      <c r="Q1140" s="1">
        <v>9.0</v>
      </c>
      <c r="R1140" s="1">
        <v>5.0</v>
      </c>
      <c r="S1140" s="1">
        <v>9.6</v>
      </c>
      <c r="T1140" s="1">
        <v>8.0</v>
      </c>
      <c r="U1140" s="1">
        <v>7.0</v>
      </c>
      <c r="V1140" s="1">
        <v>8.1</v>
      </c>
      <c r="W1140" s="1">
        <v>0.0</v>
      </c>
    </row>
    <row r="1141" ht="15.75" customHeight="1">
      <c r="A1141" s="1" t="s">
        <v>4942</v>
      </c>
      <c r="B1141" s="1" t="s">
        <v>4943</v>
      </c>
      <c r="C1141" s="1" t="s">
        <v>78</v>
      </c>
      <c r="D1141" s="1" t="s">
        <v>4944</v>
      </c>
      <c r="E1141" s="3" t="s">
        <v>4945</v>
      </c>
      <c r="F1141" s="3" t="s">
        <v>4946</v>
      </c>
      <c r="G1141" s="1" t="s">
        <v>54</v>
      </c>
      <c r="H1141" s="1" t="s">
        <v>82</v>
      </c>
      <c r="I1141" s="1" t="s">
        <v>292</v>
      </c>
      <c r="J1141" s="1" t="s">
        <v>75</v>
      </c>
      <c r="K1141" s="1" t="b">
        <v>0</v>
      </c>
      <c r="L1141" s="1" t="s">
        <v>233</v>
      </c>
      <c r="M1141" s="1">
        <v>2.0</v>
      </c>
      <c r="N1141" s="1">
        <v>8.0</v>
      </c>
      <c r="O1141" s="1">
        <v>9.3</v>
      </c>
      <c r="P1141" s="1">
        <v>8.1</v>
      </c>
      <c r="Q1141" s="1">
        <v>8.8</v>
      </c>
      <c r="R1141" s="1">
        <v>4.0</v>
      </c>
      <c r="S1141" s="1">
        <v>9.6</v>
      </c>
      <c r="T1141" s="1">
        <v>9.0</v>
      </c>
      <c r="U1141" s="1">
        <v>7.6</v>
      </c>
      <c r="V1141" s="1">
        <v>8.1</v>
      </c>
      <c r="W1141" s="1">
        <v>0.0</v>
      </c>
    </row>
    <row r="1142" ht="15.75" customHeight="1">
      <c r="A1142" s="1" t="s">
        <v>4947</v>
      </c>
      <c r="B1142" s="1" t="s">
        <v>4948</v>
      </c>
      <c r="C1142" s="1" t="s">
        <v>25</v>
      </c>
      <c r="D1142" s="4">
        <v>5.43468E16</v>
      </c>
      <c r="E1142" s="3" t="s">
        <v>4949</v>
      </c>
      <c r="F1142" s="3" t="s">
        <v>4950</v>
      </c>
      <c r="G1142" s="1" t="s">
        <v>28</v>
      </c>
      <c r="H1142" s="1" t="s">
        <v>29</v>
      </c>
      <c r="I1142" s="1" t="s">
        <v>30</v>
      </c>
      <c r="J1142" s="1" t="s">
        <v>75</v>
      </c>
      <c r="K1142" s="1" t="b">
        <v>1</v>
      </c>
      <c r="L1142" s="1" t="s">
        <v>223</v>
      </c>
      <c r="M1142" s="1">
        <v>2.0</v>
      </c>
      <c r="N1142" s="1">
        <v>16.0</v>
      </c>
      <c r="O1142" s="1">
        <v>9.2</v>
      </c>
      <c r="P1142" s="1">
        <v>8.6</v>
      </c>
      <c r="Q1142" s="1">
        <v>9.4</v>
      </c>
      <c r="R1142" s="1">
        <v>3.0</v>
      </c>
      <c r="S1142" s="1">
        <v>8.8</v>
      </c>
      <c r="T1142" s="1">
        <v>9.5</v>
      </c>
      <c r="U1142" s="1">
        <v>8.3</v>
      </c>
      <c r="V1142" s="1">
        <v>8.1</v>
      </c>
      <c r="W1142" s="1">
        <v>0.0</v>
      </c>
    </row>
    <row r="1143" ht="15.75" customHeight="1">
      <c r="A1143" s="1" t="s">
        <v>4951</v>
      </c>
      <c r="B1143" s="1" t="s">
        <v>4952</v>
      </c>
      <c r="C1143" s="1" t="s">
        <v>25</v>
      </c>
      <c r="D1143" s="4">
        <v>5.43518E16</v>
      </c>
      <c r="E1143" s="3" t="s">
        <v>4953</v>
      </c>
      <c r="F1143" s="3" t="s">
        <v>4954</v>
      </c>
      <c r="G1143" s="1" t="s">
        <v>153</v>
      </c>
      <c r="H1143" s="1" t="s">
        <v>260</v>
      </c>
      <c r="I1143" s="1" t="s">
        <v>159</v>
      </c>
      <c r="J1143" s="1" t="s">
        <v>75</v>
      </c>
      <c r="K1143" s="1" t="b">
        <v>0</v>
      </c>
      <c r="L1143" s="1" t="s">
        <v>223</v>
      </c>
      <c r="M1143" s="1">
        <v>2.0</v>
      </c>
      <c r="N1143" s="1">
        <v>2.0</v>
      </c>
      <c r="O1143" s="1">
        <v>9.5</v>
      </c>
      <c r="P1143" s="1">
        <v>9.5</v>
      </c>
      <c r="Q1143" s="1">
        <v>9.0</v>
      </c>
      <c r="R1143" s="1">
        <v>5.0</v>
      </c>
      <c r="S1143" s="1">
        <v>10.0</v>
      </c>
      <c r="T1143" s="1">
        <v>7.5</v>
      </c>
      <c r="U1143" s="1">
        <v>6.5</v>
      </c>
      <c r="V1143" s="1">
        <v>8.1</v>
      </c>
      <c r="W1143" s="1">
        <v>0.0</v>
      </c>
    </row>
    <row r="1144" ht="15.75" customHeight="1">
      <c r="A1144" s="1" t="s">
        <v>4955</v>
      </c>
      <c r="B1144" s="1" t="s">
        <v>4956</v>
      </c>
      <c r="C1144" s="1" t="s">
        <v>25</v>
      </c>
      <c r="D1144" s="4">
        <v>5.42616E16</v>
      </c>
      <c r="E1144" s="3" t="s">
        <v>4957</v>
      </c>
      <c r="F1144" s="3" t="s">
        <v>4958</v>
      </c>
      <c r="G1144" s="1" t="s">
        <v>54</v>
      </c>
      <c r="H1144" s="1" t="s">
        <v>260</v>
      </c>
      <c r="I1144" s="1" t="s">
        <v>261</v>
      </c>
      <c r="J1144" s="1" t="s">
        <v>172</v>
      </c>
      <c r="K1144" s="1" t="b">
        <v>1</v>
      </c>
      <c r="L1144" s="1" t="s">
        <v>148</v>
      </c>
      <c r="M1144" s="1">
        <v>3.0</v>
      </c>
      <c r="N1144" s="1">
        <v>17.0</v>
      </c>
      <c r="O1144" s="1">
        <v>9.2</v>
      </c>
      <c r="P1144" s="1">
        <v>8.9</v>
      </c>
      <c r="Q1144" s="1">
        <v>9.3</v>
      </c>
      <c r="R1144" s="1">
        <v>3.0</v>
      </c>
      <c r="S1144" s="1">
        <v>9.4</v>
      </c>
      <c r="T1144" s="1">
        <v>9.2</v>
      </c>
      <c r="U1144" s="1">
        <v>7.5</v>
      </c>
      <c r="V1144" s="1">
        <v>8.1</v>
      </c>
      <c r="W1144" s="1">
        <v>0.0</v>
      </c>
    </row>
    <row r="1145" ht="15.75" customHeight="1">
      <c r="A1145" s="1" t="s">
        <v>4959</v>
      </c>
      <c r="B1145" s="1" t="s">
        <v>4960</v>
      </c>
      <c r="C1145" s="1" t="s">
        <v>25</v>
      </c>
      <c r="D1145" s="4">
        <v>5.41165E16</v>
      </c>
      <c r="E1145" s="3" t="s">
        <v>4961</v>
      </c>
      <c r="F1145" s="3" t="s">
        <v>4962</v>
      </c>
      <c r="G1145" s="1" t="s">
        <v>153</v>
      </c>
      <c r="H1145" s="1" t="s">
        <v>56</v>
      </c>
      <c r="I1145" s="1" t="s">
        <v>159</v>
      </c>
      <c r="J1145" s="1" t="s">
        <v>75</v>
      </c>
      <c r="K1145" s="1" t="b">
        <v>1</v>
      </c>
      <c r="L1145" s="1" t="s">
        <v>240</v>
      </c>
      <c r="M1145" s="1">
        <v>1.0</v>
      </c>
      <c r="N1145" s="1">
        <v>4.0</v>
      </c>
      <c r="O1145" s="1">
        <v>9.3</v>
      </c>
      <c r="P1145" s="1">
        <v>9.3</v>
      </c>
      <c r="Q1145" s="1">
        <v>9.5</v>
      </c>
      <c r="R1145" s="1">
        <v>5.0</v>
      </c>
      <c r="S1145" s="1">
        <v>8.8</v>
      </c>
      <c r="T1145" s="1">
        <v>9.3</v>
      </c>
      <c r="U1145" s="1">
        <v>5.8</v>
      </c>
      <c r="V1145" s="1">
        <v>8.1</v>
      </c>
      <c r="W1145" s="1">
        <v>0.0</v>
      </c>
    </row>
    <row r="1146" ht="15.75" customHeight="1">
      <c r="A1146" s="1" t="s">
        <v>4963</v>
      </c>
      <c r="B1146" s="1" t="s">
        <v>4964</v>
      </c>
      <c r="C1146" s="1" t="s">
        <v>756</v>
      </c>
      <c r="D1146" s="4">
        <v>3.93464E16</v>
      </c>
      <c r="E1146" s="3" t="s">
        <v>4965</v>
      </c>
      <c r="F1146" s="3" t="s">
        <v>4966</v>
      </c>
      <c r="G1146" s="1" t="s">
        <v>582</v>
      </c>
      <c r="H1146" s="1" t="s">
        <v>450</v>
      </c>
      <c r="I1146" s="1" t="s">
        <v>3639</v>
      </c>
      <c r="J1146" s="1" t="s">
        <v>166</v>
      </c>
      <c r="K1146" s="1" t="b">
        <v>1</v>
      </c>
      <c r="L1146" s="1" t="s">
        <v>148</v>
      </c>
      <c r="M1146" s="1">
        <v>3.0</v>
      </c>
      <c r="N1146" s="1">
        <v>6.0</v>
      </c>
      <c r="O1146" s="1">
        <v>8.0</v>
      </c>
      <c r="P1146" s="1">
        <v>8.3</v>
      </c>
      <c r="Q1146" s="1">
        <v>8.2</v>
      </c>
      <c r="R1146" s="1">
        <v>8.0</v>
      </c>
      <c r="S1146" s="1">
        <v>9.2</v>
      </c>
      <c r="T1146" s="1">
        <v>8.5</v>
      </c>
      <c r="U1146" s="1">
        <v>6.7</v>
      </c>
      <c r="V1146" s="1">
        <v>8.1</v>
      </c>
      <c r="W1146" s="1">
        <v>0.0</v>
      </c>
    </row>
    <row r="1147" ht="15.75" customHeight="1">
      <c r="A1147" s="1" t="s">
        <v>4967</v>
      </c>
      <c r="B1147" s="1" t="s">
        <v>4968</v>
      </c>
      <c r="C1147" s="1" t="s">
        <v>25</v>
      </c>
      <c r="D1147" s="4">
        <v>5.42665E16</v>
      </c>
      <c r="E1147" s="3" t="s">
        <v>4969</v>
      </c>
      <c r="F1147" s="3" t="s">
        <v>4970</v>
      </c>
      <c r="G1147" s="1" t="s">
        <v>54</v>
      </c>
      <c r="H1147" s="1" t="s">
        <v>55</v>
      </c>
      <c r="I1147" s="1" t="s">
        <v>130</v>
      </c>
      <c r="J1147" s="1" t="s">
        <v>75</v>
      </c>
      <c r="K1147" s="1" t="b">
        <v>0</v>
      </c>
      <c r="L1147" s="1" t="s">
        <v>251</v>
      </c>
      <c r="M1147" s="1">
        <v>4.0</v>
      </c>
      <c r="N1147" s="1">
        <v>14.0</v>
      </c>
      <c r="O1147" s="1">
        <v>8.8</v>
      </c>
      <c r="P1147" s="1">
        <v>8.9</v>
      </c>
      <c r="Q1147" s="1">
        <v>8.8</v>
      </c>
      <c r="R1147" s="1">
        <v>4.0</v>
      </c>
      <c r="S1147" s="1">
        <v>9.2</v>
      </c>
      <c r="T1147" s="1">
        <v>9.2</v>
      </c>
      <c r="U1147" s="1">
        <v>8.0</v>
      </c>
      <c r="V1147" s="1">
        <v>8.1</v>
      </c>
      <c r="W1147" s="1">
        <v>0.0</v>
      </c>
    </row>
    <row r="1148" ht="15.75" customHeight="1">
      <c r="A1148" s="1" t="s">
        <v>4971</v>
      </c>
      <c r="B1148" s="1" t="s">
        <v>4972</v>
      </c>
      <c r="C1148" s="1" t="s">
        <v>834</v>
      </c>
      <c r="D1148" s="1">
        <v>1.8297929272E10</v>
      </c>
      <c r="E1148" s="3" t="s">
        <v>4973</v>
      </c>
      <c r="F1148" s="3" t="s">
        <v>4974</v>
      </c>
      <c r="G1148" s="1" t="s">
        <v>674</v>
      </c>
      <c r="H1148" s="1" t="s">
        <v>675</v>
      </c>
      <c r="I1148" s="1" t="s">
        <v>478</v>
      </c>
      <c r="J1148" s="1" t="s">
        <v>48</v>
      </c>
      <c r="K1148" s="1" t="b">
        <v>1</v>
      </c>
      <c r="L1148" s="1" t="s">
        <v>240</v>
      </c>
      <c r="M1148" s="1">
        <v>1.0</v>
      </c>
      <c r="N1148" s="1">
        <v>4.0</v>
      </c>
      <c r="O1148" s="1">
        <v>8.8</v>
      </c>
      <c r="P1148" s="1">
        <v>8.3</v>
      </c>
      <c r="Q1148" s="1">
        <v>9.3</v>
      </c>
      <c r="R1148" s="1">
        <v>3.0</v>
      </c>
      <c r="S1148" s="1">
        <v>10.0</v>
      </c>
      <c r="T1148" s="1">
        <v>9.3</v>
      </c>
      <c r="U1148" s="1">
        <v>8.3</v>
      </c>
      <c r="V1148" s="1">
        <v>8.1</v>
      </c>
      <c r="W1148" s="1">
        <v>0.0</v>
      </c>
    </row>
    <row r="1149" ht="15.75" customHeight="1">
      <c r="A1149" s="1" t="s">
        <v>4975</v>
      </c>
      <c r="B1149" s="1" t="s">
        <v>4976</v>
      </c>
      <c r="C1149" s="1" t="s">
        <v>25</v>
      </c>
      <c r="D1149" s="4">
        <v>5.43756E16</v>
      </c>
      <c r="E1149" s="3" t="s">
        <v>4977</v>
      </c>
      <c r="F1149" s="3" t="s">
        <v>4978</v>
      </c>
      <c r="G1149" s="1" t="s">
        <v>54</v>
      </c>
      <c r="H1149" s="1" t="s">
        <v>29</v>
      </c>
      <c r="I1149" s="1" t="s">
        <v>90</v>
      </c>
      <c r="J1149" s="1" t="s">
        <v>172</v>
      </c>
      <c r="K1149" s="1" t="b">
        <v>1</v>
      </c>
      <c r="L1149" s="1" t="s">
        <v>148</v>
      </c>
      <c r="M1149" s="1">
        <v>3.0</v>
      </c>
      <c r="N1149" s="1">
        <v>12.0</v>
      </c>
      <c r="O1149" s="1">
        <v>8.5</v>
      </c>
      <c r="P1149" s="1">
        <v>8.5</v>
      </c>
      <c r="Q1149" s="1">
        <v>8.5</v>
      </c>
      <c r="R1149" s="1">
        <v>7.0</v>
      </c>
      <c r="S1149" s="1">
        <v>9.0</v>
      </c>
      <c r="T1149" s="1">
        <v>8.6</v>
      </c>
      <c r="U1149" s="1">
        <v>6.3</v>
      </c>
      <c r="V1149" s="1">
        <v>8.1</v>
      </c>
      <c r="W1149" s="1">
        <v>0.0</v>
      </c>
    </row>
    <row r="1150" ht="15.75" customHeight="1">
      <c r="A1150" s="1" t="s">
        <v>4979</v>
      </c>
      <c r="B1150" s="1" t="s">
        <v>4980</v>
      </c>
      <c r="C1150" s="1" t="s">
        <v>25</v>
      </c>
      <c r="D1150" s="4">
        <v>5.49342E17</v>
      </c>
      <c r="E1150" s="3" t="s">
        <v>4981</v>
      </c>
      <c r="F1150" s="3" t="s">
        <v>4982</v>
      </c>
      <c r="G1150" s="1" t="s">
        <v>54</v>
      </c>
      <c r="H1150" s="1" t="s">
        <v>55</v>
      </c>
      <c r="I1150" s="1" t="s">
        <v>130</v>
      </c>
      <c r="J1150" s="1" t="s">
        <v>48</v>
      </c>
      <c r="K1150" s="1" t="b">
        <v>1</v>
      </c>
      <c r="L1150" s="1" t="s">
        <v>251</v>
      </c>
      <c r="M1150" s="1">
        <v>3.0</v>
      </c>
      <c r="N1150" s="1">
        <v>24.0</v>
      </c>
      <c r="O1150" s="1">
        <v>8.8</v>
      </c>
      <c r="P1150" s="1">
        <v>8.8</v>
      </c>
      <c r="Q1150" s="1">
        <v>9.0</v>
      </c>
      <c r="R1150" s="1">
        <v>5.0</v>
      </c>
      <c r="S1150" s="1">
        <v>9.0</v>
      </c>
      <c r="T1150" s="1">
        <v>8.7</v>
      </c>
      <c r="U1150" s="1">
        <v>7.3</v>
      </c>
      <c r="V1150" s="1">
        <v>8.1</v>
      </c>
      <c r="W1150" s="1">
        <v>0.0</v>
      </c>
    </row>
    <row r="1151" ht="15.75" customHeight="1">
      <c r="A1151" s="1" t="s">
        <v>4983</v>
      </c>
      <c r="B1151" s="1" t="s">
        <v>4984</v>
      </c>
      <c r="C1151" s="1" t="s">
        <v>25</v>
      </c>
      <c r="D1151" s="4">
        <v>5.49117E17</v>
      </c>
      <c r="E1151" s="3" t="s">
        <v>4985</v>
      </c>
      <c r="F1151" s="3" t="s">
        <v>4986</v>
      </c>
      <c r="G1151" s="1" t="s">
        <v>54</v>
      </c>
      <c r="H1151" s="1" t="s">
        <v>55</v>
      </c>
      <c r="I1151" s="1" t="s">
        <v>4987</v>
      </c>
      <c r="J1151" s="1" t="s">
        <v>166</v>
      </c>
      <c r="K1151" s="1" t="b">
        <v>1</v>
      </c>
      <c r="L1151" s="1" t="s">
        <v>148</v>
      </c>
      <c r="M1151" s="1">
        <v>4.0</v>
      </c>
      <c r="N1151" s="1">
        <v>33.0</v>
      </c>
      <c r="O1151" s="1">
        <v>8.7</v>
      </c>
      <c r="P1151" s="1">
        <v>8.5</v>
      </c>
      <c r="Q1151" s="1">
        <v>8.8</v>
      </c>
      <c r="R1151" s="1">
        <v>5.0</v>
      </c>
      <c r="S1151" s="1">
        <v>9.1</v>
      </c>
      <c r="T1151" s="1">
        <v>8.6</v>
      </c>
      <c r="U1151" s="1">
        <v>7.8</v>
      </c>
      <c r="V1151" s="1">
        <v>8.1</v>
      </c>
      <c r="W1151" s="1">
        <v>0.0</v>
      </c>
    </row>
    <row r="1152" ht="15.75" customHeight="1">
      <c r="A1152" s="1" t="s">
        <v>4988</v>
      </c>
      <c r="B1152" s="1" t="s">
        <v>4989</v>
      </c>
      <c r="C1152" s="1" t="s">
        <v>25</v>
      </c>
      <c r="D1152" s="1">
        <v>3.586548989E9</v>
      </c>
      <c r="E1152" s="3" t="s">
        <v>4990</v>
      </c>
      <c r="F1152" s="3" t="s">
        <v>4991</v>
      </c>
      <c r="G1152" s="1" t="s">
        <v>28</v>
      </c>
      <c r="H1152" s="1" t="s">
        <v>29</v>
      </c>
      <c r="I1152" s="1" t="s">
        <v>30</v>
      </c>
      <c r="J1152" s="1" t="s">
        <v>75</v>
      </c>
      <c r="K1152" s="1" t="b">
        <v>1</v>
      </c>
      <c r="L1152" s="1" t="s">
        <v>251</v>
      </c>
      <c r="M1152" s="1">
        <v>2.0</v>
      </c>
      <c r="N1152" s="1">
        <v>17.0</v>
      </c>
      <c r="O1152" s="1">
        <v>9.2</v>
      </c>
      <c r="P1152" s="1">
        <v>9.1</v>
      </c>
      <c r="Q1152" s="1">
        <v>9.1</v>
      </c>
      <c r="R1152" s="1">
        <v>4.0</v>
      </c>
      <c r="S1152" s="1">
        <v>9.6</v>
      </c>
      <c r="T1152" s="1">
        <v>8.2</v>
      </c>
      <c r="U1152" s="1">
        <v>7.6</v>
      </c>
      <c r="V1152" s="1">
        <v>8.1</v>
      </c>
      <c r="W1152" s="1">
        <v>0.0</v>
      </c>
    </row>
    <row r="1153" ht="15.75" customHeight="1">
      <c r="A1153" s="1" t="s">
        <v>4992</v>
      </c>
      <c r="B1153" s="1" t="s">
        <v>4993</v>
      </c>
      <c r="C1153" s="1" t="s">
        <v>25</v>
      </c>
      <c r="D1153" s="1">
        <v>1.149350722E9</v>
      </c>
      <c r="E1153" s="1" t="s">
        <v>138</v>
      </c>
      <c r="F1153" s="3" t="s">
        <v>4994</v>
      </c>
      <c r="G1153" s="1" t="s">
        <v>73</v>
      </c>
      <c r="H1153" s="1" t="s">
        <v>56</v>
      </c>
      <c r="I1153" s="1" t="s">
        <v>4995</v>
      </c>
      <c r="J1153" s="1" t="s">
        <v>48</v>
      </c>
      <c r="K1153" s="1" t="b">
        <v>0</v>
      </c>
      <c r="L1153" s="1" t="s">
        <v>251</v>
      </c>
      <c r="M1153" s="1">
        <v>2.0</v>
      </c>
      <c r="N1153" s="1">
        <v>6.0</v>
      </c>
      <c r="O1153" s="1">
        <v>9.5</v>
      </c>
      <c r="P1153" s="1">
        <v>9.0</v>
      </c>
      <c r="Q1153" s="1">
        <v>8.8</v>
      </c>
      <c r="R1153" s="1">
        <v>3.0</v>
      </c>
      <c r="S1153" s="1">
        <v>10.0</v>
      </c>
      <c r="T1153" s="1">
        <v>8.3</v>
      </c>
      <c r="U1153" s="1">
        <v>8.3</v>
      </c>
      <c r="V1153" s="1">
        <v>8.1</v>
      </c>
      <c r="W1153" s="1">
        <v>0.0</v>
      </c>
    </row>
    <row r="1154" ht="15.75" customHeight="1">
      <c r="A1154" s="1" t="s">
        <v>4996</v>
      </c>
      <c r="B1154" s="1" t="s">
        <v>4997</v>
      </c>
      <c r="C1154" s="1" t="s">
        <v>691</v>
      </c>
      <c r="D1154" s="4">
        <v>5.8415E15</v>
      </c>
      <c r="E1154" s="1" t="s">
        <v>4998</v>
      </c>
      <c r="F1154" s="3" t="s">
        <v>4999</v>
      </c>
      <c r="G1154" s="1" t="s">
        <v>28</v>
      </c>
      <c r="H1154" s="1" t="s">
        <v>29</v>
      </c>
      <c r="I1154" s="1" t="s">
        <v>30</v>
      </c>
      <c r="J1154" s="1" t="s">
        <v>75</v>
      </c>
      <c r="K1154" s="1" t="b">
        <v>1</v>
      </c>
      <c r="L1154" s="1" t="s">
        <v>251</v>
      </c>
      <c r="M1154" s="1">
        <v>2.0</v>
      </c>
      <c r="N1154" s="1">
        <v>16.0</v>
      </c>
      <c r="O1154" s="1">
        <v>8.6</v>
      </c>
      <c r="P1154" s="1">
        <v>8.8</v>
      </c>
      <c r="Q1154" s="1">
        <v>9.0</v>
      </c>
      <c r="R1154" s="1">
        <v>5.0</v>
      </c>
      <c r="S1154" s="1">
        <v>8.8</v>
      </c>
      <c r="T1154" s="1">
        <v>8.4</v>
      </c>
      <c r="U1154" s="1">
        <v>8.0</v>
      </c>
      <c r="V1154" s="1">
        <v>8.1</v>
      </c>
      <c r="W1154" s="1">
        <v>0.0</v>
      </c>
    </row>
    <row r="1155" ht="15.75" customHeight="1">
      <c r="A1155" s="1" t="s">
        <v>5000</v>
      </c>
      <c r="B1155" s="1" t="s">
        <v>5001</v>
      </c>
      <c r="C1155" s="1" t="s">
        <v>78</v>
      </c>
      <c r="D1155" s="4">
        <v>5.73059E16</v>
      </c>
      <c r="E1155" s="3" t="s">
        <v>5002</v>
      </c>
      <c r="F1155" s="3" t="s">
        <v>5003</v>
      </c>
      <c r="G1155" s="1" t="s">
        <v>5004</v>
      </c>
      <c r="H1155" s="1" t="s">
        <v>260</v>
      </c>
      <c r="I1155" s="1" t="s">
        <v>5005</v>
      </c>
      <c r="J1155" s="1" t="s">
        <v>166</v>
      </c>
      <c r="K1155" s="1" t="b">
        <v>1</v>
      </c>
      <c r="L1155" s="1" t="s">
        <v>148</v>
      </c>
      <c r="M1155" s="1">
        <v>3.0</v>
      </c>
      <c r="N1155" s="1">
        <v>10.0</v>
      </c>
      <c r="O1155" s="1">
        <v>9.2</v>
      </c>
      <c r="P1155" s="1">
        <v>8.9</v>
      </c>
      <c r="Q1155" s="1">
        <v>9.1</v>
      </c>
      <c r="R1155" s="1">
        <v>4.0</v>
      </c>
      <c r="S1155" s="1">
        <v>9.3</v>
      </c>
      <c r="T1155" s="1">
        <v>9.0</v>
      </c>
      <c r="U1155" s="1">
        <v>7.5</v>
      </c>
      <c r="V1155" s="1">
        <v>8.1</v>
      </c>
      <c r="W1155" s="1">
        <v>0.0</v>
      </c>
    </row>
    <row r="1156" ht="15.75" customHeight="1">
      <c r="A1156" s="1" t="s">
        <v>5006</v>
      </c>
      <c r="B1156" s="1" t="s">
        <v>5007</v>
      </c>
      <c r="C1156" s="1" t="s">
        <v>25</v>
      </c>
      <c r="D1156" s="4">
        <v>5.42234E16</v>
      </c>
      <c r="E1156" s="3" t="s">
        <v>5008</v>
      </c>
      <c r="F1156" s="3" t="s">
        <v>5009</v>
      </c>
      <c r="G1156" s="1" t="s">
        <v>221</v>
      </c>
      <c r="H1156" s="1" t="s">
        <v>29</v>
      </c>
      <c r="I1156" s="1" t="s">
        <v>5010</v>
      </c>
      <c r="J1156" s="1" t="s">
        <v>172</v>
      </c>
      <c r="K1156" s="1" t="b">
        <v>1</v>
      </c>
      <c r="L1156" s="1" t="s">
        <v>148</v>
      </c>
      <c r="M1156" s="1">
        <v>3.0</v>
      </c>
      <c r="N1156" s="1">
        <v>6.0</v>
      </c>
      <c r="O1156" s="1">
        <v>8.7</v>
      </c>
      <c r="P1156" s="1">
        <v>8.7</v>
      </c>
      <c r="Q1156" s="1">
        <v>8.8</v>
      </c>
      <c r="R1156" s="1">
        <v>5.0</v>
      </c>
      <c r="S1156" s="1">
        <v>9.5</v>
      </c>
      <c r="T1156" s="1">
        <v>9.0</v>
      </c>
      <c r="U1156" s="1">
        <v>7.0</v>
      </c>
      <c r="V1156" s="1">
        <v>8.1</v>
      </c>
      <c r="W1156" s="1">
        <v>0.0</v>
      </c>
    </row>
    <row r="1157" ht="15.75" customHeight="1">
      <c r="A1157" s="1" t="s">
        <v>5011</v>
      </c>
      <c r="B1157" s="1" t="s">
        <v>5012</v>
      </c>
      <c r="C1157" s="1" t="s">
        <v>78</v>
      </c>
      <c r="D1157" s="4">
        <v>5.73176E16</v>
      </c>
      <c r="E1157" s="3" t="s">
        <v>5013</v>
      </c>
      <c r="F1157" s="3" t="s">
        <v>5014</v>
      </c>
      <c r="G1157" s="1" t="s">
        <v>28</v>
      </c>
      <c r="H1157" s="1" t="s">
        <v>29</v>
      </c>
      <c r="I1157" s="1" t="s">
        <v>30</v>
      </c>
      <c r="J1157" s="1" t="s">
        <v>172</v>
      </c>
      <c r="K1157" s="1" t="b">
        <v>1</v>
      </c>
      <c r="L1157" s="1" t="s">
        <v>148</v>
      </c>
      <c r="M1157" s="1">
        <v>3.0</v>
      </c>
      <c r="N1157" s="1">
        <v>17.0</v>
      </c>
      <c r="O1157" s="1">
        <v>8.9</v>
      </c>
      <c r="P1157" s="1">
        <v>8.9</v>
      </c>
      <c r="Q1157" s="1">
        <v>9.1</v>
      </c>
      <c r="R1157" s="1">
        <v>4.0</v>
      </c>
      <c r="S1157" s="1">
        <v>9.6</v>
      </c>
      <c r="T1157" s="1">
        <v>8.9</v>
      </c>
      <c r="U1157" s="1">
        <v>7.1</v>
      </c>
      <c r="V1157" s="1">
        <v>8.1</v>
      </c>
      <c r="W1157" s="1">
        <v>0.0</v>
      </c>
    </row>
    <row r="1158" ht="15.75" customHeight="1">
      <c r="A1158" s="1" t="s">
        <v>5015</v>
      </c>
      <c r="B1158" s="1" t="s">
        <v>5016</v>
      </c>
      <c r="C1158" s="1" t="s">
        <v>25</v>
      </c>
      <c r="D1158" s="4">
        <v>5.49112E17</v>
      </c>
      <c r="E1158" s="3" t="s">
        <v>5017</v>
      </c>
      <c r="F1158" s="3" t="s">
        <v>5018</v>
      </c>
      <c r="G1158" s="1" t="s">
        <v>73</v>
      </c>
      <c r="H1158" s="1" t="s">
        <v>439</v>
      </c>
      <c r="I1158" s="1" t="s">
        <v>445</v>
      </c>
      <c r="J1158" s="1" t="s">
        <v>172</v>
      </c>
      <c r="K1158" s="1" t="b">
        <v>1</v>
      </c>
      <c r="L1158" s="1" t="s">
        <v>148</v>
      </c>
      <c r="M1158" s="1">
        <v>2.0</v>
      </c>
      <c r="N1158" s="1">
        <v>2.0</v>
      </c>
      <c r="O1158" s="1">
        <v>9.5</v>
      </c>
      <c r="P1158" s="1">
        <v>9.5</v>
      </c>
      <c r="Q1158" s="1">
        <v>10.0</v>
      </c>
      <c r="R1158" s="1">
        <v>0.0</v>
      </c>
      <c r="S1158" s="1">
        <v>10.0</v>
      </c>
      <c r="T1158" s="1">
        <v>9.0</v>
      </c>
      <c r="U1158" s="1">
        <v>9.0</v>
      </c>
      <c r="V1158" s="1">
        <v>8.1</v>
      </c>
      <c r="W1158" s="1">
        <v>0.0</v>
      </c>
    </row>
    <row r="1159" ht="15.75" customHeight="1">
      <c r="A1159" s="1" t="s">
        <v>5019</v>
      </c>
      <c r="B1159" s="1" t="s">
        <v>5020</v>
      </c>
      <c r="C1159" s="1" t="s">
        <v>347</v>
      </c>
      <c r="D1159" s="1">
        <v>5.6967340683E10</v>
      </c>
      <c r="E1159" s="1" t="s">
        <v>443</v>
      </c>
      <c r="F1159" s="3" t="s">
        <v>5021</v>
      </c>
      <c r="G1159" s="1" t="s">
        <v>926</v>
      </c>
      <c r="H1159" s="1" t="s">
        <v>260</v>
      </c>
      <c r="I1159" s="1" t="s">
        <v>5022</v>
      </c>
      <c r="J1159" s="1" t="s">
        <v>434</v>
      </c>
      <c r="K1159" s="1" t="b">
        <v>1</v>
      </c>
      <c r="L1159" s="1" t="s">
        <v>148</v>
      </c>
      <c r="M1159" s="1">
        <v>2.0</v>
      </c>
      <c r="N1159" s="1">
        <v>7.0</v>
      </c>
      <c r="O1159" s="1">
        <v>9.3</v>
      </c>
      <c r="P1159" s="1">
        <v>8.7</v>
      </c>
      <c r="Q1159" s="1">
        <v>9.4</v>
      </c>
      <c r="R1159" s="1">
        <v>3.0</v>
      </c>
      <c r="S1159" s="1">
        <v>9.9</v>
      </c>
      <c r="T1159" s="1">
        <v>9.0</v>
      </c>
      <c r="U1159" s="1">
        <v>7.1</v>
      </c>
      <c r="V1159" s="1">
        <v>8.1</v>
      </c>
      <c r="W1159" s="1">
        <v>0.0</v>
      </c>
    </row>
    <row r="1160" ht="15.75" customHeight="1">
      <c r="A1160" s="1" t="s">
        <v>5023</v>
      </c>
      <c r="B1160" s="1" t="s">
        <v>5024</v>
      </c>
      <c r="C1160" s="1" t="s">
        <v>25</v>
      </c>
      <c r="D1160" s="4">
        <v>5.42994E16</v>
      </c>
      <c r="E1160" s="3" t="s">
        <v>5025</v>
      </c>
      <c r="F1160" s="3" t="s">
        <v>5026</v>
      </c>
      <c r="G1160" s="1" t="s">
        <v>340</v>
      </c>
      <c r="H1160" s="1" t="s">
        <v>82</v>
      </c>
      <c r="I1160" s="1" t="s">
        <v>90</v>
      </c>
      <c r="J1160" s="1" t="s">
        <v>166</v>
      </c>
      <c r="K1160" s="1" t="b">
        <v>1</v>
      </c>
      <c r="L1160" s="1" t="s">
        <v>148</v>
      </c>
      <c r="M1160" s="1">
        <v>2.0</v>
      </c>
      <c r="N1160" s="1">
        <v>4.0</v>
      </c>
      <c r="O1160" s="1">
        <v>8.8</v>
      </c>
      <c r="P1160" s="1">
        <v>8.0</v>
      </c>
      <c r="Q1160" s="1">
        <v>8.8</v>
      </c>
      <c r="R1160" s="1">
        <v>8.0</v>
      </c>
      <c r="S1160" s="1">
        <v>8.8</v>
      </c>
      <c r="T1160" s="1">
        <v>8.5</v>
      </c>
      <c r="U1160" s="1">
        <v>6.0</v>
      </c>
      <c r="V1160" s="1">
        <v>8.1</v>
      </c>
      <c r="W1160" s="1">
        <v>0.0</v>
      </c>
    </row>
    <row r="1161" ht="15.75" customHeight="1">
      <c r="A1161" s="1" t="s">
        <v>5027</v>
      </c>
      <c r="B1161" s="1" t="s">
        <v>5028</v>
      </c>
      <c r="C1161" s="1" t="s">
        <v>5029</v>
      </c>
      <c r="D1161" s="1">
        <v>4.375526718E9</v>
      </c>
      <c r="E1161" s="1" t="s">
        <v>5030</v>
      </c>
      <c r="F1161" s="3" t="s">
        <v>5031</v>
      </c>
      <c r="G1161" s="1" t="s">
        <v>28</v>
      </c>
      <c r="H1161" s="1" t="s">
        <v>29</v>
      </c>
      <c r="I1161" s="1" t="s">
        <v>30</v>
      </c>
      <c r="J1161" s="1" t="s">
        <v>48</v>
      </c>
      <c r="K1161" s="1" t="b">
        <v>1</v>
      </c>
      <c r="L1161" s="1" t="s">
        <v>183</v>
      </c>
      <c r="M1161" s="1">
        <v>1.0</v>
      </c>
      <c r="N1161" s="1">
        <v>7.0</v>
      </c>
      <c r="O1161" s="1">
        <v>8.7</v>
      </c>
      <c r="P1161" s="1">
        <v>8.3</v>
      </c>
      <c r="Q1161" s="1">
        <v>8.6</v>
      </c>
      <c r="R1161" s="1">
        <v>7.0</v>
      </c>
      <c r="S1161" s="1">
        <v>8.7</v>
      </c>
      <c r="T1161" s="1">
        <v>8.0</v>
      </c>
      <c r="U1161" s="1">
        <v>7.7</v>
      </c>
      <c r="V1161" s="1">
        <v>8.1</v>
      </c>
      <c r="W1161" s="1">
        <v>0.0</v>
      </c>
    </row>
    <row r="1162" ht="15.75" customHeight="1">
      <c r="A1162" s="1" t="s">
        <v>5032</v>
      </c>
      <c r="B1162" s="1" t="s">
        <v>5033</v>
      </c>
      <c r="C1162" s="1" t="s">
        <v>551</v>
      </c>
      <c r="D1162" s="1">
        <v>5.1999006555E10</v>
      </c>
      <c r="E1162" s="3" t="s">
        <v>5034</v>
      </c>
      <c r="F1162" s="3" t="s">
        <v>5035</v>
      </c>
      <c r="G1162" s="1" t="s">
        <v>28</v>
      </c>
      <c r="H1162" s="1" t="s">
        <v>29</v>
      </c>
      <c r="I1162" s="1" t="s">
        <v>30</v>
      </c>
      <c r="J1162" s="1" t="s">
        <v>166</v>
      </c>
      <c r="K1162" s="1" t="b">
        <v>1</v>
      </c>
      <c r="L1162" s="1" t="s">
        <v>148</v>
      </c>
      <c r="M1162" s="1">
        <v>2.0</v>
      </c>
      <c r="N1162" s="1">
        <v>6.0</v>
      </c>
      <c r="O1162" s="1">
        <v>9.2</v>
      </c>
      <c r="P1162" s="1">
        <v>8.8</v>
      </c>
      <c r="Q1162" s="1">
        <v>9.2</v>
      </c>
      <c r="R1162" s="1">
        <v>5.0</v>
      </c>
      <c r="S1162" s="1">
        <v>9.3</v>
      </c>
      <c r="T1162" s="1">
        <v>8.3</v>
      </c>
      <c r="U1162" s="1">
        <v>7.2</v>
      </c>
      <c r="V1162" s="1">
        <v>8.1</v>
      </c>
      <c r="W1162" s="1">
        <v>0.0</v>
      </c>
    </row>
    <row r="1163" ht="15.75" customHeight="1">
      <c r="A1163" s="1" t="s">
        <v>5036</v>
      </c>
      <c r="B1163" s="1" t="s">
        <v>5037</v>
      </c>
      <c r="C1163" s="1" t="s">
        <v>714</v>
      </c>
      <c r="D1163" s="4">
        <v>5.49112E17</v>
      </c>
      <c r="E1163" s="3" t="s">
        <v>5038</v>
      </c>
      <c r="F1163" s="3" t="s">
        <v>5039</v>
      </c>
      <c r="G1163" s="1" t="s">
        <v>28</v>
      </c>
      <c r="H1163" s="1" t="s">
        <v>82</v>
      </c>
      <c r="I1163" s="1" t="s">
        <v>30</v>
      </c>
      <c r="J1163" s="1" t="s">
        <v>166</v>
      </c>
      <c r="K1163" s="1" t="b">
        <v>1</v>
      </c>
      <c r="L1163" s="1" t="s">
        <v>148</v>
      </c>
      <c r="M1163" s="1">
        <v>2.0</v>
      </c>
      <c r="N1163" s="1">
        <v>7.0</v>
      </c>
      <c r="O1163" s="1">
        <v>8.4</v>
      </c>
      <c r="P1163" s="1">
        <v>8.4</v>
      </c>
      <c r="Q1163" s="1">
        <v>8.4</v>
      </c>
      <c r="R1163" s="1">
        <v>7.0</v>
      </c>
      <c r="S1163" s="1">
        <v>8.3</v>
      </c>
      <c r="T1163" s="1">
        <v>8.3</v>
      </c>
      <c r="U1163" s="1">
        <v>7.7</v>
      </c>
      <c r="V1163" s="1">
        <v>8.1</v>
      </c>
      <c r="W1163" s="1">
        <v>0.0</v>
      </c>
    </row>
    <row r="1164" ht="15.75" customHeight="1">
      <c r="A1164" s="1" t="s">
        <v>5040</v>
      </c>
      <c r="B1164" s="1" t="s">
        <v>5041</v>
      </c>
      <c r="C1164" s="1" t="s">
        <v>35</v>
      </c>
      <c r="D1164" s="1">
        <v>9.78177398E8</v>
      </c>
      <c r="E1164" s="3" t="s">
        <v>5042</v>
      </c>
      <c r="F1164" s="3" t="s">
        <v>5043</v>
      </c>
      <c r="G1164" s="1" t="s">
        <v>28</v>
      </c>
      <c r="H1164" s="1" t="s">
        <v>29</v>
      </c>
      <c r="I1164" s="1" t="s">
        <v>30</v>
      </c>
      <c r="J1164" s="1" t="s">
        <v>48</v>
      </c>
      <c r="K1164" s="1" t="b">
        <v>1</v>
      </c>
      <c r="L1164" s="1" t="s">
        <v>183</v>
      </c>
      <c r="M1164" s="1">
        <v>1.0</v>
      </c>
      <c r="N1164" s="1">
        <v>5.0</v>
      </c>
      <c r="O1164" s="1">
        <v>8.8</v>
      </c>
      <c r="P1164" s="1">
        <v>8.0</v>
      </c>
      <c r="Q1164" s="1">
        <v>8.8</v>
      </c>
      <c r="R1164" s="1">
        <v>6.0</v>
      </c>
      <c r="S1164" s="1">
        <v>9.0</v>
      </c>
      <c r="T1164" s="1">
        <v>8.2</v>
      </c>
      <c r="U1164" s="1">
        <v>7.8</v>
      </c>
      <c r="V1164" s="1">
        <v>8.1</v>
      </c>
      <c r="W1164" s="1">
        <v>0.0</v>
      </c>
    </row>
    <row r="1165" ht="15.75" customHeight="1">
      <c r="A1165" s="1" t="s">
        <v>5044</v>
      </c>
      <c r="B1165" s="1" t="s">
        <v>5045</v>
      </c>
      <c r="C1165" s="1" t="s">
        <v>78</v>
      </c>
      <c r="D1165" s="4">
        <v>5.73007E16</v>
      </c>
      <c r="E1165" s="3" t="s">
        <v>5046</v>
      </c>
      <c r="F1165" s="3" t="s">
        <v>5047</v>
      </c>
      <c r="G1165" s="1" t="s">
        <v>153</v>
      </c>
      <c r="H1165" s="1" t="s">
        <v>29</v>
      </c>
      <c r="I1165" s="1" t="s">
        <v>159</v>
      </c>
      <c r="J1165" s="1" t="s">
        <v>91</v>
      </c>
      <c r="K1165" s="1" t="b">
        <v>1</v>
      </c>
      <c r="L1165" s="1" t="s">
        <v>183</v>
      </c>
      <c r="M1165" s="1">
        <v>1.0</v>
      </c>
      <c r="N1165" s="1">
        <v>2.0</v>
      </c>
      <c r="O1165" s="1">
        <v>9.5</v>
      </c>
      <c r="P1165" s="1">
        <v>9.0</v>
      </c>
      <c r="Q1165" s="1">
        <v>9.0</v>
      </c>
      <c r="R1165" s="1">
        <v>0.0</v>
      </c>
      <c r="S1165" s="1">
        <v>10.0</v>
      </c>
      <c r="T1165" s="1">
        <v>9.5</v>
      </c>
      <c r="U1165" s="1">
        <v>9.5</v>
      </c>
      <c r="V1165" s="1">
        <v>8.1</v>
      </c>
      <c r="W1165" s="1">
        <v>0.0</v>
      </c>
    </row>
    <row r="1166" ht="15.75" customHeight="1">
      <c r="A1166" s="1" t="s">
        <v>5048</v>
      </c>
      <c r="B1166" s="1" t="s">
        <v>5049</v>
      </c>
      <c r="C1166" s="1" t="s">
        <v>25</v>
      </c>
      <c r="D1166" s="1">
        <v>2.236836089E9</v>
      </c>
      <c r="E1166" s="3" t="s">
        <v>5050</v>
      </c>
      <c r="F1166" s="3" t="s">
        <v>5051</v>
      </c>
      <c r="G1166" s="1" t="s">
        <v>73</v>
      </c>
      <c r="H1166" s="1" t="s">
        <v>29</v>
      </c>
      <c r="I1166" s="1" t="s">
        <v>5052</v>
      </c>
      <c r="J1166" s="1" t="s">
        <v>91</v>
      </c>
      <c r="K1166" s="1" t="b">
        <v>1</v>
      </c>
      <c r="L1166" s="1" t="s">
        <v>183</v>
      </c>
      <c r="M1166" s="1">
        <v>1.0</v>
      </c>
      <c r="N1166" s="1">
        <v>5.0</v>
      </c>
      <c r="O1166" s="1">
        <v>9.2</v>
      </c>
      <c r="P1166" s="1">
        <v>8.6</v>
      </c>
      <c r="Q1166" s="1">
        <v>9.2</v>
      </c>
      <c r="R1166" s="1">
        <v>4.0</v>
      </c>
      <c r="S1166" s="1">
        <v>9.0</v>
      </c>
      <c r="T1166" s="1">
        <v>8.4</v>
      </c>
      <c r="U1166" s="1">
        <v>8.4</v>
      </c>
      <c r="V1166" s="1">
        <v>8.1</v>
      </c>
      <c r="W1166" s="1">
        <v>0.0</v>
      </c>
    </row>
    <row r="1167" ht="15.75" customHeight="1">
      <c r="A1167" s="1" t="s">
        <v>5053</v>
      </c>
      <c r="B1167" s="1" t="s">
        <v>5054</v>
      </c>
      <c r="C1167" s="1" t="s">
        <v>347</v>
      </c>
      <c r="D1167" s="1">
        <v>5.6997425395E10</v>
      </c>
      <c r="E1167" s="3" t="s">
        <v>5055</v>
      </c>
      <c r="F1167" s="3" t="s">
        <v>5056</v>
      </c>
      <c r="G1167" s="1" t="s">
        <v>54</v>
      </c>
      <c r="H1167" s="1" t="s">
        <v>260</v>
      </c>
      <c r="I1167" s="1" t="s">
        <v>261</v>
      </c>
      <c r="J1167" s="1" t="s">
        <v>166</v>
      </c>
      <c r="K1167" s="1" t="b">
        <v>1</v>
      </c>
      <c r="L1167" s="1" t="s">
        <v>148</v>
      </c>
      <c r="M1167" s="1">
        <v>2.0</v>
      </c>
      <c r="N1167" s="1">
        <v>8.0</v>
      </c>
      <c r="O1167" s="1">
        <v>8.4</v>
      </c>
      <c r="P1167" s="1">
        <v>7.6</v>
      </c>
      <c r="Q1167" s="1">
        <v>9.5</v>
      </c>
      <c r="R1167" s="1">
        <v>5.0</v>
      </c>
      <c r="S1167" s="1">
        <v>9.1</v>
      </c>
      <c r="T1167" s="1">
        <v>9.5</v>
      </c>
      <c r="U1167" s="1">
        <v>7.8</v>
      </c>
      <c r="V1167" s="1">
        <v>8.1</v>
      </c>
      <c r="W1167" s="1">
        <v>0.0</v>
      </c>
    </row>
    <row r="1168" ht="15.75" customHeight="1">
      <c r="A1168" s="1" t="s">
        <v>5057</v>
      </c>
      <c r="B1168" s="1" t="s">
        <v>5058</v>
      </c>
      <c r="C1168" s="1" t="s">
        <v>25</v>
      </c>
      <c r="D1168" s="4">
        <v>5.49352E17</v>
      </c>
      <c r="E1168" s="3" t="s">
        <v>5059</v>
      </c>
      <c r="F1168" s="3" t="s">
        <v>5060</v>
      </c>
      <c r="G1168" s="1" t="s">
        <v>28</v>
      </c>
      <c r="H1168" s="1" t="s">
        <v>82</v>
      </c>
      <c r="I1168" s="1" t="s">
        <v>30</v>
      </c>
      <c r="J1168" s="1" t="s">
        <v>434</v>
      </c>
      <c r="K1168" s="1" t="b">
        <v>1</v>
      </c>
      <c r="L1168" s="1" t="s">
        <v>148</v>
      </c>
      <c r="M1168" s="1">
        <v>2.0</v>
      </c>
      <c r="N1168" s="1">
        <v>8.0</v>
      </c>
      <c r="O1168" s="1">
        <v>8.9</v>
      </c>
      <c r="P1168" s="1">
        <v>8.8</v>
      </c>
      <c r="Q1168" s="1">
        <v>8.6</v>
      </c>
      <c r="R1168" s="1">
        <v>6.0</v>
      </c>
      <c r="S1168" s="1">
        <v>9.1</v>
      </c>
      <c r="T1168" s="1">
        <v>8.3</v>
      </c>
      <c r="U1168" s="1">
        <v>6.6</v>
      </c>
      <c r="V1168" s="1">
        <v>8.0</v>
      </c>
      <c r="W1168" s="1">
        <v>0.0</v>
      </c>
    </row>
    <row r="1169" ht="15.75" customHeight="1">
      <c r="A1169" s="1" t="s">
        <v>5061</v>
      </c>
      <c r="B1169" s="1" t="s">
        <v>5062</v>
      </c>
      <c r="C1169" s="1" t="s">
        <v>25</v>
      </c>
      <c r="D1169" s="1">
        <v>1.170197183E9</v>
      </c>
      <c r="E1169" s="1" t="s">
        <v>5063</v>
      </c>
      <c r="F1169" s="1" t="s">
        <v>5064</v>
      </c>
      <c r="G1169" s="1" t="s">
        <v>926</v>
      </c>
      <c r="H1169" s="1" t="s">
        <v>82</v>
      </c>
      <c r="I1169" s="1" t="s">
        <v>298</v>
      </c>
      <c r="J1169" s="1" t="s">
        <v>48</v>
      </c>
      <c r="K1169" s="1" t="b">
        <v>1</v>
      </c>
      <c r="L1169" s="1" t="s">
        <v>233</v>
      </c>
      <c r="M1169" s="1">
        <v>10.0</v>
      </c>
      <c r="N1169" s="1">
        <v>39.0</v>
      </c>
      <c r="O1169" s="1">
        <v>8.2</v>
      </c>
      <c r="P1169" s="1">
        <v>8.0</v>
      </c>
      <c r="Q1169" s="1">
        <v>8.6</v>
      </c>
      <c r="R1169" s="1">
        <v>6.0</v>
      </c>
      <c r="S1169" s="1">
        <v>8.5</v>
      </c>
      <c r="T1169" s="1">
        <v>8.9</v>
      </c>
      <c r="U1169" s="1">
        <v>7.8</v>
      </c>
      <c r="V1169" s="1">
        <v>8.0</v>
      </c>
      <c r="W1169" s="1">
        <v>0.0</v>
      </c>
    </row>
    <row r="1170" ht="15.75" customHeight="1">
      <c r="A1170" s="1" t="s">
        <v>5065</v>
      </c>
      <c r="B1170" s="1" t="s">
        <v>5066</v>
      </c>
      <c r="C1170" s="1" t="s">
        <v>25</v>
      </c>
      <c r="D1170" s="1">
        <v>1.164887421E9</v>
      </c>
      <c r="E1170" s="1" t="s">
        <v>5067</v>
      </c>
      <c r="F1170" s="3" t="s">
        <v>5068</v>
      </c>
      <c r="G1170" s="1" t="s">
        <v>640</v>
      </c>
      <c r="H1170" s="1" t="s">
        <v>29</v>
      </c>
      <c r="I1170" s="1" t="s">
        <v>159</v>
      </c>
      <c r="J1170" s="1" t="s">
        <v>75</v>
      </c>
      <c r="K1170" s="1" t="b">
        <v>1</v>
      </c>
      <c r="L1170" s="1" t="s">
        <v>251</v>
      </c>
      <c r="M1170" s="1">
        <v>3.0</v>
      </c>
      <c r="N1170" s="1">
        <v>7.0</v>
      </c>
      <c r="O1170" s="1">
        <v>9.6</v>
      </c>
      <c r="P1170" s="1">
        <v>9.0</v>
      </c>
      <c r="Q1170" s="1">
        <v>9.3</v>
      </c>
      <c r="R1170" s="1">
        <v>1.0</v>
      </c>
      <c r="S1170" s="1">
        <v>9.4</v>
      </c>
      <c r="T1170" s="1">
        <v>9.0</v>
      </c>
      <c r="U1170" s="1">
        <v>8.7</v>
      </c>
      <c r="V1170" s="1">
        <v>8.0</v>
      </c>
      <c r="W1170" s="1">
        <v>6.0</v>
      </c>
    </row>
    <row r="1171" ht="15.75" customHeight="1">
      <c r="A1171" s="1" t="s">
        <v>5069</v>
      </c>
      <c r="B1171" s="1" t="s">
        <v>5070</v>
      </c>
      <c r="C1171" s="1" t="s">
        <v>25</v>
      </c>
      <c r="D1171" s="1">
        <v>3.764391393E9</v>
      </c>
      <c r="E1171" s="3" t="s">
        <v>5071</v>
      </c>
      <c r="F1171" s="3" t="s">
        <v>5072</v>
      </c>
      <c r="G1171" s="1" t="s">
        <v>38</v>
      </c>
      <c r="H1171" s="1" t="s">
        <v>107</v>
      </c>
      <c r="I1171" s="1" t="s">
        <v>108</v>
      </c>
      <c r="J1171" s="1" t="s">
        <v>91</v>
      </c>
      <c r="K1171" s="1" t="b">
        <v>1</v>
      </c>
      <c r="L1171" s="1" t="s">
        <v>49</v>
      </c>
      <c r="M1171" s="1">
        <v>2.0</v>
      </c>
      <c r="N1171" s="1">
        <v>6.0</v>
      </c>
      <c r="O1171" s="1">
        <v>9.2</v>
      </c>
      <c r="P1171" s="1">
        <v>9.0</v>
      </c>
      <c r="Q1171" s="1">
        <v>9.0</v>
      </c>
      <c r="R1171" s="1">
        <v>2.0</v>
      </c>
      <c r="S1171" s="1">
        <v>8.3</v>
      </c>
      <c r="T1171" s="1">
        <v>9.3</v>
      </c>
      <c r="U1171" s="1">
        <v>9.3</v>
      </c>
      <c r="V1171" s="1">
        <v>8.0</v>
      </c>
      <c r="W1171" s="1">
        <v>0.0</v>
      </c>
    </row>
    <row r="1172" ht="15.75" customHeight="1">
      <c r="A1172" s="1" t="s">
        <v>5073</v>
      </c>
      <c r="B1172" s="1" t="s">
        <v>5074</v>
      </c>
      <c r="C1172" s="1" t="s">
        <v>25</v>
      </c>
      <c r="D1172" s="1">
        <v>2.612732348E9</v>
      </c>
      <c r="E1172" s="1" t="s">
        <v>5075</v>
      </c>
      <c r="F1172" s="3" t="s">
        <v>5076</v>
      </c>
      <c r="G1172" s="1" t="s">
        <v>28</v>
      </c>
      <c r="H1172" s="1" t="s">
        <v>55</v>
      </c>
      <c r="I1172" s="1" t="s">
        <v>56</v>
      </c>
      <c r="J1172" s="1" t="s">
        <v>31</v>
      </c>
      <c r="K1172" s="1" t="b">
        <v>0</v>
      </c>
      <c r="L1172" s="1" t="s">
        <v>41</v>
      </c>
      <c r="M1172" s="1">
        <v>1.0</v>
      </c>
      <c r="N1172" s="1">
        <v>1.0</v>
      </c>
      <c r="O1172" s="1">
        <v>8.0</v>
      </c>
      <c r="P1172" s="1">
        <v>8.0</v>
      </c>
      <c r="Q1172" s="1">
        <v>8.0</v>
      </c>
      <c r="R1172" s="1">
        <v>10.0</v>
      </c>
      <c r="S1172" s="1">
        <v>10.0</v>
      </c>
      <c r="T1172" s="1">
        <v>7.0</v>
      </c>
      <c r="U1172" s="1">
        <v>5.0</v>
      </c>
      <c r="V1172" s="1">
        <v>8.0</v>
      </c>
      <c r="W1172" s="1">
        <v>0.0</v>
      </c>
    </row>
    <row r="1173" ht="15.75" customHeight="1">
      <c r="A1173" s="1" t="s">
        <v>5077</v>
      </c>
      <c r="B1173" s="1" t="s">
        <v>5078</v>
      </c>
      <c r="C1173" s="1" t="s">
        <v>25</v>
      </c>
      <c r="D1173" s="1">
        <v>3.515326039E9</v>
      </c>
      <c r="E1173" s="3" t="s">
        <v>5079</v>
      </c>
      <c r="F1173" s="3" t="s">
        <v>5080</v>
      </c>
      <c r="G1173" s="1" t="s">
        <v>5081</v>
      </c>
      <c r="H1173" s="1" t="s">
        <v>238</v>
      </c>
      <c r="I1173" s="1" t="s">
        <v>239</v>
      </c>
      <c r="J1173" s="1" t="s">
        <v>48</v>
      </c>
      <c r="K1173" s="1" t="b">
        <v>1</v>
      </c>
      <c r="L1173" s="1" t="s">
        <v>293</v>
      </c>
      <c r="M1173" s="1">
        <v>5.0</v>
      </c>
      <c r="N1173" s="1">
        <v>24.0</v>
      </c>
      <c r="O1173" s="1">
        <v>8.7</v>
      </c>
      <c r="P1173" s="1">
        <v>8.6</v>
      </c>
      <c r="Q1173" s="1">
        <v>8.6</v>
      </c>
      <c r="R1173" s="1">
        <v>5.0</v>
      </c>
      <c r="S1173" s="1">
        <v>9.3</v>
      </c>
      <c r="T1173" s="1">
        <v>8.7</v>
      </c>
      <c r="U1173" s="1">
        <v>7.2</v>
      </c>
      <c r="V1173" s="1">
        <v>8.0</v>
      </c>
      <c r="W1173" s="1">
        <v>4.0</v>
      </c>
    </row>
    <row r="1174" ht="15.75" customHeight="1">
      <c r="A1174" s="1" t="s">
        <v>5082</v>
      </c>
      <c r="B1174" s="1" t="s">
        <v>5083</v>
      </c>
      <c r="C1174" s="1" t="s">
        <v>25</v>
      </c>
      <c r="D1174" s="1" t="str">
        <f>+54 9 263 4522973</f>
        <v>#ERROR!</v>
      </c>
      <c r="E1174" s="1" t="s">
        <v>5084</v>
      </c>
      <c r="F1174" s="3" t="s">
        <v>5085</v>
      </c>
      <c r="G1174" s="1" t="s">
        <v>28</v>
      </c>
      <c r="H1174" s="1" t="s">
        <v>29</v>
      </c>
      <c r="I1174" s="1" t="s">
        <v>30</v>
      </c>
      <c r="J1174" s="1" t="s">
        <v>48</v>
      </c>
      <c r="K1174" s="1" t="b">
        <v>1</v>
      </c>
      <c r="L1174" s="1" t="s">
        <v>84</v>
      </c>
      <c r="M1174" s="1">
        <v>3.0</v>
      </c>
      <c r="N1174" s="1">
        <v>15.0</v>
      </c>
      <c r="O1174" s="1">
        <v>9.0</v>
      </c>
      <c r="P1174" s="1">
        <v>9.0</v>
      </c>
      <c r="Q1174" s="1">
        <v>8.7</v>
      </c>
      <c r="R1174" s="1">
        <v>4.0</v>
      </c>
      <c r="S1174" s="1">
        <v>8.2</v>
      </c>
      <c r="T1174" s="1">
        <v>9.2</v>
      </c>
      <c r="U1174" s="1">
        <v>8.1</v>
      </c>
      <c r="V1174" s="1">
        <v>8.0</v>
      </c>
      <c r="W1174" s="1">
        <v>0.0</v>
      </c>
    </row>
    <row r="1175" ht="15.75" customHeight="1">
      <c r="A1175" s="1" t="s">
        <v>5086</v>
      </c>
      <c r="B1175" s="1" t="s">
        <v>5087</v>
      </c>
      <c r="C1175" s="1" t="s">
        <v>25</v>
      </c>
      <c r="D1175" s="4">
        <v>1.11534E16</v>
      </c>
      <c r="E1175" s="3" t="s">
        <v>5088</v>
      </c>
      <c r="F1175" s="3" t="s">
        <v>5089</v>
      </c>
      <c r="G1175" s="1" t="s">
        <v>28</v>
      </c>
      <c r="H1175" s="1" t="s">
        <v>29</v>
      </c>
      <c r="I1175" s="1" t="s">
        <v>30</v>
      </c>
      <c r="J1175" s="1" t="s">
        <v>48</v>
      </c>
      <c r="K1175" s="1" t="b">
        <v>1</v>
      </c>
      <c r="L1175" s="1" t="s">
        <v>68</v>
      </c>
      <c r="M1175" s="1">
        <v>2.0</v>
      </c>
      <c r="N1175" s="1">
        <v>10.0</v>
      </c>
      <c r="O1175" s="1">
        <v>9.3</v>
      </c>
      <c r="P1175" s="1">
        <v>9.2</v>
      </c>
      <c r="Q1175" s="1">
        <v>9.3</v>
      </c>
      <c r="R1175" s="1">
        <v>4.0</v>
      </c>
      <c r="S1175" s="1">
        <v>7.6</v>
      </c>
      <c r="T1175" s="1">
        <v>8.8</v>
      </c>
      <c r="U1175" s="1">
        <v>7.7</v>
      </c>
      <c r="V1175" s="1">
        <v>8.0</v>
      </c>
      <c r="W1175" s="1">
        <v>0.0</v>
      </c>
    </row>
    <row r="1176" ht="15.75" customHeight="1">
      <c r="A1176" s="1" t="s">
        <v>5090</v>
      </c>
      <c r="B1176" s="1" t="s">
        <v>5091</v>
      </c>
      <c r="C1176" s="1" t="s">
        <v>25</v>
      </c>
      <c r="D1176" s="1">
        <v>1.173607927E9</v>
      </c>
      <c r="E1176" s="3" t="s">
        <v>5092</v>
      </c>
      <c r="F1176" s="3" t="s">
        <v>5093</v>
      </c>
      <c r="G1176" s="1" t="s">
        <v>153</v>
      </c>
      <c r="H1176" s="1" t="s">
        <v>56</v>
      </c>
      <c r="I1176" s="1" t="s">
        <v>159</v>
      </c>
      <c r="J1176" s="1" t="s">
        <v>75</v>
      </c>
      <c r="K1176" s="1" t="b">
        <v>0</v>
      </c>
      <c r="L1176" s="1" t="s">
        <v>97</v>
      </c>
      <c r="M1176" s="1">
        <v>1.0</v>
      </c>
      <c r="N1176" s="1">
        <v>2.0</v>
      </c>
      <c r="O1176" s="1">
        <v>8.5</v>
      </c>
      <c r="P1176" s="1">
        <v>8.5</v>
      </c>
      <c r="Q1176" s="1">
        <v>8.5</v>
      </c>
      <c r="R1176" s="1">
        <v>5.0</v>
      </c>
      <c r="S1176" s="1">
        <v>8.5</v>
      </c>
      <c r="T1176" s="1">
        <v>8.5</v>
      </c>
      <c r="U1176" s="1">
        <v>8.5</v>
      </c>
      <c r="V1176" s="1">
        <v>8.0</v>
      </c>
      <c r="W1176" s="1">
        <v>0.0</v>
      </c>
    </row>
    <row r="1177" ht="15.75" customHeight="1">
      <c r="A1177" s="1" t="s">
        <v>5094</v>
      </c>
      <c r="B1177" s="1" t="s">
        <v>5095</v>
      </c>
      <c r="C1177" s="1" t="s">
        <v>25</v>
      </c>
      <c r="D1177" s="4">
        <v>5.43764E16</v>
      </c>
      <c r="E1177" s="1" t="s">
        <v>5096</v>
      </c>
      <c r="F1177" s="3" t="s">
        <v>5097</v>
      </c>
      <c r="G1177" s="1" t="s">
        <v>38</v>
      </c>
      <c r="H1177" s="1" t="s">
        <v>55</v>
      </c>
      <c r="I1177" s="1" t="s">
        <v>130</v>
      </c>
      <c r="J1177" s="1" t="s">
        <v>91</v>
      </c>
      <c r="K1177" s="1" t="b">
        <v>1</v>
      </c>
      <c r="L1177" s="1" t="s">
        <v>68</v>
      </c>
      <c r="M1177" s="1">
        <v>2.0</v>
      </c>
      <c r="N1177" s="1">
        <v>8.0</v>
      </c>
      <c r="O1177" s="1">
        <v>8.6</v>
      </c>
      <c r="P1177" s="1">
        <v>8.1</v>
      </c>
      <c r="Q1177" s="1">
        <v>8.6</v>
      </c>
      <c r="R1177" s="1">
        <v>5.0</v>
      </c>
      <c r="S1177" s="1">
        <v>7.5</v>
      </c>
      <c r="T1177" s="1">
        <v>9.4</v>
      </c>
      <c r="U1177" s="1">
        <v>8.6</v>
      </c>
      <c r="V1177" s="1">
        <v>8.0</v>
      </c>
      <c r="W1177" s="1">
        <v>0.0</v>
      </c>
    </row>
    <row r="1178" ht="15.75" customHeight="1">
      <c r="A1178" s="1" t="s">
        <v>5098</v>
      </c>
      <c r="B1178" s="1" t="s">
        <v>5099</v>
      </c>
      <c r="C1178" s="1" t="s">
        <v>25</v>
      </c>
      <c r="D1178" s="4">
        <v>5.49262E17</v>
      </c>
      <c r="E1178" s="3" t="s">
        <v>5100</v>
      </c>
      <c r="F1178" s="3" t="s">
        <v>5101</v>
      </c>
      <c r="G1178" s="1" t="s">
        <v>81</v>
      </c>
      <c r="H1178" s="1" t="s">
        <v>82</v>
      </c>
      <c r="I1178" s="1" t="s">
        <v>90</v>
      </c>
      <c r="J1178" s="1" t="s">
        <v>48</v>
      </c>
      <c r="K1178" s="1" t="b">
        <v>0</v>
      </c>
      <c r="L1178" s="1" t="s">
        <v>92</v>
      </c>
      <c r="M1178" s="1">
        <v>3.0</v>
      </c>
      <c r="N1178" s="1">
        <v>6.0</v>
      </c>
      <c r="O1178" s="1">
        <v>8.5</v>
      </c>
      <c r="P1178" s="1">
        <v>8.7</v>
      </c>
      <c r="Q1178" s="1">
        <v>8.5</v>
      </c>
      <c r="R1178" s="1">
        <v>7.0</v>
      </c>
      <c r="S1178" s="1">
        <v>8.7</v>
      </c>
      <c r="T1178" s="1">
        <v>8.2</v>
      </c>
      <c r="U1178" s="1">
        <v>6.7</v>
      </c>
      <c r="V1178" s="1">
        <v>8.0</v>
      </c>
      <c r="W1178" s="1">
        <v>0.0</v>
      </c>
    </row>
    <row r="1179" ht="15.75" customHeight="1">
      <c r="A1179" s="1" t="s">
        <v>5102</v>
      </c>
      <c r="B1179" s="1" t="s">
        <v>5103</v>
      </c>
      <c r="C1179" s="1" t="s">
        <v>3279</v>
      </c>
      <c r="D1179" s="4">
        <v>5.95986E16</v>
      </c>
      <c r="E1179" s="1" t="s">
        <v>5104</v>
      </c>
      <c r="F1179" s="3" t="s">
        <v>5105</v>
      </c>
      <c r="G1179" s="1" t="s">
        <v>171</v>
      </c>
      <c r="H1179" s="1" t="s">
        <v>29</v>
      </c>
      <c r="I1179" s="1" t="s">
        <v>30</v>
      </c>
      <c r="J1179" s="1" t="s">
        <v>48</v>
      </c>
      <c r="K1179" s="1" t="b">
        <v>0</v>
      </c>
      <c r="L1179" s="1" t="s">
        <v>84</v>
      </c>
      <c r="M1179" s="1">
        <v>2.0</v>
      </c>
      <c r="N1179" s="1">
        <v>9.0</v>
      </c>
      <c r="O1179" s="1">
        <v>8.3</v>
      </c>
      <c r="P1179" s="1">
        <v>8.4</v>
      </c>
      <c r="Q1179" s="1">
        <v>8.1</v>
      </c>
      <c r="R1179" s="1">
        <v>7.0</v>
      </c>
      <c r="S1179" s="1">
        <v>9.2</v>
      </c>
      <c r="T1179" s="1">
        <v>7.9</v>
      </c>
      <c r="U1179" s="1">
        <v>7.1</v>
      </c>
      <c r="V1179" s="1">
        <v>8.0</v>
      </c>
      <c r="W1179" s="1">
        <v>0.0</v>
      </c>
    </row>
    <row r="1180" ht="15.75" customHeight="1">
      <c r="A1180" s="1" t="s">
        <v>5106</v>
      </c>
      <c r="B1180" s="1" t="s">
        <v>5107</v>
      </c>
      <c r="C1180" s="1" t="s">
        <v>44</v>
      </c>
      <c r="D1180" s="4">
        <v>5.93993E16</v>
      </c>
      <c r="E1180" s="1" t="s">
        <v>5108</v>
      </c>
      <c r="F1180" s="3" t="s">
        <v>5109</v>
      </c>
      <c r="G1180" s="1" t="s">
        <v>73</v>
      </c>
      <c r="H1180" s="1" t="s">
        <v>56</v>
      </c>
      <c r="I1180" s="1" t="s">
        <v>5110</v>
      </c>
      <c r="J1180" s="1" t="s">
        <v>75</v>
      </c>
      <c r="K1180" s="1" t="b">
        <v>1</v>
      </c>
      <c r="L1180" s="1" t="s">
        <v>84</v>
      </c>
      <c r="M1180" s="1">
        <v>2.0</v>
      </c>
      <c r="N1180" s="1">
        <v>15.0</v>
      </c>
      <c r="O1180" s="1">
        <v>9.1</v>
      </c>
      <c r="P1180" s="1">
        <v>9.1</v>
      </c>
      <c r="Q1180" s="1">
        <v>8.7</v>
      </c>
      <c r="R1180" s="1">
        <v>5.0</v>
      </c>
      <c r="S1180" s="1">
        <v>9.3</v>
      </c>
      <c r="T1180" s="1">
        <v>9.0</v>
      </c>
      <c r="U1180" s="1">
        <v>6.0</v>
      </c>
      <c r="V1180" s="1">
        <v>8.0</v>
      </c>
      <c r="W1180" s="1">
        <v>0.0</v>
      </c>
    </row>
    <row r="1181" ht="15.75" customHeight="1">
      <c r="A1181" s="1" t="s">
        <v>5111</v>
      </c>
      <c r="B1181" s="1" t="s">
        <v>5112</v>
      </c>
      <c r="C1181" s="1" t="s">
        <v>25</v>
      </c>
      <c r="D1181" s="1">
        <v>2.932457506E9</v>
      </c>
      <c r="E1181" s="3" t="s">
        <v>5113</v>
      </c>
      <c r="F1181" s="3" t="s">
        <v>5114</v>
      </c>
      <c r="G1181" s="1" t="s">
        <v>54</v>
      </c>
      <c r="H1181" s="1" t="s">
        <v>260</v>
      </c>
      <c r="I1181" s="1" t="s">
        <v>261</v>
      </c>
      <c r="J1181" s="1" t="s">
        <v>75</v>
      </c>
      <c r="K1181" s="1" t="b">
        <v>1</v>
      </c>
      <c r="L1181" s="1" t="s">
        <v>84</v>
      </c>
      <c r="M1181" s="1">
        <v>2.0</v>
      </c>
      <c r="N1181" s="1">
        <v>7.0</v>
      </c>
      <c r="O1181" s="1">
        <v>9.1</v>
      </c>
      <c r="P1181" s="1">
        <v>8.1</v>
      </c>
      <c r="Q1181" s="1">
        <v>9.3</v>
      </c>
      <c r="R1181" s="1">
        <v>3.0</v>
      </c>
      <c r="S1181" s="1">
        <v>9.7</v>
      </c>
      <c r="T1181" s="1">
        <v>8.7</v>
      </c>
      <c r="U1181" s="1">
        <v>7.9</v>
      </c>
      <c r="V1181" s="1">
        <v>8.0</v>
      </c>
      <c r="W1181" s="1">
        <v>0.0</v>
      </c>
    </row>
    <row r="1182" ht="15.75" customHeight="1">
      <c r="A1182" s="1" t="s">
        <v>5115</v>
      </c>
      <c r="B1182" s="1" t="s">
        <v>5116</v>
      </c>
      <c r="C1182" s="1" t="s">
        <v>78</v>
      </c>
      <c r="D1182" s="4">
        <v>5.73046E16</v>
      </c>
      <c r="E1182" s="1" t="s">
        <v>5117</v>
      </c>
      <c r="F1182" s="3" t="s">
        <v>5118</v>
      </c>
      <c r="G1182" s="1" t="s">
        <v>153</v>
      </c>
      <c r="H1182" s="1" t="s">
        <v>56</v>
      </c>
      <c r="I1182" s="1" t="s">
        <v>159</v>
      </c>
      <c r="J1182" s="1" t="s">
        <v>91</v>
      </c>
      <c r="K1182" s="1" t="b">
        <v>1</v>
      </c>
      <c r="L1182" s="1" t="s">
        <v>233</v>
      </c>
      <c r="M1182" s="1">
        <v>3.0</v>
      </c>
      <c r="N1182" s="1">
        <v>13.0</v>
      </c>
      <c r="O1182" s="1">
        <v>8.9</v>
      </c>
      <c r="P1182" s="1">
        <v>9.2</v>
      </c>
      <c r="Q1182" s="1">
        <v>8.8</v>
      </c>
      <c r="R1182" s="1">
        <v>5.0</v>
      </c>
      <c r="S1182" s="1">
        <v>9.2</v>
      </c>
      <c r="T1182" s="1">
        <v>8.9</v>
      </c>
      <c r="U1182" s="1">
        <v>5.8</v>
      </c>
      <c r="V1182" s="1">
        <v>8.0</v>
      </c>
      <c r="W1182" s="1">
        <v>0.0</v>
      </c>
    </row>
    <row r="1183" ht="15.75" customHeight="1">
      <c r="A1183" s="1" t="s">
        <v>5119</v>
      </c>
      <c r="B1183" s="1" t="s">
        <v>5120</v>
      </c>
      <c r="C1183" s="1" t="s">
        <v>25</v>
      </c>
      <c r="D1183" s="1">
        <v>1.136788486E9</v>
      </c>
      <c r="E1183" s="3" t="s">
        <v>5121</v>
      </c>
      <c r="F1183" s="3" t="s">
        <v>5122</v>
      </c>
      <c r="G1183" s="1" t="s">
        <v>221</v>
      </c>
      <c r="H1183" s="1" t="s">
        <v>56</v>
      </c>
      <c r="I1183" s="1" t="s">
        <v>159</v>
      </c>
      <c r="J1183" s="1" t="s">
        <v>48</v>
      </c>
      <c r="K1183" s="1" t="b">
        <v>0</v>
      </c>
      <c r="L1183" s="1" t="s">
        <v>205</v>
      </c>
      <c r="M1183" s="1">
        <v>5.0</v>
      </c>
      <c r="N1183" s="1">
        <v>13.0</v>
      </c>
      <c r="O1183" s="1">
        <v>8.8</v>
      </c>
      <c r="P1183" s="1">
        <v>8.6</v>
      </c>
      <c r="Q1183" s="1">
        <v>9.0</v>
      </c>
      <c r="R1183" s="1">
        <v>3.0</v>
      </c>
      <c r="S1183" s="1">
        <v>9.2</v>
      </c>
      <c r="T1183" s="1">
        <v>8.9</v>
      </c>
      <c r="U1183" s="1">
        <v>8.2</v>
      </c>
      <c r="V1183" s="1">
        <v>8.0</v>
      </c>
      <c r="W1183" s="1">
        <v>0.0</v>
      </c>
    </row>
    <row r="1184" ht="15.75" customHeight="1">
      <c r="A1184" s="1" t="s">
        <v>5123</v>
      </c>
      <c r="B1184" s="1" t="s">
        <v>5124</v>
      </c>
      <c r="C1184" s="1" t="s">
        <v>25</v>
      </c>
      <c r="D1184" s="4">
        <v>5.43705E16</v>
      </c>
      <c r="E1184" s="3" t="s">
        <v>5125</v>
      </c>
      <c r="F1184" s="1" t="s">
        <v>5126</v>
      </c>
      <c r="G1184" s="1" t="s">
        <v>81</v>
      </c>
      <c r="H1184" s="1" t="s">
        <v>55</v>
      </c>
      <c r="I1184" s="1" t="s">
        <v>130</v>
      </c>
      <c r="J1184" s="1" t="s">
        <v>75</v>
      </c>
      <c r="K1184" s="1" t="b">
        <v>1</v>
      </c>
      <c r="L1184" s="1" t="s">
        <v>92</v>
      </c>
      <c r="M1184" s="1">
        <v>2.0</v>
      </c>
      <c r="N1184" s="1">
        <v>12.0</v>
      </c>
      <c r="O1184" s="1">
        <v>8.8</v>
      </c>
      <c r="P1184" s="1">
        <v>8.0</v>
      </c>
      <c r="Q1184" s="1">
        <v>8.6</v>
      </c>
      <c r="R1184" s="1">
        <v>6.0</v>
      </c>
      <c r="S1184" s="1">
        <v>9.1</v>
      </c>
      <c r="T1184" s="1">
        <v>9.0</v>
      </c>
      <c r="U1184" s="1">
        <v>6.8</v>
      </c>
      <c r="V1184" s="1">
        <v>8.0</v>
      </c>
      <c r="W1184" s="1">
        <v>0.0</v>
      </c>
    </row>
    <row r="1185" ht="15.75" customHeight="1">
      <c r="A1185" s="1" t="s">
        <v>5127</v>
      </c>
      <c r="B1185" s="1" t="s">
        <v>5128</v>
      </c>
      <c r="C1185" s="1" t="s">
        <v>78</v>
      </c>
      <c r="D1185" s="1">
        <v>3.136536345E9</v>
      </c>
      <c r="E1185" s="1" t="s">
        <v>2305</v>
      </c>
      <c r="F1185" s="3" t="s">
        <v>5129</v>
      </c>
      <c r="G1185" s="1" t="s">
        <v>73</v>
      </c>
      <c r="H1185" s="1" t="s">
        <v>29</v>
      </c>
      <c r="I1185" s="1" t="s">
        <v>5130</v>
      </c>
      <c r="J1185" s="1" t="s">
        <v>91</v>
      </c>
      <c r="K1185" s="1" t="b">
        <v>1</v>
      </c>
      <c r="L1185" s="1" t="s">
        <v>223</v>
      </c>
      <c r="M1185" s="1">
        <v>3.0</v>
      </c>
      <c r="N1185" s="1">
        <v>29.0</v>
      </c>
      <c r="O1185" s="1">
        <v>8.8</v>
      </c>
      <c r="P1185" s="1">
        <v>8.9</v>
      </c>
      <c r="Q1185" s="1">
        <v>8.9</v>
      </c>
      <c r="R1185" s="1">
        <v>4.0</v>
      </c>
      <c r="S1185" s="1">
        <v>9.4</v>
      </c>
      <c r="T1185" s="1">
        <v>8.6</v>
      </c>
      <c r="U1185" s="1">
        <v>7.4</v>
      </c>
      <c r="V1185" s="1">
        <v>8.0</v>
      </c>
      <c r="W1185" s="1">
        <v>0.0</v>
      </c>
    </row>
    <row r="1186" ht="15.75" customHeight="1">
      <c r="A1186" s="1" t="s">
        <v>5131</v>
      </c>
      <c r="B1186" s="1" t="s">
        <v>5132</v>
      </c>
      <c r="C1186" s="1" t="s">
        <v>25</v>
      </c>
      <c r="D1186" s="1">
        <v>1.133925408E9</v>
      </c>
      <c r="E1186" s="3" t="s">
        <v>5133</v>
      </c>
      <c r="F1186" s="3" t="s">
        <v>5134</v>
      </c>
      <c r="G1186" s="1" t="s">
        <v>28</v>
      </c>
      <c r="H1186" s="1" t="s">
        <v>29</v>
      </c>
      <c r="I1186" s="1" t="s">
        <v>30</v>
      </c>
      <c r="J1186" s="1" t="s">
        <v>75</v>
      </c>
      <c r="K1186" s="1" t="b">
        <v>0</v>
      </c>
      <c r="L1186" s="1" t="s">
        <v>228</v>
      </c>
      <c r="M1186" s="1">
        <v>2.0</v>
      </c>
      <c r="N1186" s="1">
        <v>1.0</v>
      </c>
      <c r="O1186" s="1">
        <v>8.0</v>
      </c>
      <c r="P1186" s="1">
        <v>8.0</v>
      </c>
      <c r="Q1186" s="1">
        <v>7.0</v>
      </c>
      <c r="R1186" s="1">
        <v>10.0</v>
      </c>
      <c r="S1186" s="1">
        <v>8.0</v>
      </c>
      <c r="T1186" s="1">
        <v>8.0</v>
      </c>
      <c r="U1186" s="1">
        <v>7.0</v>
      </c>
      <c r="V1186" s="1">
        <v>8.0</v>
      </c>
      <c r="W1186" s="1">
        <v>0.0</v>
      </c>
    </row>
    <row r="1187" ht="15.75" customHeight="1">
      <c r="A1187" s="1" t="s">
        <v>5135</v>
      </c>
      <c r="B1187" s="1" t="s">
        <v>5136</v>
      </c>
      <c r="C1187" s="1" t="s">
        <v>25</v>
      </c>
      <c r="D1187" s="1">
        <v>1.13820723E9</v>
      </c>
      <c r="E1187" s="1" t="s">
        <v>5137</v>
      </c>
      <c r="F1187" s="3" t="s">
        <v>5138</v>
      </c>
      <c r="G1187" s="1" t="s">
        <v>28</v>
      </c>
      <c r="H1187" s="1" t="s">
        <v>29</v>
      </c>
      <c r="I1187" s="1" t="s">
        <v>30</v>
      </c>
      <c r="J1187" s="1" t="s">
        <v>48</v>
      </c>
      <c r="K1187" s="1" t="b">
        <v>0</v>
      </c>
      <c r="L1187" s="1" t="s">
        <v>131</v>
      </c>
      <c r="M1187" s="1">
        <v>1.0</v>
      </c>
      <c r="N1187" s="1">
        <v>1.0</v>
      </c>
      <c r="O1187" s="1">
        <v>10.0</v>
      </c>
      <c r="P1187" s="1">
        <v>10.0</v>
      </c>
      <c r="Q1187" s="1">
        <v>9.0</v>
      </c>
      <c r="R1187" s="1">
        <v>0.0</v>
      </c>
      <c r="S1187" s="1">
        <v>10.0</v>
      </c>
      <c r="T1187" s="1">
        <v>8.0</v>
      </c>
      <c r="U1187" s="1">
        <v>9.0</v>
      </c>
      <c r="V1187" s="1">
        <v>8.0</v>
      </c>
      <c r="W1187" s="1">
        <v>0.0</v>
      </c>
    </row>
    <row r="1188" ht="15.75" customHeight="1">
      <c r="A1188" s="1" t="s">
        <v>5139</v>
      </c>
      <c r="B1188" s="1" t="s">
        <v>5140</v>
      </c>
      <c r="C1188" s="1" t="s">
        <v>78</v>
      </c>
      <c r="D1188" s="1">
        <v>3.014728596E9</v>
      </c>
      <c r="E1188" s="3" t="s">
        <v>5141</v>
      </c>
      <c r="F1188" s="3" t="s">
        <v>5142</v>
      </c>
      <c r="G1188" s="1" t="s">
        <v>340</v>
      </c>
      <c r="H1188" s="1" t="s">
        <v>29</v>
      </c>
      <c r="I1188" s="1" t="s">
        <v>292</v>
      </c>
      <c r="J1188" s="1" t="s">
        <v>48</v>
      </c>
      <c r="K1188" s="1" t="b">
        <v>1</v>
      </c>
      <c r="L1188" s="1" t="s">
        <v>190</v>
      </c>
      <c r="M1188" s="1">
        <v>3.0</v>
      </c>
      <c r="N1188" s="1">
        <v>13.0</v>
      </c>
      <c r="O1188" s="1">
        <v>8.3</v>
      </c>
      <c r="P1188" s="1">
        <v>8.3</v>
      </c>
      <c r="Q1188" s="1">
        <v>8.5</v>
      </c>
      <c r="R1188" s="1">
        <v>5.0</v>
      </c>
      <c r="S1188" s="1">
        <v>9.5</v>
      </c>
      <c r="T1188" s="1">
        <v>8.9</v>
      </c>
      <c r="U1188" s="1">
        <v>7.8</v>
      </c>
      <c r="V1188" s="1">
        <v>8.0</v>
      </c>
      <c r="W1188" s="1">
        <v>0.0</v>
      </c>
    </row>
    <row r="1189" ht="15.75" customHeight="1">
      <c r="A1189" s="1" t="s">
        <v>5143</v>
      </c>
      <c r="B1189" s="1" t="s">
        <v>5144</v>
      </c>
      <c r="C1189" s="1" t="s">
        <v>25</v>
      </c>
      <c r="D1189" s="1">
        <v>2.617522453E9</v>
      </c>
      <c r="E1189" s="3" t="s">
        <v>5145</v>
      </c>
      <c r="F1189" s="3" t="s">
        <v>5146</v>
      </c>
      <c r="G1189" s="1" t="s">
        <v>4721</v>
      </c>
      <c r="H1189" s="1" t="s">
        <v>29</v>
      </c>
      <c r="I1189" s="1" t="s">
        <v>30</v>
      </c>
      <c r="J1189" s="1" t="s">
        <v>91</v>
      </c>
      <c r="K1189" s="1" t="b">
        <v>1</v>
      </c>
      <c r="L1189" s="1" t="s">
        <v>293</v>
      </c>
      <c r="M1189" s="1">
        <v>4.0</v>
      </c>
      <c r="N1189" s="1">
        <v>17.0</v>
      </c>
      <c r="O1189" s="1">
        <v>8.8</v>
      </c>
      <c r="P1189" s="1">
        <v>8.6</v>
      </c>
      <c r="Q1189" s="1">
        <v>8.7</v>
      </c>
      <c r="R1189" s="1">
        <v>5.0</v>
      </c>
      <c r="S1189" s="1">
        <v>8.8</v>
      </c>
      <c r="T1189" s="1">
        <v>8.8</v>
      </c>
      <c r="U1189" s="1">
        <v>7.5</v>
      </c>
      <c r="V1189" s="1">
        <v>8.0</v>
      </c>
      <c r="W1189" s="1">
        <v>2.0</v>
      </c>
    </row>
    <row r="1190" ht="15.75" customHeight="1">
      <c r="A1190" s="1" t="s">
        <v>5147</v>
      </c>
      <c r="B1190" s="1" t="s">
        <v>5148</v>
      </c>
      <c r="C1190" s="1" t="s">
        <v>25</v>
      </c>
      <c r="D1190" s="4">
        <v>5.49223E17</v>
      </c>
      <c r="E1190" s="3" t="s">
        <v>5149</v>
      </c>
      <c r="F1190" s="3" t="s">
        <v>5150</v>
      </c>
      <c r="G1190" s="1" t="s">
        <v>28</v>
      </c>
      <c r="H1190" s="1" t="s">
        <v>82</v>
      </c>
      <c r="I1190" s="1" t="s">
        <v>30</v>
      </c>
      <c r="J1190" s="1" t="s">
        <v>172</v>
      </c>
      <c r="K1190" s="1" t="b">
        <v>1</v>
      </c>
      <c r="L1190" s="1" t="s">
        <v>148</v>
      </c>
      <c r="M1190" s="1">
        <v>5.0</v>
      </c>
      <c r="N1190" s="1">
        <v>25.0</v>
      </c>
      <c r="O1190" s="1">
        <v>8.9</v>
      </c>
      <c r="P1190" s="1">
        <v>8.3</v>
      </c>
      <c r="Q1190" s="1">
        <v>9.0</v>
      </c>
      <c r="R1190" s="1">
        <v>4.0</v>
      </c>
      <c r="S1190" s="1">
        <v>9.4</v>
      </c>
      <c r="T1190" s="1">
        <v>9.2</v>
      </c>
      <c r="U1190" s="1">
        <v>7.5</v>
      </c>
      <c r="V1190" s="1">
        <v>8.0</v>
      </c>
      <c r="W1190" s="1">
        <v>0.0</v>
      </c>
    </row>
    <row r="1191" ht="15.75" customHeight="1">
      <c r="A1191" s="1" t="s">
        <v>5151</v>
      </c>
      <c r="B1191" s="1" t="s">
        <v>5152</v>
      </c>
      <c r="C1191" s="1" t="s">
        <v>35</v>
      </c>
      <c r="D1191" s="1">
        <v>5.1955551476E10</v>
      </c>
      <c r="E1191" s="3" t="s">
        <v>5153</v>
      </c>
      <c r="F1191" s="3" t="s">
        <v>5154</v>
      </c>
      <c r="G1191" s="1" t="s">
        <v>54</v>
      </c>
      <c r="H1191" s="1" t="s">
        <v>29</v>
      </c>
      <c r="I1191" s="1" t="s">
        <v>292</v>
      </c>
      <c r="J1191" s="1" t="s">
        <v>75</v>
      </c>
      <c r="K1191" s="1" t="b">
        <v>1</v>
      </c>
      <c r="L1191" s="1" t="s">
        <v>190</v>
      </c>
      <c r="M1191" s="1">
        <v>2.0</v>
      </c>
      <c r="N1191" s="1">
        <v>8.0</v>
      </c>
      <c r="O1191" s="1">
        <v>9.1</v>
      </c>
      <c r="P1191" s="1">
        <v>8.5</v>
      </c>
      <c r="Q1191" s="1">
        <v>8.9</v>
      </c>
      <c r="R1191" s="1">
        <v>3.0</v>
      </c>
      <c r="S1191" s="1">
        <v>9.3</v>
      </c>
      <c r="T1191" s="1">
        <v>9.1</v>
      </c>
      <c r="U1191" s="1">
        <v>8.0</v>
      </c>
      <c r="V1191" s="1">
        <v>8.0</v>
      </c>
      <c r="W1191" s="1">
        <v>0.0</v>
      </c>
    </row>
    <row r="1192" ht="15.75" customHeight="1">
      <c r="A1192" s="1" t="s">
        <v>5155</v>
      </c>
      <c r="B1192" s="1" t="s">
        <v>5156</v>
      </c>
      <c r="C1192" s="1" t="s">
        <v>25</v>
      </c>
      <c r="D1192" s="1">
        <v>3.855093593E9</v>
      </c>
      <c r="E1192" s="3" t="s">
        <v>5157</v>
      </c>
      <c r="F1192" s="3" t="s">
        <v>5158</v>
      </c>
      <c r="G1192" s="1" t="s">
        <v>28</v>
      </c>
      <c r="H1192" s="1" t="s">
        <v>29</v>
      </c>
      <c r="I1192" s="1" t="s">
        <v>30</v>
      </c>
      <c r="J1192" s="1" t="s">
        <v>75</v>
      </c>
      <c r="K1192" s="1" t="b">
        <v>1</v>
      </c>
      <c r="L1192" s="1" t="s">
        <v>205</v>
      </c>
      <c r="M1192" s="1">
        <v>3.0</v>
      </c>
      <c r="N1192" s="1">
        <v>15.0</v>
      </c>
      <c r="O1192" s="1">
        <v>9.3</v>
      </c>
      <c r="P1192" s="1">
        <v>9.3</v>
      </c>
      <c r="Q1192" s="1">
        <v>9.2</v>
      </c>
      <c r="R1192" s="1">
        <v>2.0</v>
      </c>
      <c r="S1192" s="1">
        <v>9.7</v>
      </c>
      <c r="T1192" s="1">
        <v>8.8</v>
      </c>
      <c r="U1192" s="1">
        <v>7.6</v>
      </c>
      <c r="V1192" s="1">
        <v>8.0</v>
      </c>
      <c r="W1192" s="1">
        <v>0.0</v>
      </c>
    </row>
    <row r="1193" ht="15.75" customHeight="1">
      <c r="A1193" s="1" t="s">
        <v>5159</v>
      </c>
      <c r="B1193" s="1" t="s">
        <v>5160</v>
      </c>
      <c r="C1193" s="1" t="s">
        <v>25</v>
      </c>
      <c r="D1193" s="4">
        <v>5.49387E17</v>
      </c>
      <c r="E1193" s="3" t="s">
        <v>5161</v>
      </c>
      <c r="F1193" s="3" t="s">
        <v>5162</v>
      </c>
      <c r="G1193" s="1" t="s">
        <v>54</v>
      </c>
      <c r="H1193" s="1" t="s">
        <v>260</v>
      </c>
      <c r="I1193" s="1" t="s">
        <v>261</v>
      </c>
      <c r="J1193" s="1" t="s">
        <v>75</v>
      </c>
      <c r="K1193" s="1" t="b">
        <v>0</v>
      </c>
      <c r="L1193" s="1" t="s">
        <v>299</v>
      </c>
      <c r="M1193" s="1">
        <v>1.0</v>
      </c>
      <c r="N1193" s="1">
        <v>10.0</v>
      </c>
      <c r="O1193" s="1">
        <v>8.6</v>
      </c>
      <c r="P1193" s="1">
        <v>8.1</v>
      </c>
      <c r="Q1193" s="1">
        <v>8.9</v>
      </c>
      <c r="R1193" s="1">
        <v>5.0</v>
      </c>
      <c r="S1193" s="1">
        <v>9.3</v>
      </c>
      <c r="T1193" s="1">
        <v>8.4</v>
      </c>
      <c r="U1193" s="1">
        <v>7.9</v>
      </c>
      <c r="V1193" s="1">
        <v>8.0</v>
      </c>
      <c r="W1193" s="1">
        <v>0.0</v>
      </c>
    </row>
    <row r="1194" ht="15.75" customHeight="1">
      <c r="A1194" s="1" t="s">
        <v>5163</v>
      </c>
      <c r="B1194" s="1" t="s">
        <v>5164</v>
      </c>
      <c r="C1194" s="1" t="s">
        <v>25</v>
      </c>
      <c r="D1194" s="1">
        <v>3.512755845E9</v>
      </c>
      <c r="E1194" s="3" t="s">
        <v>5165</v>
      </c>
      <c r="F1194" s="3" t="s">
        <v>5166</v>
      </c>
      <c r="G1194" s="1" t="s">
        <v>28</v>
      </c>
      <c r="H1194" s="1" t="s">
        <v>82</v>
      </c>
      <c r="I1194" s="1" t="s">
        <v>298</v>
      </c>
      <c r="J1194" s="1" t="s">
        <v>75</v>
      </c>
      <c r="K1194" s="1" t="b">
        <v>1</v>
      </c>
      <c r="L1194" s="1" t="s">
        <v>196</v>
      </c>
      <c r="M1194" s="1">
        <v>1.0</v>
      </c>
      <c r="N1194" s="1">
        <v>5.0</v>
      </c>
      <c r="O1194" s="1">
        <v>8.2</v>
      </c>
      <c r="P1194" s="1">
        <v>8.2</v>
      </c>
      <c r="Q1194" s="1">
        <v>9.0</v>
      </c>
      <c r="R1194" s="1">
        <v>8.0</v>
      </c>
      <c r="S1194" s="1">
        <v>8.0</v>
      </c>
      <c r="T1194" s="1">
        <v>7.6</v>
      </c>
      <c r="U1194" s="1">
        <v>7.0</v>
      </c>
      <c r="V1194" s="1">
        <v>8.0</v>
      </c>
      <c r="W1194" s="1">
        <v>0.0</v>
      </c>
    </row>
    <row r="1195" ht="15.75" customHeight="1">
      <c r="A1195" s="1" t="s">
        <v>5167</v>
      </c>
      <c r="B1195" s="1" t="s">
        <v>5168</v>
      </c>
      <c r="C1195" s="1" t="s">
        <v>87</v>
      </c>
      <c r="D1195" s="1">
        <v>6.643649195E9</v>
      </c>
      <c r="E1195" s="3" t="s">
        <v>5169</v>
      </c>
      <c r="F1195" s="3" t="s">
        <v>5170</v>
      </c>
      <c r="G1195" s="1" t="s">
        <v>28</v>
      </c>
      <c r="H1195" s="1" t="s">
        <v>29</v>
      </c>
      <c r="I1195" s="1" t="s">
        <v>30</v>
      </c>
      <c r="J1195" s="1" t="s">
        <v>75</v>
      </c>
      <c r="K1195" s="1" t="b">
        <v>1</v>
      </c>
      <c r="L1195" s="1" t="s">
        <v>196</v>
      </c>
      <c r="M1195" s="1">
        <v>1.0</v>
      </c>
      <c r="N1195" s="1">
        <v>4.0</v>
      </c>
      <c r="O1195" s="1">
        <v>9.5</v>
      </c>
      <c r="P1195" s="1">
        <v>9.0</v>
      </c>
      <c r="Q1195" s="1">
        <v>9.3</v>
      </c>
      <c r="R1195" s="1">
        <v>3.0</v>
      </c>
      <c r="S1195" s="1">
        <v>9.8</v>
      </c>
      <c r="T1195" s="1">
        <v>7.8</v>
      </c>
      <c r="U1195" s="1">
        <v>7.8</v>
      </c>
      <c r="V1195" s="1">
        <v>8.0</v>
      </c>
      <c r="W1195" s="1">
        <v>0.0</v>
      </c>
    </row>
    <row r="1196" ht="15.75" customHeight="1">
      <c r="A1196" s="1" t="s">
        <v>5171</v>
      </c>
      <c r="B1196" s="1" t="s">
        <v>5172</v>
      </c>
      <c r="C1196" s="1" t="s">
        <v>78</v>
      </c>
      <c r="D1196" s="1">
        <v>3.114647547E9</v>
      </c>
      <c r="E1196" s="3" t="s">
        <v>5173</v>
      </c>
      <c r="F1196" s="3" t="s">
        <v>5174</v>
      </c>
      <c r="G1196" s="1" t="s">
        <v>153</v>
      </c>
      <c r="H1196" s="1" t="s">
        <v>56</v>
      </c>
      <c r="I1196" s="1" t="s">
        <v>159</v>
      </c>
      <c r="J1196" s="1" t="s">
        <v>91</v>
      </c>
      <c r="K1196" s="1" t="b">
        <v>0</v>
      </c>
      <c r="L1196" s="1" t="s">
        <v>293</v>
      </c>
      <c r="M1196" s="1">
        <v>2.0</v>
      </c>
      <c r="N1196" s="1">
        <v>10.0</v>
      </c>
      <c r="O1196" s="1">
        <v>7.1</v>
      </c>
      <c r="P1196" s="1">
        <v>7.7</v>
      </c>
      <c r="Q1196" s="1">
        <v>8.6</v>
      </c>
      <c r="R1196" s="1">
        <v>9.0</v>
      </c>
      <c r="S1196" s="1">
        <v>7.3</v>
      </c>
      <c r="T1196" s="1">
        <v>9.5</v>
      </c>
      <c r="U1196" s="1">
        <v>7.0</v>
      </c>
      <c r="V1196" s="1">
        <v>8.0</v>
      </c>
      <c r="W1196" s="1">
        <v>3.0</v>
      </c>
    </row>
    <row r="1197" ht="15.75" customHeight="1">
      <c r="A1197" s="1" t="s">
        <v>5175</v>
      </c>
      <c r="B1197" s="1" t="s">
        <v>5176</v>
      </c>
      <c r="C1197" s="1" t="s">
        <v>25</v>
      </c>
      <c r="D1197" s="1">
        <v>3.364374471E9</v>
      </c>
      <c r="E1197" s="3" t="s">
        <v>5177</v>
      </c>
      <c r="F1197" s="3" t="s">
        <v>5178</v>
      </c>
      <c r="G1197" s="1" t="s">
        <v>582</v>
      </c>
      <c r="H1197" s="1" t="s">
        <v>56</v>
      </c>
      <c r="I1197" s="1" t="s">
        <v>680</v>
      </c>
      <c r="J1197" s="1" t="s">
        <v>48</v>
      </c>
      <c r="K1197" s="1" t="b">
        <v>1</v>
      </c>
      <c r="L1197" s="1" t="s">
        <v>205</v>
      </c>
      <c r="M1197" s="1">
        <v>3.0</v>
      </c>
      <c r="N1197" s="1">
        <v>18.0</v>
      </c>
      <c r="O1197" s="1">
        <v>9.2</v>
      </c>
      <c r="P1197" s="1">
        <v>8.6</v>
      </c>
      <c r="Q1197" s="1">
        <v>9.1</v>
      </c>
      <c r="R1197" s="1">
        <v>3.0</v>
      </c>
      <c r="S1197" s="1">
        <v>9.4</v>
      </c>
      <c r="T1197" s="1">
        <v>9.3</v>
      </c>
      <c r="U1197" s="1">
        <v>7.4</v>
      </c>
      <c r="V1197" s="1">
        <v>8.0</v>
      </c>
      <c r="W1197" s="1">
        <v>0.0</v>
      </c>
    </row>
    <row r="1198" ht="15.75" customHeight="1">
      <c r="A1198" s="1" t="s">
        <v>5179</v>
      </c>
      <c r="B1198" s="1" t="s">
        <v>5180</v>
      </c>
      <c r="C1198" s="1" t="s">
        <v>44</v>
      </c>
      <c r="D1198" s="1">
        <v>9.85776487E8</v>
      </c>
      <c r="E1198" s="3" t="s">
        <v>5181</v>
      </c>
      <c r="F1198" s="3" t="s">
        <v>5182</v>
      </c>
      <c r="G1198" s="1" t="s">
        <v>28</v>
      </c>
      <c r="H1198" s="1" t="s">
        <v>29</v>
      </c>
      <c r="I1198" s="1" t="s">
        <v>30</v>
      </c>
      <c r="J1198" s="1" t="s">
        <v>48</v>
      </c>
      <c r="K1198" s="1" t="b">
        <v>1</v>
      </c>
      <c r="L1198" s="1" t="s">
        <v>205</v>
      </c>
      <c r="M1198" s="1">
        <v>3.0</v>
      </c>
      <c r="N1198" s="1">
        <v>24.0</v>
      </c>
      <c r="O1198" s="1">
        <v>9.1</v>
      </c>
      <c r="P1198" s="1">
        <v>9.0</v>
      </c>
      <c r="Q1198" s="1">
        <v>9.0</v>
      </c>
      <c r="R1198" s="1">
        <v>4.0</v>
      </c>
      <c r="S1198" s="1">
        <v>8.9</v>
      </c>
      <c r="T1198" s="1">
        <v>8.5</v>
      </c>
      <c r="U1198" s="1">
        <v>7.2</v>
      </c>
      <c r="V1198" s="1">
        <v>8.0</v>
      </c>
      <c r="W1198" s="1">
        <v>0.0</v>
      </c>
    </row>
    <row r="1199" ht="15.75" customHeight="1">
      <c r="A1199" s="1" t="s">
        <v>5183</v>
      </c>
      <c r="B1199" s="1" t="s">
        <v>5184</v>
      </c>
      <c r="C1199" s="1" t="s">
        <v>25</v>
      </c>
      <c r="D1199" s="1">
        <v>1.124976096E9</v>
      </c>
      <c r="E1199" s="3" t="s">
        <v>5185</v>
      </c>
      <c r="F1199" s="3" t="s">
        <v>5186</v>
      </c>
      <c r="G1199" s="1" t="s">
        <v>54</v>
      </c>
      <c r="H1199" s="1" t="s">
        <v>107</v>
      </c>
      <c r="I1199" s="1" t="s">
        <v>108</v>
      </c>
      <c r="J1199" s="1" t="s">
        <v>75</v>
      </c>
      <c r="K1199" s="1" t="b">
        <v>1</v>
      </c>
      <c r="L1199" s="1" t="s">
        <v>196</v>
      </c>
      <c r="M1199" s="1">
        <v>1.0</v>
      </c>
      <c r="N1199" s="1">
        <v>4.0</v>
      </c>
      <c r="O1199" s="1">
        <v>8.8</v>
      </c>
      <c r="P1199" s="1">
        <v>9.0</v>
      </c>
      <c r="Q1199" s="1">
        <v>9.0</v>
      </c>
      <c r="R1199" s="1">
        <v>5.0</v>
      </c>
      <c r="S1199" s="1">
        <v>9.5</v>
      </c>
      <c r="T1199" s="1">
        <v>9.0</v>
      </c>
      <c r="U1199" s="1">
        <v>6.0</v>
      </c>
      <c r="V1199" s="1">
        <v>8.0</v>
      </c>
      <c r="W1199" s="1">
        <v>0.0</v>
      </c>
    </row>
    <row r="1200" ht="15.75" customHeight="1">
      <c r="A1200" s="1" t="s">
        <v>5187</v>
      </c>
      <c r="B1200" s="1" t="s">
        <v>5188</v>
      </c>
      <c r="C1200" s="1" t="s">
        <v>25</v>
      </c>
      <c r="D1200" s="1">
        <v>1.122846136E9</v>
      </c>
      <c r="E1200" s="3" t="s">
        <v>5189</v>
      </c>
      <c r="F1200" s="3" t="s">
        <v>5190</v>
      </c>
      <c r="G1200" s="1" t="s">
        <v>28</v>
      </c>
      <c r="H1200" s="1" t="s">
        <v>29</v>
      </c>
      <c r="I1200" s="1" t="s">
        <v>30</v>
      </c>
      <c r="J1200" s="1" t="s">
        <v>48</v>
      </c>
      <c r="K1200" s="1" t="b">
        <v>1</v>
      </c>
      <c r="L1200" s="1" t="s">
        <v>210</v>
      </c>
      <c r="M1200" s="1">
        <v>1.0</v>
      </c>
      <c r="N1200" s="1">
        <v>8.0</v>
      </c>
      <c r="O1200" s="1">
        <v>8.9</v>
      </c>
      <c r="P1200" s="1">
        <v>8.8</v>
      </c>
      <c r="Q1200" s="1">
        <v>8.8</v>
      </c>
      <c r="R1200" s="1">
        <v>4.0</v>
      </c>
      <c r="S1200" s="1">
        <v>9.3</v>
      </c>
      <c r="T1200" s="1">
        <v>8.1</v>
      </c>
      <c r="U1200" s="1">
        <v>8.0</v>
      </c>
      <c r="V1200" s="1">
        <v>8.0</v>
      </c>
      <c r="W1200" s="1">
        <v>0.0</v>
      </c>
    </row>
    <row r="1201" ht="15.75" customHeight="1">
      <c r="A1201" s="1" t="s">
        <v>5191</v>
      </c>
      <c r="B1201" s="1" t="s">
        <v>5192</v>
      </c>
      <c r="C1201" s="1" t="s">
        <v>337</v>
      </c>
      <c r="D1201" s="1">
        <v>8.3215708E7</v>
      </c>
      <c r="E1201" s="3" t="s">
        <v>5193</v>
      </c>
      <c r="F1201" s="3" t="s">
        <v>5194</v>
      </c>
      <c r="G1201" s="1" t="s">
        <v>66</v>
      </c>
      <c r="H1201" s="1" t="s">
        <v>29</v>
      </c>
      <c r="I1201" s="1" t="s">
        <v>67</v>
      </c>
      <c r="J1201" s="1" t="s">
        <v>91</v>
      </c>
      <c r="K1201" s="1" t="b">
        <v>1</v>
      </c>
      <c r="L1201" s="1" t="s">
        <v>251</v>
      </c>
      <c r="M1201" s="1">
        <v>4.0</v>
      </c>
      <c r="N1201" s="1">
        <v>19.0</v>
      </c>
      <c r="O1201" s="1">
        <v>8.7</v>
      </c>
      <c r="P1201" s="1">
        <v>8.3</v>
      </c>
      <c r="Q1201" s="1">
        <v>8.8</v>
      </c>
      <c r="R1201" s="1">
        <v>4.0</v>
      </c>
      <c r="S1201" s="1">
        <v>8.7</v>
      </c>
      <c r="T1201" s="1">
        <v>9.1</v>
      </c>
      <c r="U1201" s="1">
        <v>8.2</v>
      </c>
      <c r="V1201" s="1">
        <v>8.0</v>
      </c>
      <c r="W1201" s="1">
        <v>0.0</v>
      </c>
    </row>
    <row r="1202" ht="15.75" customHeight="1">
      <c r="A1202" s="1" t="s">
        <v>5195</v>
      </c>
      <c r="B1202" s="1" t="s">
        <v>5196</v>
      </c>
      <c r="C1202" s="1" t="s">
        <v>347</v>
      </c>
      <c r="D1202" s="1" t="str">
        <f>+569 54992297</f>
        <v>#ERROR!</v>
      </c>
      <c r="E1202" s="3" t="s">
        <v>5197</v>
      </c>
      <c r="F1202" s="3" t="s">
        <v>5198</v>
      </c>
      <c r="G1202" s="1" t="s">
        <v>28</v>
      </c>
      <c r="H1202" s="1" t="s">
        <v>29</v>
      </c>
      <c r="I1202" s="1" t="s">
        <v>30</v>
      </c>
      <c r="J1202" s="1" t="s">
        <v>48</v>
      </c>
      <c r="K1202" s="1" t="b">
        <v>1</v>
      </c>
      <c r="L1202" s="1" t="s">
        <v>233</v>
      </c>
      <c r="M1202" s="1">
        <v>3.0</v>
      </c>
      <c r="N1202" s="1">
        <v>13.0</v>
      </c>
      <c r="O1202" s="1">
        <v>9.0</v>
      </c>
      <c r="P1202" s="1">
        <v>8.5</v>
      </c>
      <c r="Q1202" s="1">
        <v>9.2</v>
      </c>
      <c r="R1202" s="1">
        <v>4.0</v>
      </c>
      <c r="S1202" s="1">
        <v>9.2</v>
      </c>
      <c r="T1202" s="1">
        <v>9.3</v>
      </c>
      <c r="U1202" s="1">
        <v>6.5</v>
      </c>
      <c r="V1202" s="1">
        <v>8.0</v>
      </c>
      <c r="W1202" s="1">
        <v>0.0</v>
      </c>
    </row>
    <row r="1203" ht="15.75" customHeight="1">
      <c r="A1203" s="1" t="s">
        <v>5199</v>
      </c>
      <c r="B1203" s="1" t="s">
        <v>5200</v>
      </c>
      <c r="C1203" s="1" t="s">
        <v>87</v>
      </c>
      <c r="D1203" s="1" t="str">
        <f>+52 5515854195</f>
        <v>#ERROR!</v>
      </c>
      <c r="E1203" s="3" t="s">
        <v>5201</v>
      </c>
      <c r="F1203" s="1" t="s">
        <v>5202</v>
      </c>
      <c r="G1203" s="1" t="s">
        <v>28</v>
      </c>
      <c r="H1203" s="1" t="s">
        <v>29</v>
      </c>
      <c r="I1203" s="1" t="s">
        <v>30</v>
      </c>
      <c r="J1203" s="1" t="s">
        <v>91</v>
      </c>
      <c r="K1203" s="1" t="b">
        <v>0</v>
      </c>
      <c r="L1203" s="1" t="s">
        <v>205</v>
      </c>
      <c r="M1203" s="1">
        <v>3.0</v>
      </c>
      <c r="N1203" s="1">
        <v>10.0</v>
      </c>
      <c r="O1203" s="1">
        <v>9.6</v>
      </c>
      <c r="P1203" s="1">
        <v>9.1</v>
      </c>
      <c r="Q1203" s="1">
        <v>8.9</v>
      </c>
      <c r="R1203" s="1">
        <v>2.0</v>
      </c>
      <c r="S1203" s="1">
        <v>9.0</v>
      </c>
      <c r="T1203" s="1">
        <v>8.9</v>
      </c>
      <c r="U1203" s="1">
        <v>8.2</v>
      </c>
      <c r="V1203" s="1">
        <v>8.0</v>
      </c>
      <c r="W1203" s="1">
        <v>0.0</v>
      </c>
    </row>
    <row r="1204" ht="15.75" customHeight="1">
      <c r="A1204" s="1" t="s">
        <v>5203</v>
      </c>
      <c r="B1204" s="1" t="s">
        <v>5204</v>
      </c>
      <c r="C1204" s="1" t="s">
        <v>25</v>
      </c>
      <c r="D1204" s="4">
        <v>5.49261E17</v>
      </c>
      <c r="E1204" s="3" t="s">
        <v>5205</v>
      </c>
      <c r="F1204" s="3" t="s">
        <v>5206</v>
      </c>
      <c r="G1204" s="1" t="s">
        <v>54</v>
      </c>
      <c r="H1204" s="1" t="s">
        <v>55</v>
      </c>
      <c r="I1204" s="1" t="s">
        <v>130</v>
      </c>
      <c r="J1204" s="1" t="s">
        <v>75</v>
      </c>
      <c r="K1204" s="1" t="b">
        <v>0</v>
      </c>
      <c r="L1204" s="1" t="s">
        <v>223</v>
      </c>
      <c r="M1204" s="1">
        <v>4.0</v>
      </c>
      <c r="N1204" s="1">
        <v>18.0</v>
      </c>
      <c r="O1204" s="1">
        <v>8.8</v>
      </c>
      <c r="P1204" s="1">
        <v>8.8</v>
      </c>
      <c r="Q1204" s="1">
        <v>8.6</v>
      </c>
      <c r="R1204" s="1">
        <v>5.0</v>
      </c>
      <c r="S1204" s="1">
        <v>9.0</v>
      </c>
      <c r="T1204" s="1">
        <v>8.1</v>
      </c>
      <c r="U1204" s="1">
        <v>7.4</v>
      </c>
      <c r="V1204" s="1">
        <v>8.0</v>
      </c>
      <c r="W1204" s="1">
        <v>0.0</v>
      </c>
    </row>
    <row r="1205" ht="15.75" customHeight="1">
      <c r="A1205" s="1" t="s">
        <v>5207</v>
      </c>
      <c r="B1205" s="1" t="s">
        <v>5208</v>
      </c>
      <c r="C1205" s="1" t="s">
        <v>25</v>
      </c>
      <c r="D1205" s="4">
        <v>5.49294E17</v>
      </c>
      <c r="E1205" s="3" t="s">
        <v>5209</v>
      </c>
      <c r="F1205" s="3" t="s">
        <v>5210</v>
      </c>
      <c r="G1205" s="1" t="s">
        <v>28</v>
      </c>
      <c r="H1205" s="1" t="s">
        <v>29</v>
      </c>
      <c r="I1205" s="1" t="s">
        <v>30</v>
      </c>
      <c r="J1205" s="1" t="s">
        <v>48</v>
      </c>
      <c r="K1205" s="1" t="b">
        <v>1</v>
      </c>
      <c r="L1205" s="1" t="s">
        <v>251</v>
      </c>
      <c r="M1205" s="1">
        <v>4.0</v>
      </c>
      <c r="N1205" s="1">
        <v>23.0</v>
      </c>
      <c r="O1205" s="1">
        <v>8.7</v>
      </c>
      <c r="P1205" s="1">
        <v>8.5</v>
      </c>
      <c r="Q1205" s="1">
        <v>9.1</v>
      </c>
      <c r="R1205" s="1">
        <v>5.0</v>
      </c>
      <c r="S1205" s="1">
        <v>8.7</v>
      </c>
      <c r="T1205" s="1">
        <v>8.8</v>
      </c>
      <c r="U1205" s="1">
        <v>7.3</v>
      </c>
      <c r="V1205" s="1">
        <v>8.0</v>
      </c>
      <c r="W1205" s="1">
        <v>0.0</v>
      </c>
    </row>
    <row r="1206" ht="15.75" customHeight="1">
      <c r="A1206" s="1" t="s">
        <v>5211</v>
      </c>
      <c r="B1206" s="1" t="s">
        <v>5212</v>
      </c>
      <c r="C1206" s="1" t="s">
        <v>44</v>
      </c>
      <c r="D1206" s="4">
        <v>5.93998E16</v>
      </c>
      <c r="E1206" s="1" t="s">
        <v>5213</v>
      </c>
      <c r="F1206" s="3" t="s">
        <v>5214</v>
      </c>
      <c r="G1206" s="1" t="s">
        <v>422</v>
      </c>
      <c r="H1206" s="1" t="s">
        <v>56</v>
      </c>
      <c r="I1206" s="1" t="s">
        <v>5215</v>
      </c>
      <c r="J1206" s="1" t="s">
        <v>75</v>
      </c>
      <c r="K1206" s="1" t="b">
        <v>1</v>
      </c>
      <c r="L1206" s="1" t="s">
        <v>205</v>
      </c>
      <c r="M1206" s="1">
        <v>2.0</v>
      </c>
      <c r="N1206" s="1">
        <v>13.0</v>
      </c>
      <c r="O1206" s="1">
        <v>8.8</v>
      </c>
      <c r="P1206" s="1">
        <v>8.9</v>
      </c>
      <c r="Q1206" s="1">
        <v>8.4</v>
      </c>
      <c r="R1206" s="1">
        <v>7.0</v>
      </c>
      <c r="S1206" s="1">
        <v>9.5</v>
      </c>
      <c r="T1206" s="1">
        <v>7.4</v>
      </c>
      <c r="U1206" s="1">
        <v>5.9</v>
      </c>
      <c r="V1206" s="1">
        <v>8.0</v>
      </c>
      <c r="W1206" s="1">
        <v>0.0</v>
      </c>
    </row>
    <row r="1207" ht="15.75" customHeight="1">
      <c r="A1207" s="1" t="s">
        <v>5216</v>
      </c>
      <c r="B1207" s="1" t="s">
        <v>5217</v>
      </c>
      <c r="C1207" s="1" t="s">
        <v>5218</v>
      </c>
      <c r="D1207" s="4">
        <v>5.49344E17</v>
      </c>
      <c r="E1207" s="3" t="s">
        <v>5219</v>
      </c>
      <c r="F1207" s="3" t="s">
        <v>5220</v>
      </c>
      <c r="G1207" s="1" t="s">
        <v>54</v>
      </c>
      <c r="H1207" s="1" t="s">
        <v>55</v>
      </c>
      <c r="I1207" s="1" t="s">
        <v>130</v>
      </c>
      <c r="J1207" s="1" t="s">
        <v>75</v>
      </c>
      <c r="K1207" s="1" t="b">
        <v>1</v>
      </c>
      <c r="L1207" s="1" t="s">
        <v>205</v>
      </c>
      <c r="M1207" s="1">
        <v>2.0</v>
      </c>
      <c r="N1207" s="1">
        <v>20.0</v>
      </c>
      <c r="O1207" s="1">
        <v>8.9</v>
      </c>
      <c r="P1207" s="1">
        <v>9.1</v>
      </c>
      <c r="Q1207" s="1">
        <v>8.8</v>
      </c>
      <c r="R1207" s="1">
        <v>5.0</v>
      </c>
      <c r="S1207" s="1">
        <v>9.0</v>
      </c>
      <c r="T1207" s="1">
        <v>7.9</v>
      </c>
      <c r="U1207" s="1">
        <v>7.0</v>
      </c>
      <c r="V1207" s="1">
        <v>8.0</v>
      </c>
      <c r="W1207" s="1">
        <v>0.0</v>
      </c>
    </row>
    <row r="1208" ht="15.75" customHeight="1">
      <c r="A1208" s="1" t="s">
        <v>5221</v>
      </c>
      <c r="B1208" s="1" t="s">
        <v>5222</v>
      </c>
      <c r="C1208" s="1" t="s">
        <v>25</v>
      </c>
      <c r="D1208" s="4">
        <v>5.49116E17</v>
      </c>
      <c r="E1208" s="3" t="s">
        <v>5223</v>
      </c>
      <c r="F1208" s="3" t="s">
        <v>5224</v>
      </c>
      <c r="G1208" s="1" t="s">
        <v>145</v>
      </c>
      <c r="H1208" s="1" t="s">
        <v>56</v>
      </c>
      <c r="I1208" s="1" t="s">
        <v>5225</v>
      </c>
      <c r="J1208" s="1" t="s">
        <v>75</v>
      </c>
      <c r="K1208" s="1" t="b">
        <v>1</v>
      </c>
      <c r="L1208" s="1" t="s">
        <v>205</v>
      </c>
      <c r="M1208" s="1">
        <v>2.0</v>
      </c>
      <c r="N1208" s="1">
        <v>17.0</v>
      </c>
      <c r="O1208" s="1">
        <v>8.5</v>
      </c>
      <c r="P1208" s="1">
        <v>8.7</v>
      </c>
      <c r="Q1208" s="1">
        <v>9.3</v>
      </c>
      <c r="R1208" s="1">
        <v>7.0</v>
      </c>
      <c r="S1208" s="1">
        <v>8.0</v>
      </c>
      <c r="T1208" s="1">
        <v>8.2</v>
      </c>
      <c r="U1208" s="1">
        <v>6.3</v>
      </c>
      <c r="V1208" s="1">
        <v>8.0</v>
      </c>
      <c r="W1208" s="1">
        <v>0.0</v>
      </c>
    </row>
    <row r="1209" ht="15.75" customHeight="1">
      <c r="A1209" s="1" t="s">
        <v>5226</v>
      </c>
      <c r="B1209" s="1" t="s">
        <v>5227</v>
      </c>
      <c r="C1209" s="1" t="s">
        <v>347</v>
      </c>
      <c r="D1209" s="1">
        <v>5.694715447E10</v>
      </c>
      <c r="E1209" s="1" t="s">
        <v>5228</v>
      </c>
      <c r="F1209" s="3" t="s">
        <v>5229</v>
      </c>
      <c r="G1209" s="1" t="s">
        <v>54</v>
      </c>
      <c r="H1209" s="1" t="s">
        <v>260</v>
      </c>
      <c r="I1209" s="1" t="s">
        <v>261</v>
      </c>
      <c r="J1209" s="1" t="s">
        <v>75</v>
      </c>
      <c r="K1209" s="1" t="b">
        <v>0</v>
      </c>
      <c r="L1209" s="1" t="s">
        <v>210</v>
      </c>
      <c r="M1209" s="1">
        <v>1.0</v>
      </c>
      <c r="N1209" s="1">
        <v>1.0</v>
      </c>
      <c r="O1209" s="1">
        <v>9.0</v>
      </c>
      <c r="P1209" s="1">
        <v>9.0</v>
      </c>
      <c r="Q1209" s="1">
        <v>9.0</v>
      </c>
      <c r="R1209" s="1">
        <v>0.0</v>
      </c>
      <c r="S1209" s="1">
        <v>10.0</v>
      </c>
      <c r="T1209" s="1">
        <v>10.0</v>
      </c>
      <c r="U1209" s="1">
        <v>9.0</v>
      </c>
      <c r="V1209" s="1">
        <v>8.0</v>
      </c>
      <c r="W1209" s="1">
        <v>0.0</v>
      </c>
    </row>
    <row r="1210" ht="15.75" customHeight="1">
      <c r="A1210" s="1" t="s">
        <v>5230</v>
      </c>
      <c r="B1210" s="1" t="s">
        <v>5231</v>
      </c>
      <c r="C1210" s="1" t="s">
        <v>691</v>
      </c>
      <c r="D1210" s="4">
        <v>5.84124E16</v>
      </c>
      <c r="E1210" s="3" t="s">
        <v>5232</v>
      </c>
      <c r="F1210" s="3" t="s">
        <v>5233</v>
      </c>
      <c r="G1210" s="1" t="s">
        <v>153</v>
      </c>
      <c r="H1210" s="1" t="s">
        <v>29</v>
      </c>
      <c r="I1210" s="1" t="s">
        <v>159</v>
      </c>
      <c r="J1210" s="1" t="s">
        <v>48</v>
      </c>
      <c r="K1210" s="1" t="b">
        <v>1</v>
      </c>
      <c r="L1210" s="1" t="s">
        <v>233</v>
      </c>
      <c r="M1210" s="1">
        <v>2.0</v>
      </c>
      <c r="N1210" s="1">
        <v>13.0</v>
      </c>
      <c r="O1210" s="1">
        <v>9.1</v>
      </c>
      <c r="P1210" s="1">
        <v>8.8</v>
      </c>
      <c r="Q1210" s="1">
        <v>9.0</v>
      </c>
      <c r="R1210" s="1">
        <v>4.0</v>
      </c>
      <c r="S1210" s="1">
        <v>9.2</v>
      </c>
      <c r="T1210" s="1">
        <v>9.2</v>
      </c>
      <c r="U1210" s="1">
        <v>6.6</v>
      </c>
      <c r="V1210" s="1">
        <v>8.0</v>
      </c>
      <c r="W1210" s="1">
        <v>0.0</v>
      </c>
    </row>
    <row r="1211" ht="15.75" customHeight="1">
      <c r="A1211" s="1" t="s">
        <v>5234</v>
      </c>
      <c r="B1211" s="1" t="s">
        <v>5235</v>
      </c>
      <c r="C1211" s="1" t="s">
        <v>25</v>
      </c>
      <c r="D1211" s="1">
        <v>3.465652661E9</v>
      </c>
      <c r="E1211" s="3" t="s">
        <v>5236</v>
      </c>
      <c r="F1211" s="3" t="s">
        <v>5237</v>
      </c>
      <c r="G1211" s="1" t="s">
        <v>28</v>
      </c>
      <c r="H1211" s="1" t="s">
        <v>29</v>
      </c>
      <c r="I1211" s="1" t="s">
        <v>30</v>
      </c>
      <c r="J1211" s="1" t="s">
        <v>75</v>
      </c>
      <c r="K1211" s="1" t="b">
        <v>0</v>
      </c>
      <c r="L1211" s="1" t="s">
        <v>223</v>
      </c>
      <c r="M1211" s="1">
        <v>4.0</v>
      </c>
      <c r="N1211" s="1">
        <v>7.0</v>
      </c>
      <c r="O1211" s="1">
        <v>9.1</v>
      </c>
      <c r="P1211" s="1">
        <v>9.0</v>
      </c>
      <c r="Q1211" s="1">
        <v>8.6</v>
      </c>
      <c r="R1211" s="1">
        <v>6.0</v>
      </c>
      <c r="S1211" s="1">
        <v>9.0</v>
      </c>
      <c r="T1211" s="1">
        <v>7.7</v>
      </c>
      <c r="U1211" s="1">
        <v>6.3</v>
      </c>
      <c r="V1211" s="1">
        <v>8.0</v>
      </c>
      <c r="W1211" s="1">
        <v>0.0</v>
      </c>
    </row>
    <row r="1212" ht="15.75" customHeight="1">
      <c r="A1212" s="1" t="s">
        <v>5238</v>
      </c>
      <c r="B1212" s="1" t="s">
        <v>5239</v>
      </c>
      <c r="C1212" s="1" t="s">
        <v>25</v>
      </c>
      <c r="D1212" s="1">
        <v>3.533407175E9</v>
      </c>
      <c r="E1212" s="3" t="s">
        <v>5240</v>
      </c>
      <c r="F1212" s="3" t="s">
        <v>5241</v>
      </c>
      <c r="G1212" s="1" t="s">
        <v>28</v>
      </c>
      <c r="H1212" s="1" t="s">
        <v>29</v>
      </c>
      <c r="I1212" s="1" t="s">
        <v>30</v>
      </c>
      <c r="J1212" s="1" t="s">
        <v>48</v>
      </c>
      <c r="K1212" s="1" t="b">
        <v>1</v>
      </c>
      <c r="L1212" s="1" t="s">
        <v>233</v>
      </c>
      <c r="M1212" s="1">
        <v>2.0</v>
      </c>
      <c r="N1212" s="1">
        <v>10.0</v>
      </c>
      <c r="O1212" s="1">
        <v>8.6</v>
      </c>
      <c r="P1212" s="1">
        <v>8.8</v>
      </c>
      <c r="Q1212" s="1">
        <v>8.9</v>
      </c>
      <c r="R1212" s="1">
        <v>4.0</v>
      </c>
      <c r="S1212" s="1">
        <v>9.3</v>
      </c>
      <c r="T1212" s="1">
        <v>8.5</v>
      </c>
      <c r="U1212" s="1">
        <v>7.7</v>
      </c>
      <c r="V1212" s="1">
        <v>8.0</v>
      </c>
      <c r="W1212" s="1">
        <v>0.0</v>
      </c>
    </row>
    <row r="1213" ht="15.75" customHeight="1">
      <c r="A1213" s="1" t="s">
        <v>5242</v>
      </c>
      <c r="B1213" s="1" t="s">
        <v>5243</v>
      </c>
      <c r="C1213" s="1" t="s">
        <v>347</v>
      </c>
      <c r="D1213" s="1">
        <v>5.6944821777E10</v>
      </c>
      <c r="E1213" s="3" t="s">
        <v>5244</v>
      </c>
      <c r="F1213" s="3" t="s">
        <v>5245</v>
      </c>
      <c r="G1213" s="1" t="s">
        <v>28</v>
      </c>
      <c r="H1213" s="1" t="s">
        <v>29</v>
      </c>
      <c r="I1213" s="1" t="s">
        <v>30</v>
      </c>
      <c r="J1213" s="1" t="s">
        <v>75</v>
      </c>
      <c r="K1213" s="1" t="b">
        <v>1</v>
      </c>
      <c r="L1213" s="1" t="s">
        <v>223</v>
      </c>
      <c r="M1213" s="1">
        <v>2.0</v>
      </c>
      <c r="N1213" s="1">
        <v>14.0</v>
      </c>
      <c r="O1213" s="1">
        <v>9.2</v>
      </c>
      <c r="P1213" s="1">
        <v>9.1</v>
      </c>
      <c r="Q1213" s="1">
        <v>8.7</v>
      </c>
      <c r="R1213" s="1">
        <v>4.0</v>
      </c>
      <c r="S1213" s="1">
        <v>9.5</v>
      </c>
      <c r="T1213" s="1">
        <v>8.2</v>
      </c>
      <c r="U1213" s="1">
        <v>7.6</v>
      </c>
      <c r="V1213" s="1">
        <v>8.0</v>
      </c>
      <c r="W1213" s="1">
        <v>0.0</v>
      </c>
    </row>
    <row r="1214" ht="15.75" customHeight="1">
      <c r="A1214" s="1" t="s">
        <v>5246</v>
      </c>
      <c r="B1214" s="1" t="s">
        <v>5247</v>
      </c>
      <c r="C1214" s="1" t="s">
        <v>25</v>
      </c>
      <c r="D1214" s="1">
        <v>1.166938259E9</v>
      </c>
      <c r="E1214" s="3" t="s">
        <v>5248</v>
      </c>
      <c r="F1214" s="3" t="s">
        <v>5249</v>
      </c>
      <c r="G1214" s="1" t="s">
        <v>54</v>
      </c>
      <c r="H1214" s="1" t="s">
        <v>55</v>
      </c>
      <c r="I1214" s="1" t="s">
        <v>130</v>
      </c>
      <c r="J1214" s="1" t="s">
        <v>75</v>
      </c>
      <c r="K1214" s="1" t="b">
        <v>1</v>
      </c>
      <c r="L1214" s="1" t="s">
        <v>223</v>
      </c>
      <c r="M1214" s="1">
        <v>3.0</v>
      </c>
      <c r="N1214" s="1">
        <v>13.0</v>
      </c>
      <c r="O1214" s="1">
        <v>9.0</v>
      </c>
      <c r="P1214" s="1">
        <v>8.7</v>
      </c>
      <c r="Q1214" s="1">
        <v>9.4</v>
      </c>
      <c r="R1214" s="1">
        <v>2.0</v>
      </c>
      <c r="S1214" s="1">
        <v>9.5</v>
      </c>
      <c r="T1214" s="1">
        <v>9.3</v>
      </c>
      <c r="U1214" s="1">
        <v>8.2</v>
      </c>
      <c r="V1214" s="1">
        <v>8.0</v>
      </c>
      <c r="W1214" s="1">
        <v>0.0</v>
      </c>
    </row>
    <row r="1215" ht="15.75" customHeight="1">
      <c r="A1215" s="1" t="s">
        <v>5250</v>
      </c>
      <c r="B1215" s="1" t="s">
        <v>5251</v>
      </c>
      <c r="C1215" s="1" t="s">
        <v>25</v>
      </c>
      <c r="D1215" s="4">
        <v>5.49116E17</v>
      </c>
      <c r="E1215" s="5" t="s">
        <v>5252</v>
      </c>
      <c r="F1215" s="5" t="s">
        <v>5253</v>
      </c>
      <c r="G1215" s="1" t="s">
        <v>153</v>
      </c>
      <c r="H1215" s="1" t="s">
        <v>56</v>
      </c>
      <c r="I1215" s="1" t="s">
        <v>159</v>
      </c>
      <c r="J1215" s="1" t="s">
        <v>75</v>
      </c>
      <c r="K1215" s="1" t="b">
        <v>1</v>
      </c>
      <c r="L1215" s="1" t="s">
        <v>223</v>
      </c>
      <c r="M1215" s="1">
        <v>2.0</v>
      </c>
      <c r="N1215" s="1">
        <v>7.0</v>
      </c>
      <c r="O1215" s="1">
        <v>8.6</v>
      </c>
      <c r="P1215" s="1">
        <v>9.1</v>
      </c>
      <c r="Q1215" s="1">
        <v>7.9</v>
      </c>
      <c r="R1215" s="1">
        <v>6.0</v>
      </c>
      <c r="S1215" s="1">
        <v>9.0</v>
      </c>
      <c r="T1215" s="1">
        <v>8.0</v>
      </c>
      <c r="U1215" s="1">
        <v>7.4</v>
      </c>
      <c r="V1215" s="1">
        <v>8.0</v>
      </c>
      <c r="W1215" s="1">
        <v>0.0</v>
      </c>
    </row>
    <row r="1216" ht="15.75" customHeight="1">
      <c r="A1216" s="1" t="s">
        <v>5254</v>
      </c>
      <c r="B1216" s="1" t="s">
        <v>5255</v>
      </c>
      <c r="C1216" s="1" t="s">
        <v>25</v>
      </c>
      <c r="D1216" s="4">
        <v>5.49116E17</v>
      </c>
      <c r="E1216" s="3" t="s">
        <v>5256</v>
      </c>
      <c r="F1216" s="3" t="s">
        <v>5257</v>
      </c>
      <c r="G1216" s="1" t="s">
        <v>153</v>
      </c>
      <c r="H1216" s="1" t="s">
        <v>56</v>
      </c>
      <c r="I1216" s="1" t="s">
        <v>159</v>
      </c>
      <c r="J1216" s="1" t="s">
        <v>48</v>
      </c>
      <c r="K1216" s="1" t="b">
        <v>1</v>
      </c>
      <c r="L1216" s="1" t="s">
        <v>223</v>
      </c>
      <c r="M1216" s="1">
        <v>2.0</v>
      </c>
      <c r="N1216" s="1">
        <v>7.0</v>
      </c>
      <c r="O1216" s="1">
        <v>9.3</v>
      </c>
      <c r="P1216" s="1">
        <v>8.1</v>
      </c>
      <c r="Q1216" s="1">
        <v>9.0</v>
      </c>
      <c r="R1216" s="1">
        <v>3.0</v>
      </c>
      <c r="S1216" s="1">
        <v>9.6</v>
      </c>
      <c r="T1216" s="1">
        <v>9.3</v>
      </c>
      <c r="U1216" s="1">
        <v>7.7</v>
      </c>
      <c r="V1216" s="1">
        <v>8.0</v>
      </c>
      <c r="W1216" s="1">
        <v>0.0</v>
      </c>
    </row>
    <row r="1217" ht="15.75" customHeight="1">
      <c r="A1217" s="1" t="s">
        <v>5258</v>
      </c>
      <c r="B1217" s="1" t="s">
        <v>5259</v>
      </c>
      <c r="C1217" s="1" t="s">
        <v>162</v>
      </c>
      <c r="D1217" s="4">
        <v>5.41127E16</v>
      </c>
      <c r="E1217" s="3" t="s">
        <v>5260</v>
      </c>
      <c r="F1217" s="3" t="s">
        <v>5261</v>
      </c>
      <c r="G1217" s="1" t="s">
        <v>54</v>
      </c>
      <c r="H1217" s="1" t="s">
        <v>29</v>
      </c>
      <c r="I1217" s="1" t="s">
        <v>90</v>
      </c>
      <c r="J1217" s="1" t="s">
        <v>434</v>
      </c>
      <c r="K1217" s="1" t="b">
        <v>1</v>
      </c>
      <c r="L1217" s="1" t="s">
        <v>148</v>
      </c>
      <c r="M1217" s="1">
        <v>3.0</v>
      </c>
      <c r="N1217" s="1">
        <v>12.0</v>
      </c>
      <c r="O1217" s="1">
        <v>9.1</v>
      </c>
      <c r="P1217" s="1">
        <v>8.9</v>
      </c>
      <c r="Q1217" s="1">
        <v>8.9</v>
      </c>
      <c r="R1217" s="1">
        <v>3.0</v>
      </c>
      <c r="S1217" s="1">
        <v>9.3</v>
      </c>
      <c r="T1217" s="1">
        <v>9.0</v>
      </c>
      <c r="U1217" s="1">
        <v>7.5</v>
      </c>
      <c r="V1217" s="1">
        <v>8.0</v>
      </c>
      <c r="W1217" s="1">
        <v>0.0</v>
      </c>
    </row>
    <row r="1218" ht="15.75" customHeight="1">
      <c r="A1218" s="1" t="s">
        <v>5262</v>
      </c>
      <c r="B1218" s="1" t="s">
        <v>5263</v>
      </c>
      <c r="C1218" s="1" t="s">
        <v>590</v>
      </c>
      <c r="D1218" s="4">
        <v>5.84122E16</v>
      </c>
      <c r="E1218" s="3" t="s">
        <v>5264</v>
      </c>
      <c r="F1218" s="3" t="s">
        <v>5265</v>
      </c>
      <c r="G1218" s="1" t="s">
        <v>28</v>
      </c>
      <c r="H1218" s="1" t="s">
        <v>82</v>
      </c>
      <c r="I1218" s="1" t="s">
        <v>30</v>
      </c>
      <c r="J1218" s="1" t="s">
        <v>172</v>
      </c>
      <c r="K1218" s="1" t="b">
        <v>1</v>
      </c>
      <c r="L1218" s="1" t="s">
        <v>148</v>
      </c>
      <c r="M1218" s="1">
        <v>3.0</v>
      </c>
      <c r="N1218" s="1">
        <v>18.0</v>
      </c>
      <c r="O1218" s="1">
        <v>9.1</v>
      </c>
      <c r="P1218" s="1">
        <v>8.8</v>
      </c>
      <c r="Q1218" s="1">
        <v>8.9</v>
      </c>
      <c r="R1218" s="1">
        <v>4.0</v>
      </c>
      <c r="S1218" s="1">
        <v>9.2</v>
      </c>
      <c r="T1218" s="1">
        <v>8.7</v>
      </c>
      <c r="U1218" s="1">
        <v>7.6</v>
      </c>
      <c r="V1218" s="1">
        <v>8.0</v>
      </c>
      <c r="W1218" s="1">
        <v>2.0</v>
      </c>
    </row>
    <row r="1219" ht="15.75" customHeight="1">
      <c r="A1219" s="1" t="s">
        <v>5266</v>
      </c>
      <c r="B1219" s="1" t="s">
        <v>5267</v>
      </c>
      <c r="C1219" s="1" t="s">
        <v>25</v>
      </c>
      <c r="D1219" s="4">
        <v>5.49113E17</v>
      </c>
      <c r="E1219" s="3" t="s">
        <v>5268</v>
      </c>
      <c r="F1219" s="3" t="s">
        <v>5269</v>
      </c>
      <c r="G1219" s="1" t="s">
        <v>415</v>
      </c>
      <c r="H1219" s="1" t="s">
        <v>260</v>
      </c>
      <c r="I1219" s="1" t="s">
        <v>5270</v>
      </c>
      <c r="J1219" s="1" t="s">
        <v>166</v>
      </c>
      <c r="K1219" s="1" t="b">
        <v>1</v>
      </c>
      <c r="L1219" s="1" t="s">
        <v>148</v>
      </c>
      <c r="M1219" s="1">
        <v>4.0</v>
      </c>
      <c r="N1219" s="1">
        <v>14.0</v>
      </c>
      <c r="O1219" s="1">
        <v>8.9</v>
      </c>
      <c r="P1219" s="1">
        <v>8.4</v>
      </c>
      <c r="Q1219" s="1">
        <v>8.6</v>
      </c>
      <c r="R1219" s="1">
        <v>4.0</v>
      </c>
      <c r="S1219" s="1">
        <v>9.1</v>
      </c>
      <c r="T1219" s="1">
        <v>8.7</v>
      </c>
      <c r="U1219" s="1">
        <v>8.1</v>
      </c>
      <c r="V1219" s="1">
        <v>8.0</v>
      </c>
      <c r="W1219" s="1">
        <v>0.0</v>
      </c>
    </row>
    <row r="1220" ht="15.75" customHeight="1">
      <c r="A1220" s="1" t="s">
        <v>5271</v>
      </c>
      <c r="B1220" s="1" t="s">
        <v>5272</v>
      </c>
      <c r="C1220" s="1" t="s">
        <v>25</v>
      </c>
      <c r="D1220" s="4">
        <v>5.49116E17</v>
      </c>
      <c r="E1220" s="3" t="s">
        <v>5273</v>
      </c>
      <c r="F1220" s="3" t="s">
        <v>5274</v>
      </c>
      <c r="G1220" s="1" t="s">
        <v>1494</v>
      </c>
      <c r="H1220" s="1" t="s">
        <v>107</v>
      </c>
      <c r="I1220" s="1" t="s">
        <v>5275</v>
      </c>
      <c r="J1220" s="1" t="s">
        <v>147</v>
      </c>
      <c r="K1220" s="1" t="b">
        <v>1</v>
      </c>
      <c r="L1220" s="1" t="s">
        <v>148</v>
      </c>
      <c r="M1220" s="1">
        <v>3.0</v>
      </c>
      <c r="N1220" s="1">
        <v>14.0</v>
      </c>
      <c r="O1220" s="1">
        <v>7.8</v>
      </c>
      <c r="P1220" s="1">
        <v>8.2</v>
      </c>
      <c r="Q1220" s="1">
        <v>8.4</v>
      </c>
      <c r="R1220" s="1">
        <v>8.0</v>
      </c>
      <c r="S1220" s="1">
        <v>9.6</v>
      </c>
      <c r="T1220" s="1">
        <v>7.4</v>
      </c>
      <c r="U1220" s="1">
        <v>6.6</v>
      </c>
      <c r="V1220" s="1">
        <v>8.0</v>
      </c>
      <c r="W1220" s="1">
        <v>3.0</v>
      </c>
    </row>
    <row r="1221" ht="15.75" customHeight="1">
      <c r="A1221" s="1" t="s">
        <v>5276</v>
      </c>
      <c r="B1221" s="1" t="s">
        <v>5277</v>
      </c>
      <c r="C1221" s="1" t="s">
        <v>35</v>
      </c>
      <c r="D1221" s="1">
        <v>5.1948074074E10</v>
      </c>
      <c r="E1221" s="3" t="s">
        <v>5278</v>
      </c>
      <c r="F1221" s="3" t="s">
        <v>5279</v>
      </c>
      <c r="G1221" s="1" t="s">
        <v>28</v>
      </c>
      <c r="H1221" s="1" t="s">
        <v>82</v>
      </c>
      <c r="I1221" s="1" t="s">
        <v>30</v>
      </c>
      <c r="J1221" s="1" t="s">
        <v>172</v>
      </c>
      <c r="K1221" s="1" t="b">
        <v>1</v>
      </c>
      <c r="L1221" s="1" t="s">
        <v>148</v>
      </c>
      <c r="M1221" s="1">
        <v>3.0</v>
      </c>
      <c r="N1221" s="1">
        <v>10.0</v>
      </c>
      <c r="O1221" s="1">
        <v>8.9</v>
      </c>
      <c r="P1221" s="1">
        <v>8.7</v>
      </c>
      <c r="Q1221" s="1">
        <v>9.0</v>
      </c>
      <c r="R1221" s="1">
        <v>3.0</v>
      </c>
      <c r="S1221" s="1">
        <v>9.4</v>
      </c>
      <c r="T1221" s="1">
        <v>9.2</v>
      </c>
      <c r="U1221" s="1">
        <v>7.6</v>
      </c>
      <c r="V1221" s="1">
        <v>8.0</v>
      </c>
      <c r="W1221" s="1">
        <v>0.0</v>
      </c>
    </row>
    <row r="1222" ht="15.75" customHeight="1">
      <c r="A1222" s="1" t="s">
        <v>5280</v>
      </c>
      <c r="B1222" s="1" t="s">
        <v>5281</v>
      </c>
      <c r="C1222" s="1" t="s">
        <v>25</v>
      </c>
      <c r="D1222" s="1">
        <v>1.139404141E9</v>
      </c>
      <c r="E1222" s="1" t="s">
        <v>5282</v>
      </c>
      <c r="F1222" s="3" t="s">
        <v>5283</v>
      </c>
      <c r="G1222" s="1" t="s">
        <v>73</v>
      </c>
      <c r="H1222" s="1" t="s">
        <v>56</v>
      </c>
      <c r="I1222" s="1" t="s">
        <v>5284</v>
      </c>
      <c r="J1222" s="1" t="s">
        <v>75</v>
      </c>
      <c r="K1222" s="1" t="b">
        <v>1</v>
      </c>
      <c r="L1222" s="1" t="s">
        <v>251</v>
      </c>
      <c r="M1222" s="1">
        <v>2.0</v>
      </c>
      <c r="N1222" s="1">
        <v>15.0</v>
      </c>
      <c r="O1222" s="1">
        <v>9.2</v>
      </c>
      <c r="P1222" s="1">
        <v>8.9</v>
      </c>
      <c r="Q1222" s="1">
        <v>8.8</v>
      </c>
      <c r="R1222" s="1">
        <v>5.0</v>
      </c>
      <c r="S1222" s="1">
        <v>9.2</v>
      </c>
      <c r="T1222" s="1">
        <v>7.7</v>
      </c>
      <c r="U1222" s="1">
        <v>6.9</v>
      </c>
      <c r="V1222" s="1">
        <v>8.0</v>
      </c>
      <c r="W1222" s="1">
        <v>0.0</v>
      </c>
    </row>
    <row r="1223" ht="15.75" customHeight="1">
      <c r="A1223" s="1" t="s">
        <v>5285</v>
      </c>
      <c r="B1223" s="1" t="s">
        <v>5286</v>
      </c>
      <c r="C1223" s="1" t="s">
        <v>78</v>
      </c>
      <c r="D1223" s="1" t="str">
        <f>+57 323 986 2058</f>
        <v>#ERROR!</v>
      </c>
      <c r="E1223" s="3" t="s">
        <v>5287</v>
      </c>
      <c r="F1223" s="3" t="s">
        <v>5288</v>
      </c>
      <c r="G1223" s="1" t="s">
        <v>221</v>
      </c>
      <c r="H1223" s="1" t="s">
        <v>56</v>
      </c>
      <c r="I1223" s="1" t="s">
        <v>108</v>
      </c>
      <c r="J1223" s="1" t="s">
        <v>75</v>
      </c>
      <c r="K1223" s="1" t="b">
        <v>1</v>
      </c>
      <c r="L1223" s="1" t="s">
        <v>251</v>
      </c>
      <c r="M1223" s="1">
        <v>2.0</v>
      </c>
      <c r="N1223" s="1">
        <v>2.0</v>
      </c>
      <c r="O1223" s="1">
        <v>7.5</v>
      </c>
      <c r="P1223" s="1">
        <v>8.0</v>
      </c>
      <c r="Q1223" s="1">
        <v>8.0</v>
      </c>
      <c r="R1223" s="1">
        <v>5.0</v>
      </c>
      <c r="S1223" s="1">
        <v>9.0</v>
      </c>
      <c r="T1223" s="1">
        <v>10.0</v>
      </c>
      <c r="U1223" s="1">
        <v>8.5</v>
      </c>
      <c r="V1223" s="1">
        <v>8.0</v>
      </c>
      <c r="W1223" s="1">
        <v>0.0</v>
      </c>
    </row>
    <row r="1224" ht="15.75" customHeight="1">
      <c r="A1224" s="1" t="s">
        <v>5289</v>
      </c>
      <c r="B1224" s="1" t="s">
        <v>5290</v>
      </c>
      <c r="C1224" s="1" t="s">
        <v>25</v>
      </c>
      <c r="D1224" s="1">
        <v>3.413405864E9</v>
      </c>
      <c r="E1224" s="3" t="s">
        <v>5291</v>
      </c>
      <c r="F1224" s="3" t="s">
        <v>5292</v>
      </c>
      <c r="G1224" s="1" t="s">
        <v>28</v>
      </c>
      <c r="H1224" s="1" t="s">
        <v>260</v>
      </c>
      <c r="I1224" s="1" t="s">
        <v>261</v>
      </c>
      <c r="J1224" s="1" t="s">
        <v>75</v>
      </c>
      <c r="K1224" s="1" t="b">
        <v>1</v>
      </c>
      <c r="L1224" s="1" t="s">
        <v>245</v>
      </c>
      <c r="M1224" s="1">
        <v>1.0</v>
      </c>
      <c r="N1224" s="1">
        <v>4.0</v>
      </c>
      <c r="O1224" s="1">
        <v>8.0</v>
      </c>
      <c r="P1224" s="1">
        <v>7.5</v>
      </c>
      <c r="Q1224" s="1">
        <v>8.5</v>
      </c>
      <c r="R1224" s="1">
        <v>8.0</v>
      </c>
      <c r="S1224" s="1">
        <v>8.0</v>
      </c>
      <c r="T1224" s="1">
        <v>8.3</v>
      </c>
      <c r="U1224" s="1">
        <v>7.5</v>
      </c>
      <c r="V1224" s="1">
        <v>8.0</v>
      </c>
      <c r="W1224" s="1">
        <v>0.0</v>
      </c>
    </row>
    <row r="1225" ht="15.75" customHeight="1">
      <c r="A1225" s="1" t="s">
        <v>5293</v>
      </c>
      <c r="B1225" s="1" t="s">
        <v>5294</v>
      </c>
      <c r="C1225" s="1" t="s">
        <v>25</v>
      </c>
      <c r="D1225" s="4">
        <v>5.43425E16</v>
      </c>
      <c r="F1225" s="3" t="s">
        <v>5295</v>
      </c>
      <c r="G1225" s="1" t="s">
        <v>73</v>
      </c>
      <c r="H1225" s="1" t="s">
        <v>56</v>
      </c>
      <c r="I1225" s="1" t="s">
        <v>5296</v>
      </c>
      <c r="J1225" s="1" t="s">
        <v>75</v>
      </c>
      <c r="K1225" s="1" t="b">
        <v>1</v>
      </c>
      <c r="L1225" s="1" t="s">
        <v>251</v>
      </c>
      <c r="M1225" s="1">
        <v>2.0</v>
      </c>
      <c r="N1225" s="1">
        <v>16.0</v>
      </c>
      <c r="O1225" s="1">
        <v>9.0</v>
      </c>
      <c r="P1225" s="1">
        <v>8.8</v>
      </c>
      <c r="Q1225" s="1">
        <v>8.9</v>
      </c>
      <c r="R1225" s="1">
        <v>4.0</v>
      </c>
      <c r="S1225" s="1">
        <v>9.2</v>
      </c>
      <c r="T1225" s="1">
        <v>8.8</v>
      </c>
      <c r="U1225" s="1">
        <v>7.1</v>
      </c>
      <c r="V1225" s="1">
        <v>8.0</v>
      </c>
      <c r="W1225" s="1">
        <v>0.0</v>
      </c>
    </row>
    <row r="1226" ht="15.75" customHeight="1">
      <c r="A1226" s="1" t="s">
        <v>5297</v>
      </c>
      <c r="B1226" s="1" t="s">
        <v>5298</v>
      </c>
      <c r="C1226" s="1" t="s">
        <v>25</v>
      </c>
      <c r="D1226" s="4">
        <v>5.42616E16</v>
      </c>
      <c r="E1226" s="3" t="s">
        <v>5299</v>
      </c>
      <c r="F1226" s="3" t="s">
        <v>5300</v>
      </c>
      <c r="G1226" s="1" t="s">
        <v>153</v>
      </c>
      <c r="H1226" s="1" t="s">
        <v>445</v>
      </c>
      <c r="I1226" s="1" t="s">
        <v>5301</v>
      </c>
      <c r="J1226" s="1" t="s">
        <v>166</v>
      </c>
      <c r="K1226" s="1" t="b">
        <v>1</v>
      </c>
      <c r="L1226" s="1" t="s">
        <v>148</v>
      </c>
      <c r="M1226" s="1">
        <v>3.0</v>
      </c>
      <c r="N1226" s="1">
        <v>13.0</v>
      </c>
      <c r="O1226" s="1">
        <v>9.2</v>
      </c>
      <c r="P1226" s="1">
        <v>8.6</v>
      </c>
      <c r="Q1226" s="1">
        <v>9.3</v>
      </c>
      <c r="R1226" s="1">
        <v>4.0</v>
      </c>
      <c r="S1226" s="1">
        <v>9.5</v>
      </c>
      <c r="T1226" s="1">
        <v>9.0</v>
      </c>
      <c r="U1226" s="1">
        <v>6.5</v>
      </c>
      <c r="V1226" s="1">
        <v>8.0</v>
      </c>
      <c r="W1226" s="1">
        <v>0.0</v>
      </c>
    </row>
    <row r="1227" ht="15.75" customHeight="1">
      <c r="A1227" s="1" t="s">
        <v>5302</v>
      </c>
      <c r="B1227" s="1" t="s">
        <v>5303</v>
      </c>
      <c r="C1227" s="1" t="s">
        <v>1269</v>
      </c>
      <c r="D1227" s="1">
        <v>5.0374199921E10</v>
      </c>
      <c r="E1227" s="3" t="s">
        <v>5304</v>
      </c>
      <c r="F1227" s="3" t="s">
        <v>5305</v>
      </c>
      <c r="G1227" s="1" t="s">
        <v>54</v>
      </c>
      <c r="H1227" s="1" t="s">
        <v>29</v>
      </c>
      <c r="I1227" s="1" t="s">
        <v>90</v>
      </c>
      <c r="J1227" s="1" t="s">
        <v>434</v>
      </c>
      <c r="K1227" s="1" t="b">
        <v>1</v>
      </c>
      <c r="L1227" s="1" t="s">
        <v>148</v>
      </c>
      <c r="M1227" s="1">
        <v>3.0</v>
      </c>
      <c r="N1227" s="1">
        <v>19.0</v>
      </c>
      <c r="O1227" s="1">
        <v>8.8</v>
      </c>
      <c r="P1227" s="1">
        <v>8.4</v>
      </c>
      <c r="Q1227" s="1">
        <v>8.6</v>
      </c>
      <c r="R1227" s="1">
        <v>5.0</v>
      </c>
      <c r="S1227" s="1">
        <v>8.8</v>
      </c>
      <c r="T1227" s="1">
        <v>8.6</v>
      </c>
      <c r="U1227" s="1">
        <v>7.5</v>
      </c>
      <c r="V1227" s="1">
        <v>8.0</v>
      </c>
      <c r="W1227" s="1">
        <v>0.0</v>
      </c>
    </row>
    <row r="1228" ht="15.75" customHeight="1">
      <c r="A1228" s="1" t="s">
        <v>5306</v>
      </c>
      <c r="B1228" s="1" t="s">
        <v>5307</v>
      </c>
      <c r="C1228" s="1" t="s">
        <v>1269</v>
      </c>
      <c r="D1228" s="1">
        <v>6.8284408E7</v>
      </c>
      <c r="E1228" s="3" t="s">
        <v>5308</v>
      </c>
      <c r="F1228" s="3" t="s">
        <v>5309</v>
      </c>
      <c r="G1228" s="1" t="s">
        <v>28</v>
      </c>
      <c r="H1228" s="1" t="s">
        <v>29</v>
      </c>
      <c r="I1228" s="1" t="s">
        <v>30</v>
      </c>
      <c r="J1228" s="1" t="s">
        <v>75</v>
      </c>
      <c r="K1228" s="1" t="b">
        <v>0</v>
      </c>
      <c r="L1228" s="1" t="s">
        <v>251</v>
      </c>
      <c r="M1228" s="1">
        <v>2.0</v>
      </c>
      <c r="N1228" s="1">
        <v>7.0</v>
      </c>
      <c r="O1228" s="1">
        <v>9.1</v>
      </c>
      <c r="P1228" s="1">
        <v>8.6</v>
      </c>
      <c r="Q1228" s="1">
        <v>8.9</v>
      </c>
      <c r="R1228" s="1">
        <v>4.0</v>
      </c>
      <c r="S1228" s="1">
        <v>9.3</v>
      </c>
      <c r="T1228" s="1">
        <v>8.1</v>
      </c>
      <c r="U1228" s="1">
        <v>8.0</v>
      </c>
      <c r="V1228" s="1">
        <v>8.0</v>
      </c>
      <c r="W1228" s="1">
        <v>0.0</v>
      </c>
    </row>
    <row r="1229" ht="15.75" customHeight="1">
      <c r="A1229" s="1" t="s">
        <v>5310</v>
      </c>
      <c r="B1229" s="1" t="s">
        <v>5311</v>
      </c>
      <c r="C1229" s="1" t="s">
        <v>35</v>
      </c>
      <c r="D1229" s="1">
        <v>5.1941557268E10</v>
      </c>
      <c r="E1229" s="3" t="s">
        <v>5312</v>
      </c>
      <c r="F1229" s="3" t="s">
        <v>5313</v>
      </c>
      <c r="G1229" s="1" t="s">
        <v>28</v>
      </c>
      <c r="H1229" s="1" t="s">
        <v>29</v>
      </c>
      <c r="I1229" s="1" t="s">
        <v>30</v>
      </c>
      <c r="J1229" s="1" t="s">
        <v>48</v>
      </c>
      <c r="K1229" s="1" t="b">
        <v>1</v>
      </c>
      <c r="L1229" s="1" t="s">
        <v>251</v>
      </c>
      <c r="M1229" s="1">
        <v>2.0</v>
      </c>
      <c r="N1229" s="1">
        <v>16.0</v>
      </c>
      <c r="O1229" s="1">
        <v>9.1</v>
      </c>
      <c r="P1229" s="1">
        <v>8.4</v>
      </c>
      <c r="Q1229" s="1">
        <v>9.0</v>
      </c>
      <c r="R1229" s="1">
        <v>3.0</v>
      </c>
      <c r="S1229" s="1">
        <v>9.1</v>
      </c>
      <c r="T1229" s="1">
        <v>9.1</v>
      </c>
      <c r="U1229" s="1">
        <v>8.4</v>
      </c>
      <c r="V1229" s="1">
        <v>8.0</v>
      </c>
      <c r="W1229" s="1">
        <v>0.0</v>
      </c>
    </row>
    <row r="1230" ht="15.75" customHeight="1">
      <c r="A1230" s="1" t="s">
        <v>5314</v>
      </c>
      <c r="B1230" s="1" t="s">
        <v>5315</v>
      </c>
      <c r="C1230" s="1" t="s">
        <v>25</v>
      </c>
      <c r="D1230" s="4">
        <v>5.49116E17</v>
      </c>
      <c r="E1230" s="3" t="s">
        <v>5316</v>
      </c>
      <c r="F1230" s="3" t="s">
        <v>5317</v>
      </c>
      <c r="G1230" s="1" t="s">
        <v>54</v>
      </c>
      <c r="H1230" s="1" t="s">
        <v>55</v>
      </c>
      <c r="I1230" s="1" t="s">
        <v>130</v>
      </c>
      <c r="J1230" s="1" t="s">
        <v>172</v>
      </c>
      <c r="K1230" s="1" t="b">
        <v>1</v>
      </c>
      <c r="L1230" s="1" t="s">
        <v>148</v>
      </c>
      <c r="M1230" s="1">
        <v>3.0</v>
      </c>
      <c r="N1230" s="1">
        <v>2.0</v>
      </c>
      <c r="O1230" s="1">
        <v>9.0</v>
      </c>
      <c r="P1230" s="1">
        <v>9.0</v>
      </c>
      <c r="Q1230" s="1">
        <v>9.5</v>
      </c>
      <c r="R1230" s="1">
        <v>0.0</v>
      </c>
      <c r="S1230" s="1">
        <v>9.5</v>
      </c>
      <c r="T1230" s="1">
        <v>10.0</v>
      </c>
      <c r="U1230" s="1">
        <v>9.0</v>
      </c>
      <c r="V1230" s="1">
        <v>8.0</v>
      </c>
      <c r="W1230" s="1">
        <v>0.0</v>
      </c>
    </row>
    <row r="1231" ht="15.75" customHeight="1">
      <c r="A1231" s="1" t="s">
        <v>5318</v>
      </c>
      <c r="B1231" s="1" t="s">
        <v>5319</v>
      </c>
      <c r="C1231" s="1" t="s">
        <v>35</v>
      </c>
      <c r="D1231" s="1">
        <v>9.29894981E8</v>
      </c>
      <c r="E1231" s="1" t="s">
        <v>5320</v>
      </c>
      <c r="F1231" s="3" t="s">
        <v>5321</v>
      </c>
      <c r="G1231" s="1" t="s">
        <v>28</v>
      </c>
      <c r="H1231" s="1" t="s">
        <v>82</v>
      </c>
      <c r="I1231" s="1" t="s">
        <v>30</v>
      </c>
      <c r="J1231" s="1" t="s">
        <v>48</v>
      </c>
      <c r="K1231" s="1" t="b">
        <v>1</v>
      </c>
      <c r="L1231" s="1" t="s">
        <v>183</v>
      </c>
      <c r="M1231" s="1">
        <v>1.0</v>
      </c>
      <c r="N1231" s="1">
        <v>6.0</v>
      </c>
      <c r="O1231" s="1">
        <v>9.0</v>
      </c>
      <c r="P1231" s="1">
        <v>9.0</v>
      </c>
      <c r="Q1231" s="1">
        <v>8.3</v>
      </c>
      <c r="R1231" s="1">
        <v>2.0</v>
      </c>
      <c r="S1231" s="1">
        <v>10.0</v>
      </c>
      <c r="T1231" s="1">
        <v>9.5</v>
      </c>
      <c r="U1231" s="1">
        <v>8.2</v>
      </c>
      <c r="V1231" s="1">
        <v>8.0</v>
      </c>
      <c r="W1231" s="1">
        <v>0.0</v>
      </c>
    </row>
    <row r="1232" ht="15.75" customHeight="1">
      <c r="A1232" s="1" t="s">
        <v>5322</v>
      </c>
      <c r="B1232" s="1" t="s">
        <v>5323</v>
      </c>
      <c r="C1232" s="1" t="s">
        <v>25</v>
      </c>
      <c r="D1232" s="4">
        <v>5.49228E17</v>
      </c>
      <c r="E1232" s="3" t="s">
        <v>5324</v>
      </c>
      <c r="F1232" s="3" t="s">
        <v>5325</v>
      </c>
      <c r="G1232" s="1" t="s">
        <v>28</v>
      </c>
      <c r="H1232" s="1" t="s">
        <v>82</v>
      </c>
      <c r="I1232" s="1" t="s">
        <v>30</v>
      </c>
      <c r="J1232" s="1" t="s">
        <v>48</v>
      </c>
      <c r="K1232" s="1" t="b">
        <v>1</v>
      </c>
      <c r="L1232" s="1" t="s">
        <v>183</v>
      </c>
      <c r="M1232" s="1">
        <v>1.0</v>
      </c>
      <c r="N1232" s="1">
        <v>4.0</v>
      </c>
      <c r="O1232" s="1">
        <v>8.8</v>
      </c>
      <c r="P1232" s="1">
        <v>8.5</v>
      </c>
      <c r="Q1232" s="1">
        <v>8.0</v>
      </c>
      <c r="R1232" s="1">
        <v>3.0</v>
      </c>
      <c r="S1232" s="1">
        <v>9.3</v>
      </c>
      <c r="T1232" s="1">
        <v>9.5</v>
      </c>
      <c r="U1232" s="1">
        <v>8.8</v>
      </c>
      <c r="V1232" s="1">
        <v>8.0</v>
      </c>
      <c r="W1232" s="1">
        <v>0.0</v>
      </c>
    </row>
    <row r="1233" ht="15.75" customHeight="1">
      <c r="A1233" s="1" t="s">
        <v>5326</v>
      </c>
      <c r="B1233" s="1" t="s">
        <v>5327</v>
      </c>
      <c r="C1233" s="1" t="s">
        <v>25</v>
      </c>
      <c r="D1233" s="4">
        <v>5.43625E16</v>
      </c>
      <c r="E1233" s="3" t="s">
        <v>5328</v>
      </c>
      <c r="F1233" s="3" t="s">
        <v>5329</v>
      </c>
      <c r="G1233" s="1" t="s">
        <v>415</v>
      </c>
      <c r="H1233" s="1" t="s">
        <v>260</v>
      </c>
      <c r="I1233" s="1" t="s">
        <v>5330</v>
      </c>
      <c r="J1233" s="1" t="s">
        <v>172</v>
      </c>
      <c r="K1233" s="1" t="b">
        <v>1</v>
      </c>
      <c r="L1233" s="1" t="s">
        <v>148</v>
      </c>
      <c r="M1233" s="1">
        <v>2.0</v>
      </c>
      <c r="N1233" s="1">
        <v>4.0</v>
      </c>
      <c r="O1233" s="1">
        <v>8.8</v>
      </c>
      <c r="P1233" s="1">
        <v>9.0</v>
      </c>
      <c r="Q1233" s="1">
        <v>8.8</v>
      </c>
      <c r="R1233" s="1">
        <v>5.0</v>
      </c>
      <c r="S1233" s="1">
        <v>8.5</v>
      </c>
      <c r="T1233" s="1">
        <v>8.5</v>
      </c>
      <c r="U1233" s="1">
        <v>7.5</v>
      </c>
      <c r="V1233" s="1">
        <v>8.0</v>
      </c>
      <c r="W1233" s="1">
        <v>0.0</v>
      </c>
    </row>
    <row r="1234" ht="15.75" customHeight="1">
      <c r="A1234" s="1" t="s">
        <v>5331</v>
      </c>
      <c r="B1234" s="1" t="s">
        <v>5332</v>
      </c>
      <c r="C1234" s="1" t="s">
        <v>25</v>
      </c>
      <c r="D1234" s="1">
        <v>2.646701363E9</v>
      </c>
      <c r="E1234" s="3" t="s">
        <v>5333</v>
      </c>
      <c r="F1234" s="1" t="s">
        <v>5334</v>
      </c>
      <c r="G1234" s="1" t="s">
        <v>153</v>
      </c>
      <c r="H1234" s="1" t="s">
        <v>29</v>
      </c>
      <c r="I1234" s="1" t="s">
        <v>5335</v>
      </c>
      <c r="J1234" s="1" t="s">
        <v>91</v>
      </c>
      <c r="K1234" s="1" t="b">
        <v>1</v>
      </c>
      <c r="L1234" s="1" t="s">
        <v>183</v>
      </c>
      <c r="M1234" s="1">
        <v>1.0</v>
      </c>
      <c r="N1234" s="1">
        <v>6.0</v>
      </c>
      <c r="O1234" s="1">
        <v>9.7</v>
      </c>
      <c r="P1234" s="1">
        <v>9.0</v>
      </c>
      <c r="Q1234" s="1">
        <v>9.3</v>
      </c>
      <c r="R1234" s="1">
        <v>2.0</v>
      </c>
      <c r="S1234" s="1">
        <v>9.7</v>
      </c>
      <c r="T1234" s="1">
        <v>8.3</v>
      </c>
      <c r="U1234" s="1">
        <v>7.8</v>
      </c>
      <c r="V1234" s="1">
        <v>8.0</v>
      </c>
      <c r="W1234" s="1">
        <v>0.0</v>
      </c>
    </row>
    <row r="1235" ht="15.75" customHeight="1">
      <c r="A1235" s="1" t="s">
        <v>5336</v>
      </c>
      <c r="B1235" s="1" t="s">
        <v>5337</v>
      </c>
      <c r="C1235" s="1" t="s">
        <v>25</v>
      </c>
      <c r="D1235" s="1">
        <v>2.615763579E9</v>
      </c>
      <c r="E1235" s="3" t="s">
        <v>5338</v>
      </c>
      <c r="F1235" s="3" t="s">
        <v>5339</v>
      </c>
      <c r="G1235" s="1" t="s">
        <v>54</v>
      </c>
      <c r="H1235" s="1" t="s">
        <v>55</v>
      </c>
      <c r="I1235" s="1" t="s">
        <v>130</v>
      </c>
      <c r="J1235" s="1" t="s">
        <v>31</v>
      </c>
      <c r="K1235" s="1" t="b">
        <v>1</v>
      </c>
      <c r="L1235" s="1" t="s">
        <v>32</v>
      </c>
      <c r="M1235" s="1">
        <v>2.0</v>
      </c>
      <c r="N1235" s="1">
        <v>5.0</v>
      </c>
      <c r="O1235" s="1">
        <v>9.2</v>
      </c>
      <c r="P1235" s="1">
        <v>8.2</v>
      </c>
      <c r="Q1235" s="1">
        <v>8.8</v>
      </c>
      <c r="R1235" s="1">
        <v>4.0</v>
      </c>
      <c r="S1235" s="1">
        <v>8.8</v>
      </c>
      <c r="T1235" s="1">
        <v>8.8</v>
      </c>
      <c r="U1235" s="1">
        <v>7.8</v>
      </c>
      <c r="V1235" s="1">
        <v>7.9</v>
      </c>
      <c r="W1235" s="1">
        <v>0.0</v>
      </c>
    </row>
    <row r="1236" ht="15.75" customHeight="1">
      <c r="A1236" s="1" t="s">
        <v>5340</v>
      </c>
      <c r="B1236" s="1" t="s">
        <v>5341</v>
      </c>
      <c r="C1236" s="1" t="s">
        <v>25</v>
      </c>
      <c r="D1236" s="4">
        <v>5.42613E16</v>
      </c>
      <c r="E1236" s="3" t="s">
        <v>5342</v>
      </c>
      <c r="F1236" s="3" t="s">
        <v>5343</v>
      </c>
      <c r="G1236" s="1" t="s">
        <v>38</v>
      </c>
      <c r="H1236" s="1" t="s">
        <v>55</v>
      </c>
      <c r="I1236" s="1" t="s">
        <v>130</v>
      </c>
      <c r="J1236" s="1" t="s">
        <v>31</v>
      </c>
      <c r="K1236" s="1" t="b">
        <v>1</v>
      </c>
      <c r="L1236" s="1" t="s">
        <v>32</v>
      </c>
      <c r="M1236" s="1">
        <v>2.0</v>
      </c>
      <c r="N1236" s="1">
        <v>3.0</v>
      </c>
      <c r="O1236" s="1">
        <v>8.7</v>
      </c>
      <c r="P1236" s="1">
        <v>8.7</v>
      </c>
      <c r="Q1236" s="1">
        <v>8.7</v>
      </c>
      <c r="R1236" s="1">
        <v>3.0</v>
      </c>
      <c r="S1236" s="1">
        <v>8.7</v>
      </c>
      <c r="T1236" s="1">
        <v>8.7</v>
      </c>
      <c r="U1236" s="1">
        <v>8.7</v>
      </c>
      <c r="V1236" s="1">
        <v>7.9</v>
      </c>
      <c r="W1236" s="1">
        <v>0.0</v>
      </c>
    </row>
    <row r="1237" ht="15.75" customHeight="1">
      <c r="A1237" s="1" t="s">
        <v>5344</v>
      </c>
      <c r="B1237" s="1" t="s">
        <v>5345</v>
      </c>
      <c r="C1237" s="1" t="s">
        <v>25</v>
      </c>
      <c r="D1237" s="1">
        <v>3.541541438E9</v>
      </c>
      <c r="E1237" s="1" t="s">
        <v>5346</v>
      </c>
      <c r="F1237" s="3" t="s">
        <v>5347</v>
      </c>
      <c r="G1237" s="1" t="s">
        <v>817</v>
      </c>
      <c r="H1237" s="1" t="s">
        <v>238</v>
      </c>
      <c r="I1237" s="1" t="s">
        <v>239</v>
      </c>
      <c r="J1237" s="1" t="s">
        <v>91</v>
      </c>
      <c r="K1237" s="1" t="b">
        <v>1</v>
      </c>
      <c r="L1237" s="1" t="s">
        <v>32</v>
      </c>
      <c r="M1237" s="1">
        <v>2.0</v>
      </c>
      <c r="N1237" s="1">
        <v>3.0</v>
      </c>
      <c r="O1237" s="1">
        <v>8.0</v>
      </c>
      <c r="P1237" s="1">
        <v>7.7</v>
      </c>
      <c r="Q1237" s="1">
        <v>9.0</v>
      </c>
      <c r="R1237" s="1">
        <v>7.0</v>
      </c>
      <c r="S1237" s="1">
        <v>8.7</v>
      </c>
      <c r="T1237" s="1">
        <v>7.7</v>
      </c>
      <c r="U1237" s="1">
        <v>7.3</v>
      </c>
      <c r="V1237" s="1">
        <v>7.9</v>
      </c>
      <c r="W1237" s="1">
        <v>0.0</v>
      </c>
    </row>
    <row r="1238" ht="15.75" customHeight="1">
      <c r="A1238" s="1" t="s">
        <v>5348</v>
      </c>
      <c r="B1238" s="1" t="s">
        <v>5349</v>
      </c>
      <c r="C1238" s="1" t="s">
        <v>25</v>
      </c>
      <c r="D1238" s="4">
        <v>5.41128E16</v>
      </c>
      <c r="E1238" s="3" t="s">
        <v>5350</v>
      </c>
      <c r="F1238" s="3" t="s">
        <v>5351</v>
      </c>
      <c r="G1238" s="1" t="s">
        <v>28</v>
      </c>
      <c r="H1238" s="1" t="s">
        <v>29</v>
      </c>
      <c r="I1238" s="1" t="s">
        <v>30</v>
      </c>
      <c r="J1238" s="1" t="s">
        <v>172</v>
      </c>
      <c r="K1238" s="1" t="b">
        <v>1</v>
      </c>
      <c r="L1238" s="1" t="s">
        <v>148</v>
      </c>
      <c r="M1238" s="1">
        <v>4.0</v>
      </c>
      <c r="N1238" s="1">
        <v>13.0</v>
      </c>
      <c r="O1238" s="1">
        <v>8.4</v>
      </c>
      <c r="P1238" s="1">
        <v>8.0</v>
      </c>
      <c r="Q1238" s="1">
        <v>8.5</v>
      </c>
      <c r="R1238" s="1">
        <v>4.0</v>
      </c>
      <c r="S1238" s="1">
        <v>9.2</v>
      </c>
      <c r="T1238" s="1">
        <v>8.9</v>
      </c>
      <c r="U1238" s="1">
        <v>8.1</v>
      </c>
      <c r="V1238" s="1">
        <v>7.9</v>
      </c>
      <c r="W1238" s="1">
        <v>2.0</v>
      </c>
    </row>
    <row r="1239" ht="15.75" customHeight="1">
      <c r="A1239" s="1" t="s">
        <v>5352</v>
      </c>
      <c r="B1239" s="1" t="s">
        <v>5353</v>
      </c>
      <c r="C1239" s="1" t="s">
        <v>25</v>
      </c>
      <c r="D1239" s="4">
        <v>5.41155E16</v>
      </c>
      <c r="E1239" s="3" t="s">
        <v>5354</v>
      </c>
      <c r="F1239" s="3" t="s">
        <v>5355</v>
      </c>
      <c r="G1239" s="1" t="s">
        <v>28</v>
      </c>
      <c r="H1239" s="1" t="s">
        <v>29</v>
      </c>
      <c r="I1239" s="1" t="s">
        <v>30</v>
      </c>
      <c r="J1239" s="1" t="s">
        <v>31</v>
      </c>
      <c r="K1239" s="1" t="b">
        <v>0</v>
      </c>
      <c r="L1239" s="1" t="s">
        <v>41</v>
      </c>
      <c r="M1239" s="1">
        <v>1.0</v>
      </c>
      <c r="N1239" s="1">
        <v>1.0</v>
      </c>
      <c r="O1239" s="1">
        <v>10.0</v>
      </c>
      <c r="P1239" s="1">
        <v>10.0</v>
      </c>
      <c r="Q1239" s="1">
        <v>8.0</v>
      </c>
      <c r="R1239" s="1">
        <v>0.0</v>
      </c>
      <c r="S1239" s="1">
        <v>10.0</v>
      </c>
      <c r="T1239" s="1">
        <v>9.0</v>
      </c>
      <c r="U1239" s="1">
        <v>8.0</v>
      </c>
      <c r="V1239" s="1">
        <v>7.9</v>
      </c>
      <c r="W1239" s="1">
        <v>0.0</v>
      </c>
    </row>
    <row r="1240" ht="15.75" customHeight="1">
      <c r="A1240" s="1" t="s">
        <v>5356</v>
      </c>
      <c r="B1240" s="1" t="s">
        <v>5357</v>
      </c>
      <c r="C1240" s="1" t="s">
        <v>25</v>
      </c>
      <c r="D1240" s="4">
        <v>5.42967E16</v>
      </c>
      <c r="E1240" s="3" t="s">
        <v>5358</v>
      </c>
      <c r="F1240" s="3" t="s">
        <v>5359</v>
      </c>
      <c r="G1240" s="1" t="s">
        <v>54</v>
      </c>
      <c r="H1240" s="1" t="s">
        <v>55</v>
      </c>
      <c r="I1240" s="1" t="s">
        <v>130</v>
      </c>
      <c r="J1240" s="1" t="s">
        <v>31</v>
      </c>
      <c r="K1240" s="1" t="b">
        <v>0</v>
      </c>
      <c r="L1240" s="1" t="s">
        <v>41</v>
      </c>
      <c r="M1240" s="1">
        <v>1.0</v>
      </c>
      <c r="N1240" s="1">
        <v>2.0</v>
      </c>
      <c r="O1240" s="1">
        <v>8.5</v>
      </c>
      <c r="P1240" s="1">
        <v>9.0</v>
      </c>
      <c r="Q1240" s="1">
        <v>9.0</v>
      </c>
      <c r="R1240" s="1">
        <v>0.0</v>
      </c>
      <c r="S1240" s="1">
        <v>10.0</v>
      </c>
      <c r="T1240" s="1">
        <v>9.5</v>
      </c>
      <c r="U1240" s="1">
        <v>9.5</v>
      </c>
      <c r="V1240" s="1">
        <v>7.9</v>
      </c>
      <c r="W1240" s="1">
        <v>0.0</v>
      </c>
    </row>
    <row r="1241" ht="15.75" customHeight="1">
      <c r="A1241" s="1" t="s">
        <v>5360</v>
      </c>
      <c r="B1241" s="1" t="s">
        <v>5361</v>
      </c>
      <c r="C1241" s="1" t="s">
        <v>78</v>
      </c>
      <c r="D1241" s="1" t="str">
        <f>+57 3003774663</f>
        <v>#ERROR!</v>
      </c>
      <c r="E1241" s="3" t="s">
        <v>5362</v>
      </c>
      <c r="F1241" s="3" t="s">
        <v>5363</v>
      </c>
      <c r="G1241" s="1" t="s">
        <v>28</v>
      </c>
      <c r="H1241" s="1" t="s">
        <v>82</v>
      </c>
      <c r="I1241" s="1" t="s">
        <v>304</v>
      </c>
      <c r="J1241" s="1" t="s">
        <v>48</v>
      </c>
      <c r="K1241" s="1" t="b">
        <v>1</v>
      </c>
      <c r="L1241" s="1" t="s">
        <v>251</v>
      </c>
      <c r="M1241" s="1">
        <v>7.0</v>
      </c>
      <c r="N1241" s="1">
        <v>41.0</v>
      </c>
      <c r="O1241" s="1">
        <v>9.0</v>
      </c>
      <c r="P1241" s="1">
        <v>8.6</v>
      </c>
      <c r="Q1241" s="1">
        <v>8.9</v>
      </c>
      <c r="R1241" s="1">
        <v>3.0</v>
      </c>
      <c r="S1241" s="1">
        <v>9.2</v>
      </c>
      <c r="T1241" s="1">
        <v>8.8</v>
      </c>
      <c r="U1241" s="1">
        <v>7.5</v>
      </c>
      <c r="V1241" s="1">
        <v>7.9</v>
      </c>
      <c r="W1241" s="1">
        <v>0.0</v>
      </c>
    </row>
    <row r="1242" ht="15.75" customHeight="1">
      <c r="A1242" s="1" t="s">
        <v>5364</v>
      </c>
      <c r="B1242" s="1" t="s">
        <v>5365</v>
      </c>
      <c r="C1242" s="1" t="s">
        <v>87</v>
      </c>
      <c r="D1242" s="1">
        <v>7.351635697E9</v>
      </c>
      <c r="E1242" s="1" t="s">
        <v>5366</v>
      </c>
      <c r="F1242" s="3" t="s">
        <v>5367</v>
      </c>
      <c r="G1242" s="1" t="s">
        <v>221</v>
      </c>
      <c r="H1242" s="1" t="s">
        <v>56</v>
      </c>
      <c r="I1242" s="1" t="s">
        <v>5368</v>
      </c>
      <c r="J1242" s="1" t="s">
        <v>91</v>
      </c>
      <c r="K1242" s="1" t="b">
        <v>0</v>
      </c>
      <c r="L1242" s="1" t="s">
        <v>293</v>
      </c>
      <c r="M1242" s="1">
        <v>6.0</v>
      </c>
      <c r="N1242" s="1">
        <v>28.0</v>
      </c>
      <c r="O1242" s="1">
        <v>8.7</v>
      </c>
      <c r="P1242" s="1">
        <v>8.5</v>
      </c>
      <c r="Q1242" s="1">
        <v>8.7</v>
      </c>
      <c r="R1242" s="1">
        <v>5.0</v>
      </c>
      <c r="S1242" s="1">
        <v>8.3</v>
      </c>
      <c r="T1242" s="1">
        <v>8.6</v>
      </c>
      <c r="U1242" s="1">
        <v>7.3</v>
      </c>
      <c r="V1242" s="1">
        <v>7.9</v>
      </c>
      <c r="W1242" s="1">
        <v>0.0</v>
      </c>
    </row>
    <row r="1243" ht="15.75" customHeight="1">
      <c r="A1243" s="1" t="s">
        <v>5369</v>
      </c>
      <c r="B1243" s="1" t="s">
        <v>5370</v>
      </c>
      <c r="C1243" s="1" t="s">
        <v>78</v>
      </c>
      <c r="D1243" s="1">
        <v>3.003081009E9</v>
      </c>
      <c r="E1243" s="1" t="s">
        <v>5371</v>
      </c>
      <c r="F1243" s="3" t="s">
        <v>5372</v>
      </c>
      <c r="G1243" s="1" t="s">
        <v>54</v>
      </c>
      <c r="H1243" s="1" t="s">
        <v>107</v>
      </c>
      <c r="I1243" s="1" t="s">
        <v>108</v>
      </c>
      <c r="J1243" s="1" t="s">
        <v>75</v>
      </c>
      <c r="K1243" s="1" t="b">
        <v>0</v>
      </c>
      <c r="L1243" s="1" t="s">
        <v>97</v>
      </c>
      <c r="M1243" s="1">
        <v>1.0</v>
      </c>
      <c r="N1243" s="1">
        <v>1.0</v>
      </c>
      <c r="O1243" s="1">
        <v>8.0</v>
      </c>
      <c r="P1243" s="1">
        <v>9.0</v>
      </c>
      <c r="Q1243" s="1">
        <v>8.0</v>
      </c>
      <c r="R1243" s="1">
        <v>10.0</v>
      </c>
      <c r="S1243" s="1">
        <v>10.0</v>
      </c>
      <c r="T1243" s="1">
        <v>4.0</v>
      </c>
      <c r="U1243" s="1">
        <v>6.0</v>
      </c>
      <c r="V1243" s="1">
        <v>7.9</v>
      </c>
      <c r="W1243" s="1">
        <v>0.0</v>
      </c>
    </row>
    <row r="1244" ht="15.75" customHeight="1">
      <c r="A1244" s="1" t="s">
        <v>5373</v>
      </c>
      <c r="B1244" s="1" t="s">
        <v>5374</v>
      </c>
      <c r="C1244" s="1" t="s">
        <v>25</v>
      </c>
      <c r="D1244" s="1">
        <v>1.15888106E9</v>
      </c>
      <c r="E1244" s="3" t="s">
        <v>5375</v>
      </c>
      <c r="F1244" s="3" t="s">
        <v>5376</v>
      </c>
      <c r="G1244" s="1" t="s">
        <v>28</v>
      </c>
      <c r="H1244" s="1" t="s">
        <v>29</v>
      </c>
      <c r="I1244" s="1" t="s">
        <v>30</v>
      </c>
      <c r="J1244" s="1" t="s">
        <v>91</v>
      </c>
      <c r="K1244" s="1" t="b">
        <v>1</v>
      </c>
      <c r="L1244" s="1" t="s">
        <v>205</v>
      </c>
      <c r="M1244" s="1">
        <v>6.0</v>
      </c>
      <c r="N1244" s="1">
        <v>33.0</v>
      </c>
      <c r="O1244" s="1">
        <v>8.7</v>
      </c>
      <c r="P1244" s="1">
        <v>8.6</v>
      </c>
      <c r="Q1244" s="1">
        <v>8.9</v>
      </c>
      <c r="R1244" s="1">
        <v>4.0</v>
      </c>
      <c r="S1244" s="1">
        <v>8.7</v>
      </c>
      <c r="T1244" s="1">
        <v>8.7</v>
      </c>
      <c r="U1244" s="1">
        <v>7.7</v>
      </c>
      <c r="V1244" s="1">
        <v>7.9</v>
      </c>
      <c r="W1244" s="1">
        <v>0.0</v>
      </c>
    </row>
    <row r="1245" ht="15.75" customHeight="1">
      <c r="A1245" s="1" t="s">
        <v>5377</v>
      </c>
      <c r="B1245" s="1" t="s">
        <v>5378</v>
      </c>
      <c r="C1245" s="1" t="s">
        <v>87</v>
      </c>
      <c r="D1245" s="1">
        <v>3.122439063E9</v>
      </c>
      <c r="E1245" s="1" t="s">
        <v>5379</v>
      </c>
      <c r="F1245" s="3" t="s">
        <v>5380</v>
      </c>
      <c r="G1245" s="1" t="s">
        <v>81</v>
      </c>
      <c r="H1245" s="1" t="s">
        <v>260</v>
      </c>
      <c r="I1245" s="1" t="s">
        <v>261</v>
      </c>
      <c r="J1245" s="1" t="s">
        <v>91</v>
      </c>
      <c r="K1245" s="1" t="b">
        <v>0</v>
      </c>
      <c r="L1245" s="1" t="s">
        <v>205</v>
      </c>
      <c r="M1245" s="1">
        <v>5.0</v>
      </c>
      <c r="N1245" s="1">
        <v>25.0</v>
      </c>
      <c r="O1245" s="1">
        <v>8.1</v>
      </c>
      <c r="P1245" s="1">
        <v>7.5</v>
      </c>
      <c r="Q1245" s="1">
        <v>8.7</v>
      </c>
      <c r="R1245" s="1">
        <v>5.0</v>
      </c>
      <c r="S1245" s="1">
        <v>9.0</v>
      </c>
      <c r="T1245" s="1">
        <v>9.0</v>
      </c>
      <c r="U1245" s="1">
        <v>8.1</v>
      </c>
      <c r="V1245" s="1">
        <v>7.9</v>
      </c>
      <c r="W1245" s="1">
        <v>0.0</v>
      </c>
    </row>
    <row r="1246" ht="15.75" customHeight="1">
      <c r="A1246" s="1" t="s">
        <v>5381</v>
      </c>
      <c r="B1246" s="1" t="s">
        <v>5382</v>
      </c>
      <c r="C1246" s="1" t="s">
        <v>78</v>
      </c>
      <c r="D1246" s="4">
        <v>5.73004E16</v>
      </c>
      <c r="E1246" s="1" t="s">
        <v>5383</v>
      </c>
      <c r="F1246" s="3" t="s">
        <v>5384</v>
      </c>
      <c r="G1246" s="1" t="s">
        <v>340</v>
      </c>
      <c r="H1246" s="1" t="s">
        <v>260</v>
      </c>
      <c r="I1246" s="1" t="s">
        <v>56</v>
      </c>
      <c r="J1246" s="1" t="s">
        <v>75</v>
      </c>
      <c r="K1246" s="1" t="b">
        <v>1</v>
      </c>
      <c r="L1246" s="1" t="s">
        <v>223</v>
      </c>
      <c r="M1246" s="1">
        <v>3.0</v>
      </c>
      <c r="N1246" s="1">
        <v>27.0</v>
      </c>
      <c r="O1246" s="1">
        <v>8.7</v>
      </c>
      <c r="P1246" s="1">
        <v>8.5</v>
      </c>
      <c r="Q1246" s="1">
        <v>8.7</v>
      </c>
      <c r="R1246" s="1">
        <v>5.0</v>
      </c>
      <c r="S1246" s="1">
        <v>8.1</v>
      </c>
      <c r="T1246" s="1">
        <v>8.7</v>
      </c>
      <c r="U1246" s="1">
        <v>7.9</v>
      </c>
      <c r="V1246" s="1">
        <v>7.9</v>
      </c>
      <c r="W1246" s="1">
        <v>0.0</v>
      </c>
    </row>
    <row r="1247" ht="15.75" customHeight="1">
      <c r="A1247" s="1" t="s">
        <v>5385</v>
      </c>
      <c r="B1247" s="1" t="s">
        <v>5386</v>
      </c>
      <c r="C1247" s="1" t="s">
        <v>691</v>
      </c>
      <c r="D1247" s="4">
        <v>5.73112E16</v>
      </c>
      <c r="E1247" s="3" t="s">
        <v>5387</v>
      </c>
      <c r="F1247" s="3" t="s">
        <v>5388</v>
      </c>
      <c r="G1247" s="1" t="s">
        <v>73</v>
      </c>
      <c r="H1247" s="1" t="s">
        <v>29</v>
      </c>
      <c r="I1247" s="1" t="s">
        <v>5389</v>
      </c>
      <c r="J1247" s="1" t="s">
        <v>91</v>
      </c>
      <c r="K1247" s="1" t="b">
        <v>1</v>
      </c>
      <c r="L1247" s="1" t="s">
        <v>223</v>
      </c>
      <c r="M1247" s="1">
        <v>3.0</v>
      </c>
      <c r="N1247" s="1">
        <v>22.0</v>
      </c>
      <c r="O1247" s="1">
        <v>8.6</v>
      </c>
      <c r="P1247" s="1">
        <v>8.7</v>
      </c>
      <c r="Q1247" s="1">
        <v>8.3</v>
      </c>
      <c r="R1247" s="1">
        <v>5.0</v>
      </c>
      <c r="S1247" s="1">
        <v>8.8</v>
      </c>
      <c r="T1247" s="1">
        <v>8.3</v>
      </c>
      <c r="U1247" s="1">
        <v>7.4</v>
      </c>
      <c r="V1247" s="1">
        <v>7.9</v>
      </c>
      <c r="W1247" s="1">
        <v>0.0</v>
      </c>
    </row>
    <row r="1248" ht="15.75" customHeight="1">
      <c r="A1248" s="1" t="s">
        <v>5390</v>
      </c>
      <c r="B1248" s="1" t="s">
        <v>5391</v>
      </c>
      <c r="C1248" s="1" t="s">
        <v>691</v>
      </c>
      <c r="D1248" s="4">
        <v>5.84168E16</v>
      </c>
      <c r="E1248" s="1" t="s">
        <v>5392</v>
      </c>
      <c r="F1248" s="3" t="s">
        <v>5393</v>
      </c>
      <c r="G1248" s="1" t="s">
        <v>54</v>
      </c>
      <c r="H1248" s="1" t="s">
        <v>82</v>
      </c>
      <c r="I1248" s="1" t="s">
        <v>292</v>
      </c>
      <c r="J1248" s="1" t="s">
        <v>48</v>
      </c>
      <c r="K1248" s="1" t="b">
        <v>1</v>
      </c>
      <c r="L1248" s="1" t="s">
        <v>84</v>
      </c>
      <c r="M1248" s="1">
        <v>2.0</v>
      </c>
      <c r="N1248" s="1">
        <v>4.0</v>
      </c>
      <c r="O1248" s="1">
        <v>9.3</v>
      </c>
      <c r="P1248" s="1">
        <v>8.5</v>
      </c>
      <c r="Q1248" s="1">
        <v>9.3</v>
      </c>
      <c r="R1248" s="1">
        <v>3.0</v>
      </c>
      <c r="S1248" s="1">
        <v>9.3</v>
      </c>
      <c r="T1248" s="1">
        <v>8.5</v>
      </c>
      <c r="U1248" s="1">
        <v>7.3</v>
      </c>
      <c r="V1248" s="1">
        <v>7.9</v>
      </c>
      <c r="W1248" s="1">
        <v>0.0</v>
      </c>
    </row>
    <row r="1249" ht="15.75" customHeight="1">
      <c r="A1249" s="1" t="s">
        <v>5394</v>
      </c>
      <c r="B1249" s="1" t="s">
        <v>5395</v>
      </c>
      <c r="C1249" s="1" t="s">
        <v>25</v>
      </c>
      <c r="D1249" s="1">
        <v>3.51773083E9</v>
      </c>
      <c r="E1249" s="3" t="s">
        <v>5396</v>
      </c>
      <c r="F1249" s="3" t="s">
        <v>5397</v>
      </c>
      <c r="G1249" s="1" t="s">
        <v>66</v>
      </c>
      <c r="H1249" s="1" t="s">
        <v>29</v>
      </c>
      <c r="I1249" s="1" t="s">
        <v>67</v>
      </c>
      <c r="J1249" s="1" t="s">
        <v>91</v>
      </c>
      <c r="K1249" s="1" t="b">
        <v>0</v>
      </c>
      <c r="L1249" s="1" t="s">
        <v>84</v>
      </c>
      <c r="M1249" s="1">
        <v>2.0</v>
      </c>
      <c r="N1249" s="1">
        <v>3.0</v>
      </c>
      <c r="O1249" s="1">
        <v>8.7</v>
      </c>
      <c r="P1249" s="1">
        <v>9.3</v>
      </c>
      <c r="Q1249" s="1">
        <v>9.0</v>
      </c>
      <c r="R1249" s="1">
        <v>3.0</v>
      </c>
      <c r="S1249" s="1">
        <v>9.7</v>
      </c>
      <c r="T1249" s="1">
        <v>8.3</v>
      </c>
      <c r="U1249" s="1">
        <v>7.3</v>
      </c>
      <c r="V1249" s="1">
        <v>7.9</v>
      </c>
      <c r="W1249" s="1">
        <v>0.0</v>
      </c>
    </row>
    <row r="1250" ht="15.75" customHeight="1">
      <c r="A1250" s="1" t="s">
        <v>5398</v>
      </c>
      <c r="B1250" s="1" t="s">
        <v>5399</v>
      </c>
      <c r="C1250" s="1" t="s">
        <v>25</v>
      </c>
      <c r="D1250" s="1">
        <v>1.158251613E9</v>
      </c>
      <c r="E1250" s="3" t="s">
        <v>5400</v>
      </c>
      <c r="F1250" s="3" t="s">
        <v>5401</v>
      </c>
      <c r="G1250" s="1" t="s">
        <v>28</v>
      </c>
      <c r="H1250" s="1" t="s">
        <v>29</v>
      </c>
      <c r="I1250" s="1" t="s">
        <v>30</v>
      </c>
      <c r="J1250" s="1" t="s">
        <v>75</v>
      </c>
      <c r="K1250" s="1" t="b">
        <v>1</v>
      </c>
      <c r="L1250" s="1" t="s">
        <v>92</v>
      </c>
      <c r="M1250" s="1">
        <v>2.0</v>
      </c>
      <c r="N1250" s="1">
        <v>10.0</v>
      </c>
      <c r="O1250" s="1">
        <v>9.1</v>
      </c>
      <c r="P1250" s="1">
        <v>9.0</v>
      </c>
      <c r="Q1250" s="1">
        <v>9.0</v>
      </c>
      <c r="R1250" s="1">
        <v>3.0</v>
      </c>
      <c r="S1250" s="1">
        <v>9.4</v>
      </c>
      <c r="T1250" s="1">
        <v>8.4</v>
      </c>
      <c r="U1250" s="1">
        <v>7.6</v>
      </c>
      <c r="V1250" s="1">
        <v>7.9</v>
      </c>
      <c r="W1250" s="1">
        <v>0.0</v>
      </c>
    </row>
    <row r="1251" ht="15.75" customHeight="1">
      <c r="A1251" s="1" t="s">
        <v>5402</v>
      </c>
      <c r="B1251" s="1" t="s">
        <v>5403</v>
      </c>
      <c r="C1251" s="1" t="s">
        <v>25</v>
      </c>
      <c r="D1251" s="1">
        <v>1.139234448E9</v>
      </c>
      <c r="E1251" s="3" t="s">
        <v>5404</v>
      </c>
      <c r="F1251" s="3" t="s">
        <v>5405</v>
      </c>
      <c r="G1251" s="1" t="s">
        <v>73</v>
      </c>
      <c r="H1251" s="1" t="s">
        <v>56</v>
      </c>
      <c r="I1251" s="1" t="s">
        <v>5406</v>
      </c>
      <c r="J1251" s="1" t="s">
        <v>48</v>
      </c>
      <c r="K1251" s="1" t="b">
        <v>0</v>
      </c>
      <c r="L1251" s="1" t="s">
        <v>190</v>
      </c>
      <c r="M1251" s="1">
        <v>3.0</v>
      </c>
      <c r="N1251" s="1">
        <v>15.0</v>
      </c>
      <c r="O1251" s="1">
        <v>8.6</v>
      </c>
      <c r="P1251" s="1">
        <v>9.1</v>
      </c>
      <c r="Q1251" s="1">
        <v>8.3</v>
      </c>
      <c r="R1251" s="1">
        <v>6.0</v>
      </c>
      <c r="S1251" s="1">
        <v>8.7</v>
      </c>
      <c r="T1251" s="1">
        <v>8.1</v>
      </c>
      <c r="U1251" s="1">
        <v>6.5</v>
      </c>
      <c r="V1251" s="1">
        <v>7.9</v>
      </c>
      <c r="W1251" s="1">
        <v>0.0</v>
      </c>
    </row>
    <row r="1252" ht="15.75" customHeight="1">
      <c r="A1252" s="1" t="s">
        <v>5407</v>
      </c>
      <c r="B1252" s="1" t="s">
        <v>5408</v>
      </c>
      <c r="C1252" s="1" t="s">
        <v>25</v>
      </c>
      <c r="D1252" s="1" t="str">
        <f>+49 174 8696973</f>
        <v>#ERROR!</v>
      </c>
      <c r="E1252" s="3" t="s">
        <v>5409</v>
      </c>
      <c r="F1252" s="3" t="s">
        <v>5410</v>
      </c>
      <c r="G1252" s="1" t="s">
        <v>153</v>
      </c>
      <c r="H1252" s="1" t="s">
        <v>56</v>
      </c>
      <c r="I1252" s="1" t="s">
        <v>159</v>
      </c>
      <c r="J1252" s="1" t="s">
        <v>91</v>
      </c>
      <c r="K1252" s="1" t="b">
        <v>1</v>
      </c>
      <c r="L1252" s="1" t="s">
        <v>205</v>
      </c>
      <c r="M1252" s="1">
        <v>4.0</v>
      </c>
      <c r="N1252" s="1">
        <v>15.0</v>
      </c>
      <c r="O1252" s="1">
        <v>9.0</v>
      </c>
      <c r="P1252" s="1">
        <v>8.9</v>
      </c>
      <c r="Q1252" s="1">
        <v>8.7</v>
      </c>
      <c r="R1252" s="1">
        <v>3.0</v>
      </c>
      <c r="S1252" s="1">
        <v>9.3</v>
      </c>
      <c r="T1252" s="1">
        <v>8.5</v>
      </c>
      <c r="U1252" s="1">
        <v>7.7</v>
      </c>
      <c r="V1252" s="1">
        <v>7.9</v>
      </c>
      <c r="W1252" s="1">
        <v>0.0</v>
      </c>
    </row>
    <row r="1253" ht="15.75" customHeight="1">
      <c r="A1253" s="1" t="s">
        <v>5411</v>
      </c>
      <c r="B1253" s="1" t="s">
        <v>5412</v>
      </c>
      <c r="C1253" s="1" t="s">
        <v>25</v>
      </c>
      <c r="D1253" s="1">
        <v>2.216721509E9</v>
      </c>
      <c r="E1253" s="1" t="s">
        <v>5413</v>
      </c>
      <c r="F1253" s="3" t="s">
        <v>5414</v>
      </c>
      <c r="G1253" s="1" t="s">
        <v>28</v>
      </c>
      <c r="H1253" s="1" t="s">
        <v>29</v>
      </c>
      <c r="I1253" s="1" t="s">
        <v>30</v>
      </c>
      <c r="J1253" s="1" t="s">
        <v>75</v>
      </c>
      <c r="K1253" s="1" t="b">
        <v>1</v>
      </c>
      <c r="L1253" s="1" t="s">
        <v>131</v>
      </c>
      <c r="M1253" s="1">
        <v>1.0</v>
      </c>
      <c r="N1253" s="1">
        <v>6.0</v>
      </c>
      <c r="O1253" s="1">
        <v>9.3</v>
      </c>
      <c r="P1253" s="1">
        <v>8.5</v>
      </c>
      <c r="Q1253" s="1">
        <v>8.8</v>
      </c>
      <c r="R1253" s="1">
        <v>3.0</v>
      </c>
      <c r="S1253" s="1">
        <v>9.7</v>
      </c>
      <c r="T1253" s="1">
        <v>8.5</v>
      </c>
      <c r="U1253" s="1">
        <v>7.2</v>
      </c>
      <c r="V1253" s="1">
        <v>7.9</v>
      </c>
      <c r="W1253" s="1">
        <v>0.0</v>
      </c>
    </row>
    <row r="1254" ht="15.75" customHeight="1">
      <c r="A1254" s="1" t="s">
        <v>5415</v>
      </c>
      <c r="B1254" s="1" t="s">
        <v>5416</v>
      </c>
      <c r="C1254" s="1" t="s">
        <v>25</v>
      </c>
      <c r="D1254" s="1">
        <v>1.164872545E9</v>
      </c>
      <c r="E1254" s="1" t="s">
        <v>5417</v>
      </c>
      <c r="F1254" s="3" t="s">
        <v>5418</v>
      </c>
      <c r="G1254" s="1" t="s">
        <v>153</v>
      </c>
      <c r="H1254" s="1" t="s">
        <v>56</v>
      </c>
      <c r="I1254" s="1" t="s">
        <v>159</v>
      </c>
      <c r="J1254" s="1" t="s">
        <v>75</v>
      </c>
      <c r="K1254" s="1" t="b">
        <v>0</v>
      </c>
      <c r="L1254" s="1" t="s">
        <v>190</v>
      </c>
      <c r="M1254" s="1">
        <v>3.0</v>
      </c>
      <c r="N1254" s="1">
        <v>11.0</v>
      </c>
      <c r="O1254" s="1">
        <v>8.8</v>
      </c>
      <c r="P1254" s="1">
        <v>8.9</v>
      </c>
      <c r="Q1254" s="1">
        <v>8.6</v>
      </c>
      <c r="R1254" s="1">
        <v>5.0</v>
      </c>
      <c r="S1254" s="1">
        <v>9.5</v>
      </c>
      <c r="T1254" s="1">
        <v>8.5</v>
      </c>
      <c r="U1254" s="1">
        <v>6.2</v>
      </c>
      <c r="V1254" s="1">
        <v>7.9</v>
      </c>
      <c r="W1254" s="1">
        <v>0.0</v>
      </c>
    </row>
    <row r="1255" ht="15.75" customHeight="1">
      <c r="A1255" s="1" t="s">
        <v>5419</v>
      </c>
      <c r="B1255" s="1" t="s">
        <v>5420</v>
      </c>
      <c r="C1255" s="1" t="s">
        <v>551</v>
      </c>
      <c r="D1255" s="1">
        <v>5.1968977152E10</v>
      </c>
      <c r="E1255" s="3" t="s">
        <v>5421</v>
      </c>
      <c r="F1255" s="3" t="s">
        <v>5422</v>
      </c>
      <c r="G1255" s="1" t="s">
        <v>54</v>
      </c>
      <c r="H1255" s="1" t="s">
        <v>29</v>
      </c>
      <c r="I1255" s="1" t="s">
        <v>90</v>
      </c>
      <c r="J1255" s="1" t="s">
        <v>166</v>
      </c>
      <c r="K1255" s="1" t="b">
        <v>1</v>
      </c>
      <c r="L1255" s="1" t="s">
        <v>148</v>
      </c>
      <c r="M1255" s="1">
        <v>9.0</v>
      </c>
      <c r="N1255" s="1">
        <v>35.0</v>
      </c>
      <c r="O1255" s="1">
        <v>8.7</v>
      </c>
      <c r="P1255" s="1">
        <v>8.2</v>
      </c>
      <c r="Q1255" s="1">
        <v>8.8</v>
      </c>
      <c r="R1255" s="1">
        <v>4.0</v>
      </c>
      <c r="S1255" s="1">
        <v>8.7</v>
      </c>
      <c r="T1255" s="1">
        <v>9.0</v>
      </c>
      <c r="U1255" s="1">
        <v>8.0</v>
      </c>
      <c r="V1255" s="1">
        <v>7.9</v>
      </c>
      <c r="W1255" s="1">
        <v>0.0</v>
      </c>
    </row>
    <row r="1256" ht="15.75" customHeight="1">
      <c r="A1256" s="1" t="s">
        <v>5423</v>
      </c>
      <c r="B1256" s="1" t="s">
        <v>5424</v>
      </c>
      <c r="C1256" s="1" t="s">
        <v>5425</v>
      </c>
      <c r="D1256" s="1" t="str">
        <f>+502 41352438</f>
        <v>#ERROR!</v>
      </c>
      <c r="E1256" s="1" t="s">
        <v>5426</v>
      </c>
      <c r="F1256" s="3" t="s">
        <v>5427</v>
      </c>
      <c r="G1256" s="1" t="s">
        <v>28</v>
      </c>
      <c r="H1256" s="1" t="s">
        <v>29</v>
      </c>
      <c r="I1256" s="1" t="s">
        <v>30</v>
      </c>
      <c r="J1256" s="1" t="s">
        <v>91</v>
      </c>
      <c r="K1256" s="1" t="b">
        <v>1</v>
      </c>
      <c r="L1256" s="1" t="s">
        <v>131</v>
      </c>
      <c r="M1256" s="1">
        <v>1.0</v>
      </c>
      <c r="N1256" s="1">
        <v>6.0</v>
      </c>
      <c r="O1256" s="1">
        <v>8.5</v>
      </c>
      <c r="P1256" s="1">
        <v>8.5</v>
      </c>
      <c r="Q1256" s="1">
        <v>8.5</v>
      </c>
      <c r="R1256" s="1">
        <v>3.0</v>
      </c>
      <c r="S1256" s="1">
        <v>8.8</v>
      </c>
      <c r="T1256" s="1">
        <v>9.0</v>
      </c>
      <c r="U1256" s="1">
        <v>8.7</v>
      </c>
      <c r="V1256" s="1">
        <v>7.9</v>
      </c>
      <c r="W1256" s="1">
        <v>0.0</v>
      </c>
    </row>
    <row r="1257" ht="15.75" customHeight="1">
      <c r="A1257" s="1" t="s">
        <v>5428</v>
      </c>
      <c r="B1257" s="1" t="s">
        <v>5429</v>
      </c>
      <c r="C1257" s="1" t="s">
        <v>25</v>
      </c>
      <c r="D1257" s="1">
        <v>3.412746408E9</v>
      </c>
      <c r="E1257" s="3" t="s">
        <v>5430</v>
      </c>
      <c r="F1257" s="3" t="s">
        <v>5431</v>
      </c>
      <c r="G1257" s="1" t="s">
        <v>73</v>
      </c>
      <c r="H1257" s="1" t="s">
        <v>56</v>
      </c>
      <c r="I1257" s="1" t="s">
        <v>5432</v>
      </c>
      <c r="J1257" s="1" t="s">
        <v>48</v>
      </c>
      <c r="K1257" s="1" t="b">
        <v>1</v>
      </c>
      <c r="L1257" s="1" t="s">
        <v>190</v>
      </c>
      <c r="M1257" s="1">
        <v>2.0</v>
      </c>
      <c r="N1257" s="1">
        <v>9.0</v>
      </c>
      <c r="O1257" s="1">
        <v>9.0</v>
      </c>
      <c r="P1257" s="1">
        <v>8.9</v>
      </c>
      <c r="Q1257" s="1">
        <v>8.8</v>
      </c>
      <c r="R1257" s="1">
        <v>3.0</v>
      </c>
      <c r="S1257" s="1">
        <v>9.1</v>
      </c>
      <c r="T1257" s="1">
        <v>9.0</v>
      </c>
      <c r="U1257" s="1">
        <v>7.3</v>
      </c>
      <c r="V1257" s="1">
        <v>7.9</v>
      </c>
      <c r="W1257" s="1">
        <v>0.0</v>
      </c>
    </row>
    <row r="1258" ht="15.75" customHeight="1">
      <c r="A1258" s="1" t="s">
        <v>5433</v>
      </c>
      <c r="B1258" s="1" t="s">
        <v>5434</v>
      </c>
      <c r="C1258" s="1" t="s">
        <v>25</v>
      </c>
      <c r="D1258" s="4">
        <v>5.43416E16</v>
      </c>
      <c r="E1258" s="3" t="s">
        <v>5435</v>
      </c>
      <c r="F1258" s="1" t="s">
        <v>5436</v>
      </c>
      <c r="G1258" s="1" t="s">
        <v>153</v>
      </c>
      <c r="H1258" s="1" t="s">
        <v>56</v>
      </c>
      <c r="I1258" s="1" t="s">
        <v>159</v>
      </c>
      <c r="J1258" s="1" t="s">
        <v>48</v>
      </c>
      <c r="K1258" s="1" t="b">
        <v>1</v>
      </c>
      <c r="L1258" s="1" t="s">
        <v>190</v>
      </c>
      <c r="M1258" s="1">
        <v>2.0</v>
      </c>
      <c r="N1258" s="1">
        <v>12.0</v>
      </c>
      <c r="O1258" s="1">
        <v>8.3</v>
      </c>
      <c r="P1258" s="1">
        <v>8.4</v>
      </c>
      <c r="Q1258" s="1">
        <v>8.7</v>
      </c>
      <c r="R1258" s="1">
        <v>6.0</v>
      </c>
      <c r="S1258" s="1">
        <v>8.9</v>
      </c>
      <c r="T1258" s="1">
        <v>8.3</v>
      </c>
      <c r="U1258" s="1">
        <v>6.7</v>
      </c>
      <c r="V1258" s="1">
        <v>7.9</v>
      </c>
      <c r="W1258" s="1">
        <v>0.0</v>
      </c>
    </row>
    <row r="1259" ht="15.75" customHeight="1">
      <c r="A1259" s="1" t="s">
        <v>5437</v>
      </c>
      <c r="B1259" s="1" t="s">
        <v>5438</v>
      </c>
      <c r="C1259" s="1" t="s">
        <v>87</v>
      </c>
      <c r="D1259" s="1">
        <v>5.618624141E9</v>
      </c>
      <c r="E1259" s="3" t="s">
        <v>5439</v>
      </c>
      <c r="F1259" s="3" t="s">
        <v>5440</v>
      </c>
      <c r="G1259" s="1" t="s">
        <v>54</v>
      </c>
      <c r="H1259" s="1" t="s">
        <v>29</v>
      </c>
      <c r="I1259" s="1" t="s">
        <v>292</v>
      </c>
      <c r="J1259" s="1" t="s">
        <v>75</v>
      </c>
      <c r="K1259" s="1" t="b">
        <v>0</v>
      </c>
      <c r="L1259" s="1" t="s">
        <v>299</v>
      </c>
      <c r="M1259" s="1">
        <v>1.0</v>
      </c>
      <c r="N1259" s="1">
        <v>4.0</v>
      </c>
      <c r="O1259" s="1">
        <v>8.8</v>
      </c>
      <c r="P1259" s="1">
        <v>7.3</v>
      </c>
      <c r="Q1259" s="1">
        <v>9.5</v>
      </c>
      <c r="R1259" s="1">
        <v>3.0</v>
      </c>
      <c r="S1259" s="1">
        <v>9.0</v>
      </c>
      <c r="T1259" s="1">
        <v>9.5</v>
      </c>
      <c r="U1259" s="1">
        <v>8.3</v>
      </c>
      <c r="V1259" s="1">
        <v>7.9</v>
      </c>
      <c r="W1259" s="1">
        <v>0.0</v>
      </c>
    </row>
    <row r="1260" ht="15.75" customHeight="1">
      <c r="A1260" s="1" t="s">
        <v>5441</v>
      </c>
      <c r="B1260" s="1" t="s">
        <v>5442</v>
      </c>
      <c r="C1260" s="1" t="s">
        <v>87</v>
      </c>
      <c r="D1260" s="1">
        <v>6.44206756E9</v>
      </c>
      <c r="E1260" s="1" t="s">
        <v>5443</v>
      </c>
      <c r="F1260" s="3" t="s">
        <v>5444</v>
      </c>
      <c r="G1260" s="1" t="s">
        <v>28</v>
      </c>
      <c r="H1260" s="1" t="s">
        <v>29</v>
      </c>
      <c r="I1260" s="1" t="s">
        <v>30</v>
      </c>
      <c r="J1260" s="1" t="s">
        <v>75</v>
      </c>
      <c r="K1260" s="1" t="b">
        <v>1</v>
      </c>
      <c r="L1260" s="1" t="s">
        <v>299</v>
      </c>
      <c r="M1260" s="1">
        <v>1.0</v>
      </c>
      <c r="N1260" s="1">
        <v>2.0</v>
      </c>
      <c r="O1260" s="1">
        <v>10.0</v>
      </c>
      <c r="P1260" s="1">
        <v>8.5</v>
      </c>
      <c r="Q1260" s="1">
        <v>9.0</v>
      </c>
      <c r="R1260" s="1">
        <v>0.0</v>
      </c>
      <c r="S1260" s="1">
        <v>10.0</v>
      </c>
      <c r="T1260" s="1">
        <v>9.0</v>
      </c>
      <c r="U1260" s="1">
        <v>9.0</v>
      </c>
      <c r="V1260" s="1">
        <v>7.9</v>
      </c>
      <c r="W1260" s="1">
        <v>0.0</v>
      </c>
    </row>
    <row r="1261" ht="15.75" customHeight="1">
      <c r="A1261" s="1" t="s">
        <v>5445</v>
      </c>
      <c r="B1261" s="1" t="s">
        <v>5446</v>
      </c>
      <c r="C1261" s="1" t="s">
        <v>25</v>
      </c>
      <c r="D1261" s="1">
        <v>1.157640387E9</v>
      </c>
      <c r="E1261" s="3" t="s">
        <v>5447</v>
      </c>
      <c r="F1261" s="3" t="s">
        <v>5448</v>
      </c>
      <c r="G1261" s="1" t="s">
        <v>5449</v>
      </c>
      <c r="H1261" s="1" t="s">
        <v>56</v>
      </c>
      <c r="I1261" s="1" t="s">
        <v>159</v>
      </c>
      <c r="J1261" s="1" t="s">
        <v>75</v>
      </c>
      <c r="K1261" s="1" t="b">
        <v>0</v>
      </c>
      <c r="L1261" s="1" t="s">
        <v>293</v>
      </c>
      <c r="M1261" s="1">
        <v>4.0</v>
      </c>
      <c r="N1261" s="1">
        <v>5.0</v>
      </c>
      <c r="O1261" s="1">
        <v>9.0</v>
      </c>
      <c r="P1261" s="1">
        <v>8.8</v>
      </c>
      <c r="Q1261" s="1">
        <v>8.4</v>
      </c>
      <c r="R1261" s="1">
        <v>6.0</v>
      </c>
      <c r="S1261" s="1">
        <v>8.6</v>
      </c>
      <c r="T1261" s="1">
        <v>7.4</v>
      </c>
      <c r="U1261" s="1">
        <v>7.4</v>
      </c>
      <c r="V1261" s="1">
        <v>7.9</v>
      </c>
      <c r="W1261" s="1">
        <v>1.0</v>
      </c>
    </row>
    <row r="1262" ht="15.75" customHeight="1">
      <c r="A1262" s="1" t="s">
        <v>5450</v>
      </c>
      <c r="B1262" s="1" t="s">
        <v>5451</v>
      </c>
      <c r="C1262" s="1" t="s">
        <v>25</v>
      </c>
      <c r="D1262" s="1">
        <v>1.136207285E9</v>
      </c>
      <c r="E1262" s="3" t="s">
        <v>5452</v>
      </c>
      <c r="F1262" s="3" t="s">
        <v>5453</v>
      </c>
      <c r="G1262" s="1" t="s">
        <v>153</v>
      </c>
      <c r="H1262" s="1" t="s">
        <v>56</v>
      </c>
      <c r="I1262" s="1" t="s">
        <v>159</v>
      </c>
      <c r="J1262" s="1" t="s">
        <v>48</v>
      </c>
      <c r="K1262" s="1" t="b">
        <v>1</v>
      </c>
      <c r="L1262" s="1" t="s">
        <v>190</v>
      </c>
      <c r="M1262" s="1">
        <v>2.0</v>
      </c>
      <c r="N1262" s="1">
        <v>13.0</v>
      </c>
      <c r="O1262" s="1">
        <v>8.6</v>
      </c>
      <c r="P1262" s="1">
        <v>8.6</v>
      </c>
      <c r="Q1262" s="1">
        <v>8.8</v>
      </c>
      <c r="R1262" s="1">
        <v>4.0</v>
      </c>
      <c r="S1262" s="1">
        <v>9.0</v>
      </c>
      <c r="T1262" s="1">
        <v>8.6</v>
      </c>
      <c r="U1262" s="1">
        <v>7.5</v>
      </c>
      <c r="V1262" s="1">
        <v>7.9</v>
      </c>
      <c r="W1262" s="1">
        <v>0.0</v>
      </c>
    </row>
    <row r="1263" ht="15.75" customHeight="1">
      <c r="A1263" s="1" t="s">
        <v>5454</v>
      </c>
      <c r="B1263" s="1" t="s">
        <v>5455</v>
      </c>
      <c r="C1263" s="1" t="s">
        <v>78</v>
      </c>
      <c r="D1263" s="1">
        <v>3.222659795E9</v>
      </c>
      <c r="E1263" s="3" t="s">
        <v>5456</v>
      </c>
      <c r="F1263" s="3" t="s">
        <v>5457</v>
      </c>
      <c r="G1263" s="1" t="s">
        <v>28</v>
      </c>
      <c r="H1263" s="1" t="s">
        <v>29</v>
      </c>
      <c r="I1263" s="1" t="s">
        <v>30</v>
      </c>
      <c r="J1263" s="1" t="s">
        <v>91</v>
      </c>
      <c r="K1263" s="1" t="b">
        <v>1</v>
      </c>
      <c r="L1263" s="1" t="s">
        <v>190</v>
      </c>
      <c r="M1263" s="1">
        <v>3.0</v>
      </c>
      <c r="N1263" s="1">
        <v>9.0</v>
      </c>
      <c r="O1263" s="1">
        <v>9.0</v>
      </c>
      <c r="P1263" s="1">
        <v>8.7</v>
      </c>
      <c r="Q1263" s="1">
        <v>8.9</v>
      </c>
      <c r="R1263" s="1">
        <v>3.0</v>
      </c>
      <c r="S1263" s="1">
        <v>9.3</v>
      </c>
      <c r="T1263" s="1">
        <v>9.1</v>
      </c>
      <c r="U1263" s="1">
        <v>7.2</v>
      </c>
      <c r="V1263" s="1">
        <v>7.9</v>
      </c>
      <c r="W1263" s="1">
        <v>2.0</v>
      </c>
    </row>
    <row r="1264" ht="15.75" customHeight="1">
      <c r="A1264" s="1" t="s">
        <v>5458</v>
      </c>
      <c r="B1264" s="1" t="s">
        <v>5459</v>
      </c>
      <c r="C1264" s="1" t="s">
        <v>35</v>
      </c>
      <c r="D1264" s="1">
        <v>5.1948126355E10</v>
      </c>
      <c r="E1264" s="1" t="s">
        <v>497</v>
      </c>
      <c r="F1264" s="3" t="s">
        <v>5460</v>
      </c>
      <c r="G1264" s="1" t="s">
        <v>5461</v>
      </c>
      <c r="H1264" s="1" t="s">
        <v>55</v>
      </c>
      <c r="I1264" s="1" t="s">
        <v>5462</v>
      </c>
      <c r="J1264" s="1" t="s">
        <v>75</v>
      </c>
      <c r="K1264" s="1" t="b">
        <v>0</v>
      </c>
      <c r="L1264" s="1" t="s">
        <v>228</v>
      </c>
      <c r="M1264" s="1">
        <v>2.0</v>
      </c>
      <c r="N1264" s="1">
        <v>1.0</v>
      </c>
      <c r="O1264" s="1">
        <v>8.0</v>
      </c>
      <c r="P1264" s="1">
        <v>7.0</v>
      </c>
      <c r="Q1264" s="1">
        <v>7.0</v>
      </c>
      <c r="R1264" s="1">
        <v>10.0</v>
      </c>
      <c r="S1264" s="1">
        <v>10.0</v>
      </c>
      <c r="T1264" s="1">
        <v>8.0</v>
      </c>
      <c r="U1264" s="1">
        <v>5.0</v>
      </c>
      <c r="V1264" s="1">
        <v>7.9</v>
      </c>
      <c r="W1264" s="1">
        <v>0.0</v>
      </c>
    </row>
    <row r="1265" ht="15.75" customHeight="1">
      <c r="A1265" s="1" t="s">
        <v>5463</v>
      </c>
      <c r="B1265" s="1" t="s">
        <v>5464</v>
      </c>
      <c r="C1265" s="1" t="s">
        <v>1668</v>
      </c>
      <c r="D1265" s="4">
        <v>5.53197E17</v>
      </c>
      <c r="E1265" s="3" t="s">
        <v>5465</v>
      </c>
      <c r="F1265" s="3" t="s">
        <v>5466</v>
      </c>
      <c r="G1265" s="1" t="s">
        <v>153</v>
      </c>
      <c r="H1265" s="1" t="s">
        <v>56</v>
      </c>
      <c r="I1265" s="1" t="s">
        <v>159</v>
      </c>
      <c r="J1265" s="1" t="s">
        <v>75</v>
      </c>
      <c r="K1265" s="1" t="b">
        <v>1</v>
      </c>
      <c r="L1265" s="1" t="s">
        <v>205</v>
      </c>
      <c r="M1265" s="1">
        <v>3.0</v>
      </c>
      <c r="N1265" s="1">
        <v>11.0</v>
      </c>
      <c r="O1265" s="1">
        <v>8.5</v>
      </c>
      <c r="P1265" s="1">
        <v>8.5</v>
      </c>
      <c r="Q1265" s="1">
        <v>9.2</v>
      </c>
      <c r="R1265" s="1">
        <v>5.0</v>
      </c>
      <c r="S1265" s="1">
        <v>8.9</v>
      </c>
      <c r="T1265" s="1">
        <v>8.5</v>
      </c>
      <c r="U1265" s="1">
        <v>7.0</v>
      </c>
      <c r="V1265" s="1">
        <v>7.9</v>
      </c>
      <c r="W1265" s="1">
        <v>0.0</v>
      </c>
    </row>
    <row r="1266" ht="15.75" customHeight="1">
      <c r="A1266" s="1" t="s">
        <v>5467</v>
      </c>
      <c r="B1266" s="1" t="s">
        <v>5468</v>
      </c>
      <c r="C1266" s="1" t="s">
        <v>25</v>
      </c>
      <c r="D1266" s="1">
        <v>3.434571505E9</v>
      </c>
      <c r="E1266" s="3" t="s">
        <v>5469</v>
      </c>
      <c r="F1266" s="3" t="s">
        <v>5470</v>
      </c>
      <c r="G1266" s="1" t="s">
        <v>28</v>
      </c>
      <c r="H1266" s="1" t="s">
        <v>29</v>
      </c>
      <c r="I1266" s="1" t="s">
        <v>30</v>
      </c>
      <c r="J1266" s="1" t="s">
        <v>48</v>
      </c>
      <c r="K1266" s="1" t="b">
        <v>1</v>
      </c>
      <c r="L1266" s="1" t="s">
        <v>196</v>
      </c>
      <c r="M1266" s="1">
        <v>1.0</v>
      </c>
      <c r="N1266" s="1">
        <v>6.0</v>
      </c>
      <c r="O1266" s="1">
        <v>8.2</v>
      </c>
      <c r="P1266" s="1">
        <v>8.2</v>
      </c>
      <c r="Q1266" s="1">
        <v>8.0</v>
      </c>
      <c r="R1266" s="1">
        <v>7.0</v>
      </c>
      <c r="S1266" s="1">
        <v>8.2</v>
      </c>
      <c r="T1266" s="1">
        <v>8.0</v>
      </c>
      <c r="U1266" s="1">
        <v>7.8</v>
      </c>
      <c r="V1266" s="1">
        <v>7.9</v>
      </c>
      <c r="W1266" s="1">
        <v>0.0</v>
      </c>
    </row>
    <row r="1267" ht="15.75" customHeight="1">
      <c r="A1267" s="1" t="s">
        <v>5471</v>
      </c>
      <c r="B1267" s="1" t="s">
        <v>5472</v>
      </c>
      <c r="C1267" s="1" t="s">
        <v>25</v>
      </c>
      <c r="D1267" s="1">
        <v>1.124022713E9</v>
      </c>
      <c r="E1267" s="3" t="s">
        <v>5473</v>
      </c>
      <c r="F1267" s="3" t="s">
        <v>5474</v>
      </c>
      <c r="G1267" s="1" t="s">
        <v>73</v>
      </c>
      <c r="H1267" s="1" t="s">
        <v>56</v>
      </c>
      <c r="I1267" s="1" t="s">
        <v>5475</v>
      </c>
      <c r="J1267" s="1" t="s">
        <v>75</v>
      </c>
      <c r="K1267" s="1" t="b">
        <v>1</v>
      </c>
      <c r="L1267" s="1" t="s">
        <v>196</v>
      </c>
      <c r="M1267" s="1">
        <v>1.0</v>
      </c>
      <c r="N1267" s="1">
        <v>3.0</v>
      </c>
      <c r="O1267" s="1">
        <v>8.3</v>
      </c>
      <c r="P1267" s="1">
        <v>9.0</v>
      </c>
      <c r="Q1267" s="1">
        <v>9.0</v>
      </c>
      <c r="R1267" s="1">
        <v>3.0</v>
      </c>
      <c r="S1267" s="1">
        <v>9.7</v>
      </c>
      <c r="T1267" s="1">
        <v>8.3</v>
      </c>
      <c r="U1267" s="1">
        <v>8.0</v>
      </c>
      <c r="V1267" s="1">
        <v>7.9</v>
      </c>
      <c r="W1267" s="1">
        <v>0.0</v>
      </c>
    </row>
    <row r="1268" ht="15.75" customHeight="1">
      <c r="A1268" s="1" t="s">
        <v>5476</v>
      </c>
      <c r="B1268" s="1" t="s">
        <v>5477</v>
      </c>
      <c r="C1268" s="1" t="s">
        <v>25</v>
      </c>
      <c r="D1268" s="1">
        <v>1.123945516E9</v>
      </c>
      <c r="E1268" s="1" t="s">
        <v>138</v>
      </c>
      <c r="F1268" s="1" t="s">
        <v>5478</v>
      </c>
      <c r="G1268" s="1" t="s">
        <v>73</v>
      </c>
      <c r="H1268" s="1" t="s">
        <v>56</v>
      </c>
      <c r="I1268" s="1" t="s">
        <v>5479</v>
      </c>
      <c r="J1268" s="1" t="s">
        <v>48</v>
      </c>
      <c r="K1268" s="1" t="b">
        <v>0</v>
      </c>
      <c r="L1268" s="1" t="s">
        <v>293</v>
      </c>
      <c r="M1268" s="1">
        <v>2.0</v>
      </c>
      <c r="N1268" s="1">
        <v>4.0</v>
      </c>
      <c r="O1268" s="1">
        <v>8.0</v>
      </c>
      <c r="P1268" s="1">
        <v>8.8</v>
      </c>
      <c r="Q1268" s="1">
        <v>9.8</v>
      </c>
      <c r="R1268" s="1">
        <v>5.0</v>
      </c>
      <c r="S1268" s="1">
        <v>8.5</v>
      </c>
      <c r="T1268" s="1">
        <v>7.5</v>
      </c>
      <c r="U1268" s="1">
        <v>7.8</v>
      </c>
      <c r="V1268" s="1">
        <v>7.9</v>
      </c>
      <c r="W1268" s="1">
        <v>0.0</v>
      </c>
    </row>
    <row r="1269" ht="15.75" customHeight="1">
      <c r="A1269" s="1" t="s">
        <v>5480</v>
      </c>
      <c r="B1269" s="1" t="s">
        <v>5481</v>
      </c>
      <c r="C1269" s="1" t="s">
        <v>25</v>
      </c>
      <c r="D1269" s="1">
        <v>5.4221368634E10</v>
      </c>
      <c r="E1269" s="3" t="s">
        <v>5482</v>
      </c>
      <c r="F1269" s="3" t="s">
        <v>5483</v>
      </c>
      <c r="G1269" s="1" t="s">
        <v>28</v>
      </c>
      <c r="H1269" s="1" t="s">
        <v>82</v>
      </c>
      <c r="I1269" s="1" t="s">
        <v>298</v>
      </c>
      <c r="J1269" s="1" t="s">
        <v>91</v>
      </c>
      <c r="K1269" s="1" t="b">
        <v>0</v>
      </c>
      <c r="L1269" s="1" t="s">
        <v>223</v>
      </c>
      <c r="M1269" s="1">
        <v>5.0</v>
      </c>
      <c r="N1269" s="1">
        <v>34.0</v>
      </c>
      <c r="O1269" s="1">
        <v>8.6</v>
      </c>
      <c r="P1269" s="1">
        <v>8.3</v>
      </c>
      <c r="Q1269" s="1">
        <v>8.8</v>
      </c>
      <c r="R1269" s="1">
        <v>5.0</v>
      </c>
      <c r="S1269" s="1">
        <v>8.6</v>
      </c>
      <c r="T1269" s="1">
        <v>8.8</v>
      </c>
      <c r="U1269" s="1">
        <v>7.1</v>
      </c>
      <c r="V1269" s="1">
        <v>7.9</v>
      </c>
      <c r="W1269" s="1">
        <v>0.0</v>
      </c>
    </row>
    <row r="1270" ht="15.75" customHeight="1">
      <c r="A1270" s="1" t="s">
        <v>5484</v>
      </c>
      <c r="B1270" s="1" t="s">
        <v>5485</v>
      </c>
      <c r="C1270" s="1" t="s">
        <v>25</v>
      </c>
      <c r="D1270" s="1">
        <v>2.364365405E9</v>
      </c>
      <c r="E1270" s="3" t="s">
        <v>5486</v>
      </c>
      <c r="F1270" s="3" t="s">
        <v>5487</v>
      </c>
      <c r="G1270" s="1" t="s">
        <v>28</v>
      </c>
      <c r="H1270" s="1" t="s">
        <v>29</v>
      </c>
      <c r="I1270" s="1" t="s">
        <v>30</v>
      </c>
      <c r="J1270" s="1" t="s">
        <v>91</v>
      </c>
      <c r="K1270" s="1" t="b">
        <v>1</v>
      </c>
      <c r="L1270" s="1" t="s">
        <v>293</v>
      </c>
      <c r="M1270" s="1">
        <v>2.0</v>
      </c>
      <c r="N1270" s="1">
        <v>10.0</v>
      </c>
      <c r="O1270" s="1">
        <v>9.1</v>
      </c>
      <c r="P1270" s="1">
        <v>8.6</v>
      </c>
      <c r="Q1270" s="1">
        <v>8.9</v>
      </c>
      <c r="R1270" s="1">
        <v>4.0</v>
      </c>
      <c r="S1270" s="1">
        <v>9.1</v>
      </c>
      <c r="T1270" s="1">
        <v>8.5</v>
      </c>
      <c r="U1270" s="1">
        <v>6.9</v>
      </c>
      <c r="V1270" s="1">
        <v>7.9</v>
      </c>
      <c r="W1270" s="1">
        <v>0.0</v>
      </c>
    </row>
    <row r="1271" ht="15.75" customHeight="1">
      <c r="A1271" s="1" t="s">
        <v>5187</v>
      </c>
      <c r="B1271" s="1" t="s">
        <v>5488</v>
      </c>
      <c r="C1271" s="1" t="s">
        <v>25</v>
      </c>
      <c r="D1271" s="1">
        <v>1.122846136E9</v>
      </c>
      <c r="E1271" s="3" t="s">
        <v>5189</v>
      </c>
      <c r="F1271" s="3" t="s">
        <v>5190</v>
      </c>
      <c r="G1271" s="1" t="s">
        <v>28</v>
      </c>
      <c r="H1271" s="1" t="s">
        <v>29</v>
      </c>
      <c r="I1271" s="1" t="s">
        <v>30</v>
      </c>
      <c r="J1271" s="1" t="s">
        <v>48</v>
      </c>
      <c r="K1271" s="1" t="b">
        <v>1</v>
      </c>
      <c r="L1271" s="1" t="s">
        <v>233</v>
      </c>
      <c r="M1271" s="1">
        <v>3.0</v>
      </c>
      <c r="N1271" s="1">
        <v>14.0</v>
      </c>
      <c r="O1271" s="1">
        <v>8.8</v>
      </c>
      <c r="P1271" s="1">
        <v>8.6</v>
      </c>
      <c r="Q1271" s="1">
        <v>8.2</v>
      </c>
      <c r="R1271" s="1">
        <v>5.0</v>
      </c>
      <c r="S1271" s="1">
        <v>9.1</v>
      </c>
      <c r="T1271" s="1">
        <v>8.2</v>
      </c>
      <c r="U1271" s="1">
        <v>7.6</v>
      </c>
      <c r="V1271" s="1">
        <v>7.9</v>
      </c>
      <c r="W1271" s="1">
        <v>0.0</v>
      </c>
    </row>
    <row r="1272" ht="15.75" customHeight="1">
      <c r="A1272" s="1" t="s">
        <v>5489</v>
      </c>
      <c r="B1272" s="1" t="s">
        <v>5490</v>
      </c>
      <c r="C1272" s="1" t="s">
        <v>25</v>
      </c>
      <c r="D1272" s="1">
        <v>3.512938871E9</v>
      </c>
      <c r="E1272" s="3" t="s">
        <v>5491</v>
      </c>
      <c r="F1272" s="3" t="s">
        <v>5492</v>
      </c>
      <c r="G1272" s="1" t="s">
        <v>153</v>
      </c>
      <c r="H1272" s="1" t="s">
        <v>56</v>
      </c>
      <c r="I1272" s="1" t="s">
        <v>5493</v>
      </c>
      <c r="J1272" s="1" t="s">
        <v>48</v>
      </c>
      <c r="K1272" s="1" t="b">
        <v>1</v>
      </c>
      <c r="L1272" s="1" t="s">
        <v>223</v>
      </c>
      <c r="M1272" s="1">
        <v>3.0</v>
      </c>
      <c r="N1272" s="1">
        <v>16.0</v>
      </c>
      <c r="O1272" s="1">
        <v>8.9</v>
      </c>
      <c r="P1272" s="1">
        <v>8.9</v>
      </c>
      <c r="Q1272" s="1">
        <v>8.4</v>
      </c>
      <c r="R1272" s="1">
        <v>3.0</v>
      </c>
      <c r="S1272" s="1">
        <v>9.5</v>
      </c>
      <c r="T1272" s="1">
        <v>8.8</v>
      </c>
      <c r="U1272" s="1">
        <v>7.6</v>
      </c>
      <c r="V1272" s="1">
        <v>7.9</v>
      </c>
      <c r="W1272" s="1">
        <v>0.0</v>
      </c>
    </row>
    <row r="1273" ht="15.75" customHeight="1">
      <c r="A1273" s="1" t="s">
        <v>5494</v>
      </c>
      <c r="B1273" s="1" t="s">
        <v>5495</v>
      </c>
      <c r="C1273" s="1" t="s">
        <v>35</v>
      </c>
      <c r="D1273" s="1">
        <v>9.12095876E8</v>
      </c>
      <c r="E1273" s="3" t="s">
        <v>5496</v>
      </c>
      <c r="F1273" s="3" t="s">
        <v>5497</v>
      </c>
      <c r="G1273" s="1" t="s">
        <v>54</v>
      </c>
      <c r="H1273" s="1" t="s">
        <v>238</v>
      </c>
      <c r="I1273" s="1" t="s">
        <v>239</v>
      </c>
      <c r="J1273" s="1" t="s">
        <v>48</v>
      </c>
      <c r="K1273" s="1" t="b">
        <v>0</v>
      </c>
      <c r="L1273" s="1" t="s">
        <v>205</v>
      </c>
      <c r="M1273" s="1">
        <v>2.0</v>
      </c>
      <c r="N1273" s="1">
        <v>1.0</v>
      </c>
      <c r="O1273" s="1">
        <v>10.0</v>
      </c>
      <c r="P1273" s="1">
        <v>10.0</v>
      </c>
      <c r="Q1273" s="1">
        <v>10.0</v>
      </c>
      <c r="R1273" s="1">
        <v>0.0</v>
      </c>
      <c r="S1273" s="1">
        <v>10.0</v>
      </c>
      <c r="T1273" s="1">
        <v>10.0</v>
      </c>
      <c r="U1273" s="1">
        <v>5.0</v>
      </c>
      <c r="V1273" s="1">
        <v>7.9</v>
      </c>
      <c r="W1273" s="1">
        <v>0.0</v>
      </c>
    </row>
    <row r="1274" ht="15.75" customHeight="1">
      <c r="A1274" s="1" t="s">
        <v>5498</v>
      </c>
      <c r="B1274" s="1" t="s">
        <v>5499</v>
      </c>
      <c r="C1274" s="1" t="s">
        <v>87</v>
      </c>
      <c r="D1274" s="1" t="str">
        <f>+52 771 1274353</f>
        <v>#ERROR!</v>
      </c>
      <c r="E1274" s="3" t="s">
        <v>5500</v>
      </c>
      <c r="F1274" s="3" t="s">
        <v>5501</v>
      </c>
      <c r="G1274" s="1" t="s">
        <v>153</v>
      </c>
      <c r="H1274" s="1" t="s">
        <v>29</v>
      </c>
      <c r="I1274" s="1" t="s">
        <v>159</v>
      </c>
      <c r="J1274" s="1" t="s">
        <v>91</v>
      </c>
      <c r="K1274" s="1" t="b">
        <v>0</v>
      </c>
      <c r="L1274" s="1" t="s">
        <v>251</v>
      </c>
      <c r="M1274" s="1">
        <v>4.0</v>
      </c>
      <c r="N1274" s="1">
        <v>7.0</v>
      </c>
      <c r="O1274" s="1">
        <v>8.9</v>
      </c>
      <c r="P1274" s="1">
        <v>9.1</v>
      </c>
      <c r="Q1274" s="1">
        <v>8.7</v>
      </c>
      <c r="R1274" s="1">
        <v>1.0</v>
      </c>
      <c r="S1274" s="1">
        <v>10.0</v>
      </c>
      <c r="T1274" s="1">
        <v>9.3</v>
      </c>
      <c r="U1274" s="1">
        <v>8.3</v>
      </c>
      <c r="V1274" s="1">
        <v>7.9</v>
      </c>
      <c r="W1274" s="1">
        <v>0.0</v>
      </c>
    </row>
    <row r="1275" ht="15.75" customHeight="1">
      <c r="A1275" s="1" t="s">
        <v>5502</v>
      </c>
      <c r="B1275" s="1" t="s">
        <v>5503</v>
      </c>
      <c r="C1275" s="1" t="s">
        <v>25</v>
      </c>
      <c r="D1275" s="1">
        <v>3.815025442E9</v>
      </c>
      <c r="E1275" s="1" t="s">
        <v>5504</v>
      </c>
      <c r="F1275" s="3" t="s">
        <v>5505</v>
      </c>
      <c r="G1275" s="1" t="s">
        <v>28</v>
      </c>
      <c r="H1275" s="1" t="s">
        <v>29</v>
      </c>
      <c r="I1275" s="1" t="s">
        <v>30</v>
      </c>
      <c r="J1275" s="1" t="s">
        <v>91</v>
      </c>
      <c r="K1275" s="1" t="b">
        <v>1</v>
      </c>
      <c r="L1275" s="1" t="s">
        <v>205</v>
      </c>
      <c r="M1275" s="1">
        <v>2.0</v>
      </c>
      <c r="N1275" s="1">
        <v>17.0</v>
      </c>
      <c r="O1275" s="1">
        <v>9.1</v>
      </c>
      <c r="P1275" s="1">
        <v>8.6</v>
      </c>
      <c r="Q1275" s="1">
        <v>9.2</v>
      </c>
      <c r="R1275" s="1">
        <v>4.0</v>
      </c>
      <c r="S1275" s="1">
        <v>9.1</v>
      </c>
      <c r="T1275" s="1">
        <v>8.5</v>
      </c>
      <c r="U1275" s="1">
        <v>7.1</v>
      </c>
      <c r="V1275" s="1">
        <v>7.9</v>
      </c>
      <c r="W1275" s="1">
        <v>0.0</v>
      </c>
    </row>
    <row r="1276" ht="15.75" customHeight="1">
      <c r="A1276" s="1" t="s">
        <v>5506</v>
      </c>
      <c r="B1276" s="1" t="s">
        <v>5507</v>
      </c>
      <c r="C1276" s="1" t="s">
        <v>25</v>
      </c>
      <c r="D1276" s="4">
        <v>3.51152E16</v>
      </c>
      <c r="E1276" s="3" t="s">
        <v>5508</v>
      </c>
      <c r="F1276" s="3" t="s">
        <v>5509</v>
      </c>
      <c r="G1276" s="1" t="s">
        <v>28</v>
      </c>
      <c r="H1276" s="1" t="s">
        <v>82</v>
      </c>
      <c r="I1276" s="1" t="s">
        <v>30</v>
      </c>
      <c r="J1276" s="1" t="s">
        <v>48</v>
      </c>
      <c r="K1276" s="1" t="b">
        <v>1</v>
      </c>
      <c r="L1276" s="1" t="s">
        <v>205</v>
      </c>
      <c r="M1276" s="1">
        <v>2.0</v>
      </c>
      <c r="N1276" s="1">
        <v>15.0</v>
      </c>
      <c r="O1276" s="1">
        <v>8.6</v>
      </c>
      <c r="P1276" s="1">
        <v>8.3</v>
      </c>
      <c r="Q1276" s="1">
        <v>8.7</v>
      </c>
      <c r="R1276" s="1">
        <v>4.0</v>
      </c>
      <c r="S1276" s="1">
        <v>9.3</v>
      </c>
      <c r="T1276" s="1">
        <v>9.0</v>
      </c>
      <c r="U1276" s="1">
        <v>7.7</v>
      </c>
      <c r="V1276" s="1">
        <v>7.9</v>
      </c>
      <c r="W1276" s="1">
        <v>0.0</v>
      </c>
    </row>
    <row r="1277" ht="15.75" customHeight="1">
      <c r="A1277" s="1" t="s">
        <v>5510</v>
      </c>
      <c r="B1277" s="1" t="s">
        <v>5511</v>
      </c>
      <c r="C1277" s="1" t="s">
        <v>25</v>
      </c>
      <c r="D1277" s="4">
        <v>5.43773E16</v>
      </c>
      <c r="E1277" s="3" t="s">
        <v>5512</v>
      </c>
      <c r="F1277" s="3" t="s">
        <v>265</v>
      </c>
      <c r="G1277" s="1" t="s">
        <v>153</v>
      </c>
      <c r="H1277" s="1" t="s">
        <v>56</v>
      </c>
      <c r="I1277" s="1" t="s">
        <v>5513</v>
      </c>
      <c r="J1277" s="1" t="s">
        <v>48</v>
      </c>
      <c r="K1277" s="1" t="b">
        <v>1</v>
      </c>
      <c r="L1277" s="1" t="s">
        <v>205</v>
      </c>
      <c r="M1277" s="1">
        <v>2.0</v>
      </c>
      <c r="N1277" s="1">
        <v>19.0</v>
      </c>
      <c r="O1277" s="1">
        <v>9.2</v>
      </c>
      <c r="P1277" s="1">
        <v>8.9</v>
      </c>
      <c r="Q1277" s="1">
        <v>9.1</v>
      </c>
      <c r="R1277" s="1">
        <v>3.0</v>
      </c>
      <c r="S1277" s="1">
        <v>9.6</v>
      </c>
      <c r="T1277" s="1">
        <v>9.1</v>
      </c>
      <c r="U1277" s="1">
        <v>6.4</v>
      </c>
      <c r="V1277" s="1">
        <v>7.9</v>
      </c>
      <c r="W1277" s="1">
        <v>0.0</v>
      </c>
    </row>
    <row r="1278" ht="15.75" customHeight="1">
      <c r="A1278" s="1" t="s">
        <v>3246</v>
      </c>
      <c r="B1278" s="1" t="s">
        <v>5514</v>
      </c>
      <c r="C1278" s="1" t="s">
        <v>25</v>
      </c>
      <c r="D1278" s="1" t="str">
        <f>+54 2983 351752</f>
        <v>#ERROR!</v>
      </c>
      <c r="E1278" s="3" t="s">
        <v>5515</v>
      </c>
      <c r="F1278" s="3" t="s">
        <v>3250</v>
      </c>
      <c r="G1278" s="1" t="s">
        <v>926</v>
      </c>
      <c r="H1278" s="1" t="s">
        <v>82</v>
      </c>
      <c r="I1278" s="1" t="s">
        <v>298</v>
      </c>
      <c r="J1278" s="1" t="s">
        <v>75</v>
      </c>
      <c r="K1278" s="1" t="b">
        <v>1</v>
      </c>
      <c r="L1278" s="1" t="s">
        <v>233</v>
      </c>
      <c r="M1278" s="1">
        <v>3.0</v>
      </c>
      <c r="N1278" s="1">
        <v>12.0</v>
      </c>
      <c r="O1278" s="1">
        <v>9.3</v>
      </c>
      <c r="P1278" s="1">
        <v>9.0</v>
      </c>
      <c r="Q1278" s="1">
        <v>8.8</v>
      </c>
      <c r="R1278" s="1">
        <v>2.0</v>
      </c>
      <c r="S1278" s="1">
        <v>9.4</v>
      </c>
      <c r="T1278" s="1">
        <v>9.0</v>
      </c>
      <c r="U1278" s="1">
        <v>7.8</v>
      </c>
      <c r="V1278" s="1">
        <v>7.9</v>
      </c>
      <c r="W1278" s="1">
        <v>0.0</v>
      </c>
    </row>
    <row r="1279" ht="15.75" customHeight="1">
      <c r="A1279" s="1" t="s">
        <v>5516</v>
      </c>
      <c r="B1279" s="1" t="s">
        <v>5517</v>
      </c>
      <c r="C1279" s="1" t="s">
        <v>3279</v>
      </c>
      <c r="D1279" s="1">
        <v>9.82537109E8</v>
      </c>
      <c r="E1279" s="3" t="s">
        <v>5518</v>
      </c>
      <c r="F1279" s="3" t="s">
        <v>5519</v>
      </c>
      <c r="G1279" s="1" t="s">
        <v>153</v>
      </c>
      <c r="H1279" s="1" t="s">
        <v>29</v>
      </c>
      <c r="I1279" s="1" t="s">
        <v>5520</v>
      </c>
      <c r="J1279" s="1" t="s">
        <v>48</v>
      </c>
      <c r="K1279" s="1" t="b">
        <v>1</v>
      </c>
      <c r="L1279" s="1" t="s">
        <v>210</v>
      </c>
      <c r="M1279" s="1">
        <v>1.0</v>
      </c>
      <c r="N1279" s="1">
        <v>7.0</v>
      </c>
      <c r="O1279" s="1">
        <v>7.7</v>
      </c>
      <c r="P1279" s="1">
        <v>8.0</v>
      </c>
      <c r="Q1279" s="1">
        <v>8.3</v>
      </c>
      <c r="R1279" s="1">
        <v>6.0</v>
      </c>
      <c r="S1279" s="1">
        <v>9.1</v>
      </c>
      <c r="T1279" s="1">
        <v>8.9</v>
      </c>
      <c r="U1279" s="1">
        <v>7.6</v>
      </c>
      <c r="V1279" s="1">
        <v>7.9</v>
      </c>
      <c r="W1279" s="1">
        <v>2.0</v>
      </c>
    </row>
    <row r="1280" ht="15.75" customHeight="1">
      <c r="A1280" s="1" t="s">
        <v>5521</v>
      </c>
      <c r="B1280" s="1" t="s">
        <v>5522</v>
      </c>
      <c r="C1280" s="1" t="s">
        <v>25</v>
      </c>
      <c r="D1280" s="1">
        <v>3.815093291E9</v>
      </c>
      <c r="E1280" s="3" t="s">
        <v>5523</v>
      </c>
      <c r="F1280" s="3" t="s">
        <v>5524</v>
      </c>
      <c r="G1280" s="1" t="s">
        <v>28</v>
      </c>
      <c r="H1280" s="1" t="s">
        <v>29</v>
      </c>
      <c r="I1280" s="1" t="s">
        <v>30</v>
      </c>
      <c r="J1280" s="1" t="s">
        <v>75</v>
      </c>
      <c r="K1280" s="1" t="b">
        <v>1</v>
      </c>
      <c r="L1280" s="1" t="s">
        <v>233</v>
      </c>
      <c r="M1280" s="1">
        <v>2.0</v>
      </c>
      <c r="N1280" s="1">
        <v>15.0</v>
      </c>
      <c r="O1280" s="1">
        <v>8.9</v>
      </c>
      <c r="P1280" s="1">
        <v>8.7</v>
      </c>
      <c r="Q1280" s="1">
        <v>8.9</v>
      </c>
      <c r="R1280" s="1">
        <v>3.0</v>
      </c>
      <c r="S1280" s="1">
        <v>9.0</v>
      </c>
      <c r="T1280" s="1">
        <v>8.9</v>
      </c>
      <c r="U1280" s="1">
        <v>7.9</v>
      </c>
      <c r="V1280" s="1">
        <v>7.9</v>
      </c>
      <c r="W1280" s="1">
        <v>0.0</v>
      </c>
    </row>
    <row r="1281" ht="15.75" customHeight="1">
      <c r="A1281" s="1" t="s">
        <v>5525</v>
      </c>
      <c r="B1281" s="1" t="s">
        <v>5526</v>
      </c>
      <c r="C1281" s="1" t="s">
        <v>25</v>
      </c>
      <c r="D1281" s="1">
        <v>2.215675624E9</v>
      </c>
      <c r="E1281" s="3" t="s">
        <v>5527</v>
      </c>
      <c r="F1281" s="3" t="s">
        <v>5528</v>
      </c>
      <c r="G1281" s="1" t="s">
        <v>340</v>
      </c>
      <c r="H1281" s="1" t="s">
        <v>29</v>
      </c>
      <c r="I1281" s="1" t="s">
        <v>292</v>
      </c>
      <c r="J1281" s="1" t="s">
        <v>75</v>
      </c>
      <c r="K1281" s="1" t="b">
        <v>0</v>
      </c>
      <c r="L1281" s="1" t="s">
        <v>223</v>
      </c>
      <c r="M1281" s="1">
        <v>3.0</v>
      </c>
      <c r="N1281" s="1">
        <v>13.0</v>
      </c>
      <c r="O1281" s="1">
        <v>9.2</v>
      </c>
      <c r="P1281" s="1">
        <v>8.8</v>
      </c>
      <c r="Q1281" s="1">
        <v>8.6</v>
      </c>
      <c r="R1281" s="1">
        <v>3.0</v>
      </c>
      <c r="S1281" s="1">
        <v>8.9</v>
      </c>
      <c r="T1281" s="1">
        <v>8.6</v>
      </c>
      <c r="U1281" s="1">
        <v>8.1</v>
      </c>
      <c r="V1281" s="1">
        <v>7.9</v>
      </c>
      <c r="W1281" s="1">
        <v>0.0</v>
      </c>
    </row>
    <row r="1282" ht="15.75" customHeight="1">
      <c r="A1282" s="1" t="s">
        <v>5529</v>
      </c>
      <c r="B1282" s="1" t="s">
        <v>5530</v>
      </c>
      <c r="C1282" s="1" t="s">
        <v>714</v>
      </c>
      <c r="D1282" s="1">
        <v>9.3704898E7</v>
      </c>
      <c r="E1282" s="3" t="s">
        <v>5531</v>
      </c>
      <c r="F1282" s="3" t="s">
        <v>5532</v>
      </c>
      <c r="G1282" s="1" t="s">
        <v>28</v>
      </c>
      <c r="H1282" s="1" t="s">
        <v>29</v>
      </c>
      <c r="I1282" s="1" t="s">
        <v>30</v>
      </c>
      <c r="J1282" s="1" t="s">
        <v>75</v>
      </c>
      <c r="K1282" s="1" t="b">
        <v>1</v>
      </c>
      <c r="L1282" s="1" t="s">
        <v>233</v>
      </c>
      <c r="M1282" s="1">
        <v>2.0</v>
      </c>
      <c r="N1282" s="1">
        <v>8.0</v>
      </c>
      <c r="O1282" s="1">
        <v>8.8</v>
      </c>
      <c r="P1282" s="1">
        <v>8.6</v>
      </c>
      <c r="Q1282" s="1">
        <v>8.5</v>
      </c>
      <c r="R1282" s="1">
        <v>4.0</v>
      </c>
      <c r="S1282" s="1">
        <v>9.1</v>
      </c>
      <c r="T1282" s="1">
        <v>8.3</v>
      </c>
      <c r="U1282" s="1">
        <v>7.9</v>
      </c>
      <c r="V1282" s="1">
        <v>7.9</v>
      </c>
      <c r="W1282" s="1">
        <v>0.0</v>
      </c>
    </row>
    <row r="1283" ht="15.75" customHeight="1">
      <c r="A1283" s="1" t="s">
        <v>5533</v>
      </c>
      <c r="B1283" s="1" t="s">
        <v>5534</v>
      </c>
      <c r="C1283" s="1" t="s">
        <v>25</v>
      </c>
      <c r="D1283" s="1">
        <v>3.6241242E9</v>
      </c>
      <c r="E1283" s="3" t="s">
        <v>5535</v>
      </c>
      <c r="F1283" s="3" t="s">
        <v>5536</v>
      </c>
      <c r="G1283" s="1" t="s">
        <v>28</v>
      </c>
      <c r="H1283" s="1" t="s">
        <v>29</v>
      </c>
      <c r="I1283" s="1" t="s">
        <v>30</v>
      </c>
      <c r="J1283" s="1" t="s">
        <v>91</v>
      </c>
      <c r="K1283" s="1" t="b">
        <v>1</v>
      </c>
      <c r="L1283" s="1" t="s">
        <v>223</v>
      </c>
      <c r="M1283" s="1">
        <v>3.0</v>
      </c>
      <c r="N1283" s="1">
        <v>24.0</v>
      </c>
      <c r="O1283" s="1">
        <v>8.7</v>
      </c>
      <c r="P1283" s="1">
        <v>8.2</v>
      </c>
      <c r="Q1283" s="1">
        <v>8.6</v>
      </c>
      <c r="R1283" s="1">
        <v>5.0</v>
      </c>
      <c r="S1283" s="1">
        <v>9.1</v>
      </c>
      <c r="T1283" s="1">
        <v>8.3</v>
      </c>
      <c r="U1283" s="1">
        <v>7.7</v>
      </c>
      <c r="V1283" s="1">
        <v>7.9</v>
      </c>
      <c r="W1283" s="1">
        <v>0.0</v>
      </c>
    </row>
    <row r="1284" ht="15.75" customHeight="1">
      <c r="A1284" s="1" t="s">
        <v>5537</v>
      </c>
      <c r="B1284" s="1" t="s">
        <v>5538</v>
      </c>
      <c r="C1284" s="1" t="s">
        <v>78</v>
      </c>
      <c r="D1284" s="1">
        <v>3.01345869E9</v>
      </c>
      <c r="E1284" s="3" t="s">
        <v>5539</v>
      </c>
      <c r="F1284" s="3" t="s">
        <v>5540</v>
      </c>
      <c r="G1284" s="1" t="s">
        <v>28</v>
      </c>
      <c r="H1284" s="1" t="s">
        <v>29</v>
      </c>
      <c r="I1284" s="1" t="s">
        <v>30</v>
      </c>
      <c r="J1284" s="1" t="s">
        <v>75</v>
      </c>
      <c r="K1284" s="1" t="b">
        <v>1</v>
      </c>
      <c r="L1284" s="1" t="s">
        <v>233</v>
      </c>
      <c r="M1284" s="1">
        <v>2.0</v>
      </c>
      <c r="N1284" s="1">
        <v>13.0</v>
      </c>
      <c r="O1284" s="1">
        <v>8.8</v>
      </c>
      <c r="P1284" s="1">
        <v>8.5</v>
      </c>
      <c r="Q1284" s="1">
        <v>8.3</v>
      </c>
      <c r="R1284" s="1">
        <v>5.0</v>
      </c>
      <c r="S1284" s="1">
        <v>8.8</v>
      </c>
      <c r="T1284" s="1">
        <v>8.5</v>
      </c>
      <c r="U1284" s="1">
        <v>7.3</v>
      </c>
      <c r="V1284" s="1">
        <v>7.9</v>
      </c>
      <c r="W1284" s="1">
        <v>0.0</v>
      </c>
    </row>
    <row r="1285" ht="15.75" customHeight="1">
      <c r="A1285" s="1" t="s">
        <v>5541</v>
      </c>
      <c r="B1285" s="1" t="s">
        <v>5542</v>
      </c>
      <c r="C1285" s="1" t="s">
        <v>87</v>
      </c>
      <c r="D1285" s="1">
        <v>5.566670786E9</v>
      </c>
      <c r="E1285" s="3" t="s">
        <v>5543</v>
      </c>
      <c r="F1285" s="3" t="s">
        <v>5544</v>
      </c>
      <c r="G1285" s="1" t="s">
        <v>54</v>
      </c>
      <c r="H1285" s="1" t="s">
        <v>29</v>
      </c>
      <c r="I1285" s="1" t="s">
        <v>90</v>
      </c>
      <c r="J1285" s="1" t="s">
        <v>91</v>
      </c>
      <c r="K1285" s="1" t="b">
        <v>1</v>
      </c>
      <c r="L1285" s="1" t="s">
        <v>233</v>
      </c>
      <c r="M1285" s="1">
        <v>2.0</v>
      </c>
      <c r="N1285" s="1">
        <v>4.0</v>
      </c>
      <c r="O1285" s="1">
        <v>8.3</v>
      </c>
      <c r="P1285" s="1">
        <v>7.5</v>
      </c>
      <c r="Q1285" s="1">
        <v>8.0</v>
      </c>
      <c r="R1285" s="1">
        <v>5.0</v>
      </c>
      <c r="S1285" s="1">
        <v>9.3</v>
      </c>
      <c r="T1285" s="1">
        <v>9.3</v>
      </c>
      <c r="U1285" s="1">
        <v>8.0</v>
      </c>
      <c r="V1285" s="1">
        <v>7.9</v>
      </c>
      <c r="W1285" s="1">
        <v>0.0</v>
      </c>
    </row>
    <row r="1286" ht="15.75" customHeight="1">
      <c r="A1286" s="1" t="s">
        <v>5545</v>
      </c>
      <c r="B1286" s="1" t="s">
        <v>5546</v>
      </c>
      <c r="C1286" s="1" t="s">
        <v>87</v>
      </c>
      <c r="D1286" s="1">
        <v>9.511531133E9</v>
      </c>
      <c r="E1286" s="3" t="s">
        <v>5547</v>
      </c>
      <c r="F1286" s="3" t="s">
        <v>5548</v>
      </c>
      <c r="G1286" s="1" t="s">
        <v>28</v>
      </c>
      <c r="H1286" s="1" t="s">
        <v>82</v>
      </c>
      <c r="I1286" s="1" t="s">
        <v>304</v>
      </c>
      <c r="J1286" s="1" t="s">
        <v>48</v>
      </c>
      <c r="K1286" s="1" t="b">
        <v>0</v>
      </c>
      <c r="L1286" s="1" t="s">
        <v>251</v>
      </c>
      <c r="M1286" s="1">
        <v>3.0</v>
      </c>
      <c r="N1286" s="1">
        <v>26.0</v>
      </c>
      <c r="O1286" s="1">
        <v>8.7</v>
      </c>
      <c r="P1286" s="1">
        <v>8.2</v>
      </c>
      <c r="Q1286" s="1">
        <v>8.8</v>
      </c>
      <c r="R1286" s="1">
        <v>5.0</v>
      </c>
      <c r="S1286" s="1">
        <v>9.0</v>
      </c>
      <c r="T1286" s="1">
        <v>8.7</v>
      </c>
      <c r="U1286" s="1">
        <v>7.1</v>
      </c>
      <c r="V1286" s="1">
        <v>7.9</v>
      </c>
      <c r="W1286" s="1">
        <v>0.0</v>
      </c>
    </row>
    <row r="1287" ht="15.75" customHeight="1">
      <c r="A1287" s="1" t="s">
        <v>5549</v>
      </c>
      <c r="B1287" s="1" t="s">
        <v>5550</v>
      </c>
      <c r="C1287" s="1" t="s">
        <v>959</v>
      </c>
      <c r="D1287" s="4">
        <v>5.25587E16</v>
      </c>
      <c r="E1287" s="3" t="s">
        <v>5551</v>
      </c>
      <c r="F1287" s="3" t="s">
        <v>5552</v>
      </c>
      <c r="G1287" s="1" t="s">
        <v>926</v>
      </c>
      <c r="H1287" s="1" t="s">
        <v>82</v>
      </c>
      <c r="I1287" s="1" t="s">
        <v>30</v>
      </c>
      <c r="J1287" s="1" t="s">
        <v>166</v>
      </c>
      <c r="K1287" s="1" t="b">
        <v>1</v>
      </c>
      <c r="L1287" s="1" t="s">
        <v>148</v>
      </c>
      <c r="M1287" s="1">
        <v>4.0</v>
      </c>
      <c r="N1287" s="1">
        <v>18.0</v>
      </c>
      <c r="O1287" s="1">
        <v>9.0</v>
      </c>
      <c r="P1287" s="1">
        <v>8.3</v>
      </c>
      <c r="Q1287" s="1">
        <v>8.8</v>
      </c>
      <c r="R1287" s="1">
        <v>4.0</v>
      </c>
      <c r="S1287" s="1">
        <v>8.8</v>
      </c>
      <c r="T1287" s="1">
        <v>9.0</v>
      </c>
      <c r="U1287" s="1">
        <v>7.6</v>
      </c>
      <c r="V1287" s="1">
        <v>7.9</v>
      </c>
      <c r="W1287" s="1">
        <v>0.0</v>
      </c>
    </row>
    <row r="1288" ht="15.75" customHeight="1">
      <c r="A1288" s="1" t="s">
        <v>5553</v>
      </c>
      <c r="B1288" s="1" t="s">
        <v>5554</v>
      </c>
      <c r="C1288" s="1" t="s">
        <v>347</v>
      </c>
      <c r="D1288" s="1">
        <v>5.6998290039E10</v>
      </c>
      <c r="E1288" s="1" t="s">
        <v>5555</v>
      </c>
      <c r="F1288" s="3" t="s">
        <v>5556</v>
      </c>
      <c r="G1288" s="1" t="s">
        <v>73</v>
      </c>
      <c r="H1288" s="1" t="s">
        <v>55</v>
      </c>
      <c r="I1288" s="1" t="s">
        <v>74</v>
      </c>
      <c r="J1288" s="1" t="s">
        <v>48</v>
      </c>
      <c r="K1288" s="1" t="b">
        <v>1</v>
      </c>
      <c r="L1288" s="1" t="s">
        <v>223</v>
      </c>
      <c r="M1288" s="1">
        <v>2.0</v>
      </c>
      <c r="N1288" s="1">
        <v>14.0</v>
      </c>
      <c r="O1288" s="1">
        <v>9.0</v>
      </c>
      <c r="P1288" s="1">
        <v>9.3</v>
      </c>
      <c r="Q1288" s="1">
        <v>8.8</v>
      </c>
      <c r="R1288" s="1">
        <v>4.0</v>
      </c>
      <c r="S1288" s="1">
        <v>9.1</v>
      </c>
      <c r="T1288" s="1">
        <v>8.2</v>
      </c>
      <c r="U1288" s="1">
        <v>6.8</v>
      </c>
      <c r="V1288" s="1">
        <v>7.9</v>
      </c>
      <c r="W1288" s="1">
        <v>0.0</v>
      </c>
    </row>
    <row r="1289" ht="15.75" customHeight="1">
      <c r="A1289" s="1" t="s">
        <v>5557</v>
      </c>
      <c r="B1289" s="1" t="s">
        <v>5558</v>
      </c>
      <c r="C1289" s="1" t="s">
        <v>25</v>
      </c>
      <c r="D1289" s="4">
        <v>5.49342E17</v>
      </c>
      <c r="E1289" s="3" t="s">
        <v>5559</v>
      </c>
      <c r="F1289" s="3" t="s">
        <v>5560</v>
      </c>
      <c r="G1289" s="1" t="s">
        <v>28</v>
      </c>
      <c r="H1289" s="1" t="s">
        <v>29</v>
      </c>
      <c r="I1289" s="1" t="s">
        <v>30</v>
      </c>
      <c r="J1289" s="1" t="s">
        <v>75</v>
      </c>
      <c r="K1289" s="1" t="b">
        <v>1</v>
      </c>
      <c r="L1289" s="1" t="s">
        <v>223</v>
      </c>
      <c r="M1289" s="1">
        <v>2.0</v>
      </c>
      <c r="N1289" s="1">
        <v>18.0</v>
      </c>
      <c r="O1289" s="1">
        <v>8.9</v>
      </c>
      <c r="P1289" s="1">
        <v>8.5</v>
      </c>
      <c r="Q1289" s="1">
        <v>8.8</v>
      </c>
      <c r="R1289" s="1">
        <v>3.0</v>
      </c>
      <c r="S1289" s="1">
        <v>9.3</v>
      </c>
      <c r="T1289" s="1">
        <v>8.9</v>
      </c>
      <c r="U1289" s="1">
        <v>7.9</v>
      </c>
      <c r="V1289" s="1">
        <v>7.9</v>
      </c>
      <c r="W1289" s="1">
        <v>0.0</v>
      </c>
    </row>
    <row r="1290" ht="15.75" customHeight="1">
      <c r="A1290" s="1" t="s">
        <v>5561</v>
      </c>
      <c r="B1290" s="1" t="s">
        <v>5562</v>
      </c>
      <c r="C1290" s="1" t="s">
        <v>78</v>
      </c>
      <c r="D1290" s="1">
        <v>3.023996753E9</v>
      </c>
      <c r="E1290" s="3" t="s">
        <v>5563</v>
      </c>
      <c r="F1290" s="3" t="s">
        <v>5564</v>
      </c>
      <c r="G1290" s="1" t="s">
        <v>28</v>
      </c>
      <c r="H1290" s="1" t="s">
        <v>29</v>
      </c>
      <c r="I1290" s="1" t="s">
        <v>30</v>
      </c>
      <c r="J1290" s="1" t="s">
        <v>75</v>
      </c>
      <c r="K1290" s="1" t="b">
        <v>1</v>
      </c>
      <c r="L1290" s="1" t="s">
        <v>251</v>
      </c>
      <c r="M1290" s="1">
        <v>3.0</v>
      </c>
      <c r="N1290" s="1">
        <v>28.0</v>
      </c>
      <c r="O1290" s="1">
        <v>8.3</v>
      </c>
      <c r="P1290" s="1">
        <v>8.2</v>
      </c>
      <c r="Q1290" s="1">
        <v>9.0</v>
      </c>
      <c r="R1290" s="1">
        <v>5.0</v>
      </c>
      <c r="S1290" s="1">
        <v>8.0</v>
      </c>
      <c r="T1290" s="1">
        <v>9.0</v>
      </c>
      <c r="U1290" s="1">
        <v>7.9</v>
      </c>
      <c r="V1290" s="1">
        <v>7.9</v>
      </c>
      <c r="W1290" s="1">
        <v>0.0</v>
      </c>
    </row>
    <row r="1291" ht="15.75" customHeight="1">
      <c r="A1291" s="1" t="s">
        <v>5565</v>
      </c>
      <c r="B1291" s="1" t="s">
        <v>5566</v>
      </c>
      <c r="C1291" s="1" t="s">
        <v>25</v>
      </c>
      <c r="D1291" s="1">
        <v>1.128739776E9</v>
      </c>
      <c r="E1291" s="1" t="s">
        <v>5567</v>
      </c>
      <c r="F1291" s="3" t="s">
        <v>5568</v>
      </c>
      <c r="G1291" s="1" t="s">
        <v>73</v>
      </c>
      <c r="H1291" s="1" t="s">
        <v>56</v>
      </c>
      <c r="I1291" s="1" t="s">
        <v>5569</v>
      </c>
      <c r="J1291" s="1" t="s">
        <v>48</v>
      </c>
      <c r="K1291" s="1" t="b">
        <v>0</v>
      </c>
      <c r="L1291" s="1" t="s">
        <v>223</v>
      </c>
      <c r="M1291" s="1">
        <v>2.0</v>
      </c>
      <c r="N1291" s="1">
        <v>6.0</v>
      </c>
      <c r="O1291" s="1">
        <v>8.7</v>
      </c>
      <c r="P1291" s="1">
        <v>9.2</v>
      </c>
      <c r="Q1291" s="1">
        <v>9.0</v>
      </c>
      <c r="R1291" s="1">
        <v>3.0</v>
      </c>
      <c r="S1291" s="1">
        <v>9.5</v>
      </c>
      <c r="T1291" s="1">
        <v>8.2</v>
      </c>
      <c r="U1291" s="1">
        <v>7.7</v>
      </c>
      <c r="V1291" s="1">
        <v>7.9</v>
      </c>
      <c r="W1291" s="1">
        <v>0.0</v>
      </c>
    </row>
    <row r="1292" ht="15.75" customHeight="1">
      <c r="A1292" s="1" t="s">
        <v>5570</v>
      </c>
      <c r="B1292" s="1" t="s">
        <v>5571</v>
      </c>
      <c r="C1292" s="1" t="s">
        <v>25</v>
      </c>
      <c r="D1292" s="4">
        <v>5.49265E17</v>
      </c>
      <c r="E1292" s="3" t="s">
        <v>5572</v>
      </c>
      <c r="F1292" s="3" t="s">
        <v>5573</v>
      </c>
      <c r="G1292" s="1" t="s">
        <v>153</v>
      </c>
      <c r="H1292" s="1" t="s">
        <v>56</v>
      </c>
      <c r="I1292" s="1" t="s">
        <v>159</v>
      </c>
      <c r="J1292" s="1" t="s">
        <v>91</v>
      </c>
      <c r="K1292" s="1" t="b">
        <v>1</v>
      </c>
      <c r="L1292" s="1" t="s">
        <v>251</v>
      </c>
      <c r="M1292" s="1">
        <v>2.0</v>
      </c>
      <c r="N1292" s="1">
        <v>11.0</v>
      </c>
      <c r="O1292" s="1">
        <v>8.7</v>
      </c>
      <c r="P1292" s="1">
        <v>8.3</v>
      </c>
      <c r="Q1292" s="1">
        <v>8.7</v>
      </c>
      <c r="R1292" s="1">
        <v>5.0</v>
      </c>
      <c r="S1292" s="1">
        <v>9.6</v>
      </c>
      <c r="T1292" s="1">
        <v>8.6</v>
      </c>
      <c r="U1292" s="1">
        <v>6.3</v>
      </c>
      <c r="V1292" s="1">
        <v>7.9</v>
      </c>
      <c r="W1292" s="1">
        <v>0.0</v>
      </c>
    </row>
    <row r="1293" ht="15.75" customHeight="1">
      <c r="A1293" s="1" t="s">
        <v>5574</v>
      </c>
      <c r="B1293" s="1" t="s">
        <v>5575</v>
      </c>
      <c r="C1293" s="1" t="s">
        <v>25</v>
      </c>
      <c r="D1293" s="1">
        <v>3.834338942E9</v>
      </c>
      <c r="E1293" s="3" t="s">
        <v>5576</v>
      </c>
      <c r="F1293" s="3" t="s">
        <v>5577</v>
      </c>
      <c r="G1293" s="1" t="s">
        <v>54</v>
      </c>
      <c r="H1293" s="1" t="s">
        <v>55</v>
      </c>
      <c r="I1293" s="1" t="s">
        <v>130</v>
      </c>
      <c r="J1293" s="1" t="s">
        <v>48</v>
      </c>
      <c r="K1293" s="1" t="b">
        <v>1</v>
      </c>
      <c r="L1293" s="1" t="s">
        <v>251</v>
      </c>
      <c r="M1293" s="1">
        <v>2.0</v>
      </c>
      <c r="N1293" s="1">
        <v>20.0</v>
      </c>
      <c r="O1293" s="1">
        <v>8.3</v>
      </c>
      <c r="P1293" s="1">
        <v>8.4</v>
      </c>
      <c r="Q1293" s="1">
        <v>8.5</v>
      </c>
      <c r="R1293" s="1">
        <v>5.0</v>
      </c>
      <c r="S1293" s="1">
        <v>9.1</v>
      </c>
      <c r="T1293" s="1">
        <v>8.8</v>
      </c>
      <c r="U1293" s="1">
        <v>7.3</v>
      </c>
      <c r="V1293" s="1">
        <v>7.9</v>
      </c>
      <c r="W1293" s="1">
        <v>0.0</v>
      </c>
    </row>
    <row r="1294" ht="15.75" customHeight="1">
      <c r="A1294" s="1" t="s">
        <v>5578</v>
      </c>
      <c r="B1294" s="1" t="s">
        <v>5579</v>
      </c>
      <c r="C1294" s="1" t="s">
        <v>35</v>
      </c>
      <c r="D1294" s="1">
        <v>5.1949432417E10</v>
      </c>
      <c r="E1294" s="1" t="s">
        <v>5580</v>
      </c>
      <c r="F1294" s="3" t="s">
        <v>5581</v>
      </c>
      <c r="G1294" s="1" t="s">
        <v>153</v>
      </c>
      <c r="H1294" s="1" t="s">
        <v>56</v>
      </c>
      <c r="I1294" s="1" t="s">
        <v>5582</v>
      </c>
      <c r="J1294" s="1" t="s">
        <v>75</v>
      </c>
      <c r="K1294" s="1" t="b">
        <v>1</v>
      </c>
      <c r="L1294" s="1" t="s">
        <v>251</v>
      </c>
      <c r="M1294" s="1">
        <v>2.0</v>
      </c>
      <c r="N1294" s="1">
        <v>13.0</v>
      </c>
      <c r="O1294" s="1">
        <v>9.1</v>
      </c>
      <c r="P1294" s="1">
        <v>8.7</v>
      </c>
      <c r="Q1294" s="1">
        <v>9.2</v>
      </c>
      <c r="R1294" s="1">
        <v>2.0</v>
      </c>
      <c r="S1294" s="1">
        <v>9.2</v>
      </c>
      <c r="T1294" s="1">
        <v>8.8</v>
      </c>
      <c r="U1294" s="1">
        <v>8.2</v>
      </c>
      <c r="V1294" s="1">
        <v>7.9</v>
      </c>
      <c r="W1294" s="1">
        <v>0.0</v>
      </c>
    </row>
    <row r="1295" ht="15.75" customHeight="1">
      <c r="A1295" s="1" t="s">
        <v>5583</v>
      </c>
      <c r="B1295" s="1" t="s">
        <v>5584</v>
      </c>
      <c r="C1295" s="1" t="s">
        <v>25</v>
      </c>
      <c r="D1295" s="4">
        <v>5.49379E17</v>
      </c>
      <c r="E1295" s="3" t="s">
        <v>5585</v>
      </c>
      <c r="F1295" s="3" t="s">
        <v>5586</v>
      </c>
      <c r="G1295" s="1" t="s">
        <v>5587</v>
      </c>
      <c r="H1295" s="1" t="s">
        <v>260</v>
      </c>
      <c r="I1295" s="1" t="s">
        <v>5588</v>
      </c>
      <c r="J1295" s="1" t="s">
        <v>166</v>
      </c>
      <c r="K1295" s="1" t="b">
        <v>1</v>
      </c>
      <c r="L1295" s="1" t="s">
        <v>148</v>
      </c>
      <c r="M1295" s="1">
        <v>3.0</v>
      </c>
      <c r="N1295" s="1">
        <v>13.0</v>
      </c>
      <c r="O1295" s="1">
        <v>8.7</v>
      </c>
      <c r="P1295" s="1">
        <v>8.8</v>
      </c>
      <c r="Q1295" s="1">
        <v>8.8</v>
      </c>
      <c r="R1295" s="1">
        <v>5.0</v>
      </c>
      <c r="S1295" s="1">
        <v>8.8</v>
      </c>
      <c r="T1295" s="1">
        <v>8.4</v>
      </c>
      <c r="U1295" s="1">
        <v>6.8</v>
      </c>
      <c r="V1295" s="1">
        <v>7.9</v>
      </c>
      <c r="W1295" s="1">
        <v>0.0</v>
      </c>
    </row>
    <row r="1296" ht="15.75" customHeight="1">
      <c r="A1296" s="1" t="s">
        <v>5589</v>
      </c>
      <c r="B1296" s="1" t="s">
        <v>5590</v>
      </c>
      <c r="C1296" s="1" t="s">
        <v>25</v>
      </c>
      <c r="D1296" s="4">
        <v>5.49352E17</v>
      </c>
      <c r="E1296" s="3" t="s">
        <v>5591</v>
      </c>
      <c r="F1296" s="3" t="s">
        <v>5592</v>
      </c>
      <c r="G1296" s="1" t="s">
        <v>28</v>
      </c>
      <c r="H1296" s="1" t="s">
        <v>29</v>
      </c>
      <c r="I1296" s="1" t="s">
        <v>30</v>
      </c>
      <c r="J1296" s="1" t="s">
        <v>172</v>
      </c>
      <c r="K1296" s="1" t="b">
        <v>1</v>
      </c>
      <c r="L1296" s="1" t="s">
        <v>148</v>
      </c>
      <c r="M1296" s="1">
        <v>3.0</v>
      </c>
      <c r="N1296" s="1">
        <v>15.0</v>
      </c>
      <c r="O1296" s="1">
        <v>8.9</v>
      </c>
      <c r="P1296" s="1">
        <v>8.8</v>
      </c>
      <c r="Q1296" s="1">
        <v>8.7</v>
      </c>
      <c r="R1296" s="1">
        <v>4.0</v>
      </c>
      <c r="S1296" s="1">
        <v>9.1</v>
      </c>
      <c r="T1296" s="1">
        <v>8.6</v>
      </c>
      <c r="U1296" s="1">
        <v>7.2</v>
      </c>
      <c r="V1296" s="1">
        <v>7.9</v>
      </c>
      <c r="W1296" s="1">
        <v>0.0</v>
      </c>
    </row>
    <row r="1297" ht="15.75" customHeight="1">
      <c r="A1297" s="1" t="s">
        <v>5593</v>
      </c>
      <c r="B1297" s="1" t="s">
        <v>5594</v>
      </c>
      <c r="C1297" s="1" t="s">
        <v>25</v>
      </c>
      <c r="D1297" s="4">
        <v>5.42617E16</v>
      </c>
      <c r="E1297" s="1" t="s">
        <v>443</v>
      </c>
      <c r="F1297" s="3" t="s">
        <v>5595</v>
      </c>
      <c r="G1297" s="1" t="s">
        <v>415</v>
      </c>
      <c r="H1297" s="1" t="s">
        <v>29</v>
      </c>
      <c r="I1297" s="1" t="s">
        <v>5596</v>
      </c>
      <c r="J1297" s="1" t="s">
        <v>434</v>
      </c>
      <c r="K1297" s="1" t="b">
        <v>1</v>
      </c>
      <c r="L1297" s="1" t="s">
        <v>148</v>
      </c>
      <c r="M1297" s="1">
        <v>2.0</v>
      </c>
      <c r="N1297" s="1">
        <v>3.0</v>
      </c>
      <c r="O1297" s="1">
        <v>9.3</v>
      </c>
      <c r="P1297" s="1">
        <v>9.0</v>
      </c>
      <c r="Q1297" s="1">
        <v>8.7</v>
      </c>
      <c r="R1297" s="1">
        <v>3.0</v>
      </c>
      <c r="S1297" s="1">
        <v>9.3</v>
      </c>
      <c r="T1297" s="1">
        <v>9.0</v>
      </c>
      <c r="U1297" s="1">
        <v>7.3</v>
      </c>
      <c r="V1297" s="1">
        <v>7.9</v>
      </c>
      <c r="W1297" s="1">
        <v>0.0</v>
      </c>
    </row>
    <row r="1298" ht="15.75" customHeight="1">
      <c r="A1298" s="1" t="s">
        <v>5597</v>
      </c>
      <c r="B1298" s="1" t="s">
        <v>5598</v>
      </c>
      <c r="C1298" s="1" t="s">
        <v>590</v>
      </c>
      <c r="D1298" s="4">
        <v>5.84147E16</v>
      </c>
      <c r="E1298" s="3" t="s">
        <v>5599</v>
      </c>
      <c r="F1298" s="3" t="s">
        <v>5600</v>
      </c>
      <c r="G1298" s="1" t="s">
        <v>415</v>
      </c>
      <c r="H1298" s="1" t="s">
        <v>29</v>
      </c>
      <c r="I1298" s="1" t="s">
        <v>5601</v>
      </c>
      <c r="J1298" s="1" t="s">
        <v>166</v>
      </c>
      <c r="K1298" s="1" t="b">
        <v>1</v>
      </c>
      <c r="L1298" s="1" t="s">
        <v>148</v>
      </c>
      <c r="M1298" s="1">
        <v>2.0</v>
      </c>
      <c r="N1298" s="1">
        <v>6.0</v>
      </c>
      <c r="O1298" s="1">
        <v>8.2</v>
      </c>
      <c r="P1298" s="1">
        <v>8.3</v>
      </c>
      <c r="Q1298" s="1">
        <v>8.8</v>
      </c>
      <c r="R1298" s="1">
        <v>7.0</v>
      </c>
      <c r="S1298" s="1">
        <v>9.0</v>
      </c>
      <c r="T1298" s="1">
        <v>8.5</v>
      </c>
      <c r="U1298" s="1">
        <v>5.3</v>
      </c>
      <c r="V1298" s="1">
        <v>7.9</v>
      </c>
      <c r="W1298" s="1">
        <v>0.0</v>
      </c>
    </row>
    <row r="1299" ht="15.75" customHeight="1">
      <c r="A1299" s="1" t="s">
        <v>5602</v>
      </c>
      <c r="B1299" s="1" t="s">
        <v>5603</v>
      </c>
      <c r="C1299" s="1" t="s">
        <v>25</v>
      </c>
      <c r="D1299" s="4">
        <v>5.42804E16</v>
      </c>
      <c r="E1299" s="3" t="s">
        <v>5604</v>
      </c>
      <c r="F1299" s="3" t="s">
        <v>5605</v>
      </c>
      <c r="G1299" s="1" t="s">
        <v>28</v>
      </c>
      <c r="H1299" s="1" t="s">
        <v>29</v>
      </c>
      <c r="I1299" s="1" t="s">
        <v>30</v>
      </c>
      <c r="J1299" s="1" t="s">
        <v>172</v>
      </c>
      <c r="K1299" s="1" t="b">
        <v>1</v>
      </c>
      <c r="L1299" s="1" t="s">
        <v>148</v>
      </c>
      <c r="M1299" s="1">
        <v>2.0</v>
      </c>
      <c r="N1299" s="1">
        <v>9.0</v>
      </c>
      <c r="O1299" s="1">
        <v>9.2</v>
      </c>
      <c r="P1299" s="1">
        <v>9.2</v>
      </c>
      <c r="Q1299" s="1">
        <v>9.3</v>
      </c>
      <c r="R1299" s="1">
        <v>2.0</v>
      </c>
      <c r="S1299" s="1">
        <v>9.4</v>
      </c>
      <c r="T1299" s="1">
        <v>8.2</v>
      </c>
      <c r="U1299" s="1">
        <v>7.7</v>
      </c>
      <c r="V1299" s="1">
        <v>7.9</v>
      </c>
      <c r="W1299" s="1">
        <v>0.0</v>
      </c>
    </row>
    <row r="1300" ht="15.75" customHeight="1">
      <c r="A1300" s="1" t="s">
        <v>5606</v>
      </c>
      <c r="B1300" s="1" t="s">
        <v>5607</v>
      </c>
      <c r="C1300" s="1" t="s">
        <v>5608</v>
      </c>
      <c r="D1300" s="4">
        <v>3.53831E16</v>
      </c>
      <c r="E1300" s="3" t="s">
        <v>5609</v>
      </c>
      <c r="F1300" s="3" t="s">
        <v>5610</v>
      </c>
      <c r="G1300" s="1" t="s">
        <v>28</v>
      </c>
      <c r="H1300" s="1" t="s">
        <v>29</v>
      </c>
      <c r="I1300" s="1" t="s">
        <v>30</v>
      </c>
      <c r="J1300" s="1" t="s">
        <v>166</v>
      </c>
      <c r="K1300" s="1" t="b">
        <v>1</v>
      </c>
      <c r="L1300" s="1" t="s">
        <v>148</v>
      </c>
      <c r="M1300" s="1">
        <v>2.0</v>
      </c>
      <c r="N1300" s="1">
        <v>6.0</v>
      </c>
      <c r="O1300" s="1">
        <v>9.3</v>
      </c>
      <c r="P1300" s="1">
        <v>9.7</v>
      </c>
      <c r="Q1300" s="1">
        <v>8.8</v>
      </c>
      <c r="R1300" s="1">
        <v>2.0</v>
      </c>
      <c r="S1300" s="1">
        <v>9.8</v>
      </c>
      <c r="T1300" s="1">
        <v>8.0</v>
      </c>
      <c r="U1300" s="1">
        <v>7.7</v>
      </c>
      <c r="V1300" s="1">
        <v>7.9</v>
      </c>
      <c r="W1300" s="1">
        <v>0.0</v>
      </c>
    </row>
    <row r="1301" ht="15.75" customHeight="1">
      <c r="A1301" s="1" t="s">
        <v>5611</v>
      </c>
      <c r="B1301" s="1" t="s">
        <v>5612</v>
      </c>
      <c r="C1301" s="1" t="s">
        <v>5613</v>
      </c>
      <c r="D1301" s="4">
        <v>5.73123E16</v>
      </c>
      <c r="E1301" s="3" t="s">
        <v>5614</v>
      </c>
      <c r="F1301" s="3" t="s">
        <v>5615</v>
      </c>
      <c r="G1301" s="1" t="s">
        <v>54</v>
      </c>
      <c r="H1301" s="1" t="s">
        <v>29</v>
      </c>
      <c r="I1301" s="1" t="s">
        <v>90</v>
      </c>
      <c r="J1301" s="1" t="s">
        <v>434</v>
      </c>
      <c r="K1301" s="1" t="b">
        <v>1</v>
      </c>
      <c r="L1301" s="1" t="s">
        <v>148</v>
      </c>
      <c r="M1301" s="1">
        <v>2.0</v>
      </c>
      <c r="N1301" s="1">
        <v>5.0</v>
      </c>
      <c r="O1301" s="1">
        <v>9.8</v>
      </c>
      <c r="P1301" s="1">
        <v>8.8</v>
      </c>
      <c r="Q1301" s="1">
        <v>9.4</v>
      </c>
      <c r="R1301" s="1">
        <v>0.0</v>
      </c>
      <c r="S1301" s="1">
        <v>10.0</v>
      </c>
      <c r="T1301" s="1">
        <v>9.6</v>
      </c>
      <c r="U1301" s="1">
        <v>7.6</v>
      </c>
      <c r="V1301" s="1">
        <v>7.9</v>
      </c>
      <c r="W1301" s="1">
        <v>0.0</v>
      </c>
    </row>
    <row r="1302" ht="15.75" customHeight="1">
      <c r="A1302" s="1" t="s">
        <v>5616</v>
      </c>
      <c r="B1302" s="1" t="s">
        <v>5617</v>
      </c>
      <c r="C1302" s="1" t="s">
        <v>25</v>
      </c>
      <c r="D1302" s="1">
        <v>1.131221108E9</v>
      </c>
      <c r="E1302" s="3" t="s">
        <v>5618</v>
      </c>
      <c r="F1302" s="3" t="s">
        <v>5619</v>
      </c>
      <c r="G1302" s="1" t="s">
        <v>153</v>
      </c>
      <c r="H1302" s="1" t="s">
        <v>56</v>
      </c>
      <c r="I1302" s="1" t="s">
        <v>159</v>
      </c>
      <c r="J1302" s="1" t="s">
        <v>48</v>
      </c>
      <c r="K1302" s="1" t="b">
        <v>1</v>
      </c>
      <c r="L1302" s="1" t="s">
        <v>183</v>
      </c>
      <c r="M1302" s="1">
        <v>1.0</v>
      </c>
      <c r="N1302" s="1">
        <v>2.0</v>
      </c>
      <c r="O1302" s="1">
        <v>9.0</v>
      </c>
      <c r="P1302" s="1">
        <v>9.0</v>
      </c>
      <c r="Q1302" s="1">
        <v>8.0</v>
      </c>
      <c r="R1302" s="1">
        <v>5.0</v>
      </c>
      <c r="S1302" s="1">
        <v>9.0</v>
      </c>
      <c r="T1302" s="1">
        <v>7.5</v>
      </c>
      <c r="U1302" s="1">
        <v>7.5</v>
      </c>
      <c r="V1302" s="1">
        <v>7.9</v>
      </c>
      <c r="W1302" s="1">
        <v>0.0</v>
      </c>
    </row>
    <row r="1303" ht="15.75" customHeight="1">
      <c r="A1303" s="1" t="s">
        <v>5620</v>
      </c>
      <c r="B1303" s="1" t="s">
        <v>5621</v>
      </c>
      <c r="C1303" s="1" t="s">
        <v>25</v>
      </c>
      <c r="D1303" s="1">
        <v>1.15467444E9</v>
      </c>
      <c r="E1303" s="3" t="s">
        <v>5622</v>
      </c>
      <c r="F1303" s="3" t="s">
        <v>5623</v>
      </c>
      <c r="G1303" s="1" t="s">
        <v>28</v>
      </c>
      <c r="H1303" s="1" t="s">
        <v>29</v>
      </c>
      <c r="I1303" s="1" t="s">
        <v>56</v>
      </c>
      <c r="J1303" s="1" t="s">
        <v>75</v>
      </c>
      <c r="K1303" s="1" t="b">
        <v>0</v>
      </c>
      <c r="L1303" s="1" t="s">
        <v>183</v>
      </c>
      <c r="M1303" s="1">
        <v>1.0</v>
      </c>
      <c r="N1303" s="1">
        <v>3.0</v>
      </c>
      <c r="O1303" s="1">
        <v>7.7</v>
      </c>
      <c r="P1303" s="1">
        <v>8.7</v>
      </c>
      <c r="Q1303" s="1">
        <v>7.7</v>
      </c>
      <c r="R1303" s="1">
        <v>10.0</v>
      </c>
      <c r="S1303" s="1">
        <v>9.7</v>
      </c>
      <c r="T1303" s="1">
        <v>5.3</v>
      </c>
      <c r="U1303" s="1">
        <v>6.0</v>
      </c>
      <c r="V1303" s="1">
        <v>7.9</v>
      </c>
      <c r="W1303" s="1">
        <v>0.0</v>
      </c>
    </row>
    <row r="1304" ht="15.75" customHeight="1">
      <c r="A1304" s="1" t="s">
        <v>5624</v>
      </c>
      <c r="B1304" s="1" t="s">
        <v>5625</v>
      </c>
      <c r="C1304" s="1" t="s">
        <v>25</v>
      </c>
      <c r="D1304" s="4">
        <v>5.41166E16</v>
      </c>
      <c r="E1304" s="1" t="s">
        <v>443</v>
      </c>
      <c r="F1304" s="3" t="s">
        <v>5626</v>
      </c>
      <c r="G1304" s="1" t="s">
        <v>5627</v>
      </c>
      <c r="H1304" s="1" t="s">
        <v>439</v>
      </c>
      <c r="I1304" s="1" t="s">
        <v>445</v>
      </c>
      <c r="J1304" s="1" t="s">
        <v>166</v>
      </c>
      <c r="K1304" s="1" t="b">
        <v>1</v>
      </c>
      <c r="L1304" s="1" t="s">
        <v>148</v>
      </c>
      <c r="M1304" s="1">
        <v>2.0</v>
      </c>
      <c r="N1304" s="1">
        <v>5.0</v>
      </c>
      <c r="O1304" s="1">
        <v>8.2</v>
      </c>
      <c r="P1304" s="1">
        <v>8.8</v>
      </c>
      <c r="Q1304" s="1">
        <v>8.8</v>
      </c>
      <c r="R1304" s="1">
        <v>6.0</v>
      </c>
      <c r="S1304" s="1">
        <v>9.6</v>
      </c>
      <c r="T1304" s="1">
        <v>6.8</v>
      </c>
      <c r="U1304" s="1">
        <v>6.8</v>
      </c>
      <c r="V1304" s="1">
        <v>7.9</v>
      </c>
      <c r="W1304" s="1">
        <v>0.0</v>
      </c>
    </row>
    <row r="1305" ht="15.75" customHeight="1">
      <c r="A1305" s="1" t="s">
        <v>5628</v>
      </c>
      <c r="B1305" s="1" t="s">
        <v>5629</v>
      </c>
      <c r="C1305" s="1" t="s">
        <v>25</v>
      </c>
      <c r="D1305" s="4">
        <v>5.49266E17</v>
      </c>
      <c r="E1305" s="3" t="s">
        <v>5630</v>
      </c>
      <c r="F1305" s="3" t="s">
        <v>5631</v>
      </c>
      <c r="G1305" s="1" t="s">
        <v>54</v>
      </c>
      <c r="H1305" s="1" t="s">
        <v>55</v>
      </c>
      <c r="I1305" s="1" t="s">
        <v>130</v>
      </c>
      <c r="J1305" s="1" t="s">
        <v>75</v>
      </c>
      <c r="K1305" s="1" t="b">
        <v>1</v>
      </c>
      <c r="L1305" s="1" t="s">
        <v>183</v>
      </c>
      <c r="M1305" s="1">
        <v>1.0</v>
      </c>
      <c r="N1305" s="1">
        <v>3.0</v>
      </c>
      <c r="O1305" s="1">
        <v>9.0</v>
      </c>
      <c r="P1305" s="1">
        <v>9.0</v>
      </c>
      <c r="Q1305" s="1">
        <v>7.7</v>
      </c>
      <c r="R1305" s="1">
        <v>7.0</v>
      </c>
      <c r="S1305" s="1">
        <v>10.0</v>
      </c>
      <c r="T1305" s="1">
        <v>6.7</v>
      </c>
      <c r="U1305" s="1">
        <v>6.0</v>
      </c>
      <c r="V1305" s="1">
        <v>7.9</v>
      </c>
      <c r="W1305" s="1">
        <v>0.0</v>
      </c>
    </row>
    <row r="1306" ht="15.75" customHeight="1">
      <c r="A1306" s="1" t="s">
        <v>5632</v>
      </c>
      <c r="B1306" s="1" t="s">
        <v>5633</v>
      </c>
      <c r="C1306" s="1" t="s">
        <v>35</v>
      </c>
      <c r="D1306" s="1">
        <v>5.1916436814E10</v>
      </c>
      <c r="E1306" s="3" t="s">
        <v>5634</v>
      </c>
      <c r="F1306" s="3" t="s">
        <v>5635</v>
      </c>
      <c r="G1306" s="1" t="s">
        <v>54</v>
      </c>
      <c r="H1306" s="1" t="s">
        <v>29</v>
      </c>
      <c r="I1306" s="1" t="s">
        <v>90</v>
      </c>
      <c r="J1306" s="1" t="s">
        <v>75</v>
      </c>
      <c r="K1306" s="1" t="b">
        <v>1</v>
      </c>
      <c r="L1306" s="1" t="s">
        <v>183</v>
      </c>
      <c r="M1306" s="1">
        <v>1.0</v>
      </c>
      <c r="N1306" s="1">
        <v>5.0</v>
      </c>
      <c r="O1306" s="1">
        <v>9.8</v>
      </c>
      <c r="P1306" s="1">
        <v>9.2</v>
      </c>
      <c r="Q1306" s="1">
        <v>9.2</v>
      </c>
      <c r="R1306" s="1">
        <v>0.0</v>
      </c>
      <c r="S1306" s="1">
        <v>10.0</v>
      </c>
      <c r="T1306" s="1">
        <v>9.2</v>
      </c>
      <c r="U1306" s="1">
        <v>7.6</v>
      </c>
      <c r="V1306" s="1">
        <v>7.9</v>
      </c>
      <c r="W1306" s="1">
        <v>0.0</v>
      </c>
    </row>
    <row r="1307" ht="15.75" customHeight="1">
      <c r="A1307" s="1" t="s">
        <v>5636</v>
      </c>
      <c r="B1307" s="1" t="s">
        <v>5637</v>
      </c>
      <c r="C1307" s="1" t="s">
        <v>162</v>
      </c>
      <c r="D1307" s="4">
        <v>5.41142E16</v>
      </c>
      <c r="E1307" s="3" t="s">
        <v>5638</v>
      </c>
      <c r="F1307" s="3" t="s">
        <v>5639</v>
      </c>
      <c r="G1307" s="1" t="s">
        <v>28</v>
      </c>
      <c r="H1307" s="1" t="s">
        <v>82</v>
      </c>
      <c r="I1307" s="1" t="s">
        <v>30</v>
      </c>
      <c r="J1307" s="1" t="s">
        <v>434</v>
      </c>
      <c r="K1307" s="1" t="b">
        <v>1</v>
      </c>
      <c r="L1307" s="1" t="s">
        <v>148</v>
      </c>
      <c r="M1307" s="1">
        <v>2.0</v>
      </c>
      <c r="N1307" s="1">
        <v>7.0</v>
      </c>
      <c r="O1307" s="1">
        <v>8.7</v>
      </c>
      <c r="P1307" s="1">
        <v>8.7</v>
      </c>
      <c r="Q1307" s="1">
        <v>9.0</v>
      </c>
      <c r="R1307" s="1">
        <v>3.0</v>
      </c>
      <c r="S1307" s="1">
        <v>9.4</v>
      </c>
      <c r="T1307" s="1">
        <v>8.9</v>
      </c>
      <c r="U1307" s="1">
        <v>7.6</v>
      </c>
      <c r="V1307" s="1">
        <v>7.9</v>
      </c>
      <c r="W1307" s="1">
        <v>0.0</v>
      </c>
    </row>
    <row r="1308" ht="15.75" customHeight="1">
      <c r="A1308" s="1" t="s">
        <v>5640</v>
      </c>
      <c r="B1308" s="1" t="s">
        <v>5641</v>
      </c>
      <c r="C1308" s="1" t="s">
        <v>25</v>
      </c>
      <c r="D1308" s="4">
        <v>5.43417E16</v>
      </c>
      <c r="E1308" s="3" t="s">
        <v>5642</v>
      </c>
      <c r="F1308" s="3" t="s">
        <v>5643</v>
      </c>
      <c r="G1308" s="1" t="s">
        <v>81</v>
      </c>
      <c r="H1308" s="1" t="s">
        <v>55</v>
      </c>
      <c r="I1308" s="1" t="s">
        <v>130</v>
      </c>
      <c r="J1308" s="1" t="s">
        <v>75</v>
      </c>
      <c r="K1308" s="1" t="b">
        <v>0</v>
      </c>
      <c r="L1308" s="1" t="s">
        <v>190</v>
      </c>
      <c r="M1308" s="1">
        <v>7.0</v>
      </c>
      <c r="N1308" s="1">
        <v>13.0</v>
      </c>
      <c r="O1308" s="1">
        <v>8.5</v>
      </c>
      <c r="P1308" s="1">
        <v>8.7</v>
      </c>
      <c r="Q1308" s="1">
        <v>8.4</v>
      </c>
      <c r="R1308" s="1">
        <v>4.0</v>
      </c>
      <c r="S1308" s="1">
        <v>9.0</v>
      </c>
      <c r="T1308" s="1">
        <v>8.4</v>
      </c>
      <c r="U1308" s="1">
        <v>7.7</v>
      </c>
      <c r="V1308" s="1">
        <v>7.8</v>
      </c>
      <c r="W1308" s="1">
        <v>2.0</v>
      </c>
    </row>
    <row r="1309" ht="15.75" customHeight="1">
      <c r="A1309" s="1" t="s">
        <v>5644</v>
      </c>
      <c r="B1309" s="1" t="s">
        <v>5645</v>
      </c>
      <c r="C1309" s="1" t="s">
        <v>25</v>
      </c>
      <c r="D1309" s="1">
        <v>3.43743159E9</v>
      </c>
      <c r="E1309" s="1" t="s">
        <v>5646</v>
      </c>
      <c r="F1309" s="3" t="s">
        <v>5647</v>
      </c>
      <c r="G1309" s="1" t="s">
        <v>28</v>
      </c>
      <c r="H1309" s="1" t="s">
        <v>29</v>
      </c>
      <c r="I1309" s="1" t="s">
        <v>30</v>
      </c>
      <c r="J1309" s="1" t="s">
        <v>31</v>
      </c>
      <c r="K1309" s="1" t="b">
        <v>0</v>
      </c>
      <c r="L1309" s="1" t="s">
        <v>49</v>
      </c>
      <c r="M1309" s="1">
        <v>2.0</v>
      </c>
      <c r="N1309" s="1">
        <v>9.0</v>
      </c>
      <c r="O1309" s="1">
        <v>8.8</v>
      </c>
      <c r="P1309" s="1">
        <v>8.1</v>
      </c>
      <c r="Q1309" s="1">
        <v>8.8</v>
      </c>
      <c r="R1309" s="1">
        <v>3.0</v>
      </c>
      <c r="S1309" s="1">
        <v>8.4</v>
      </c>
      <c r="T1309" s="1">
        <v>9.1</v>
      </c>
      <c r="U1309" s="1">
        <v>8.1</v>
      </c>
      <c r="V1309" s="1">
        <v>7.8</v>
      </c>
      <c r="W1309" s="1">
        <v>0.0</v>
      </c>
    </row>
    <row r="1310" ht="15.75" customHeight="1">
      <c r="A1310" s="1" t="s">
        <v>5648</v>
      </c>
      <c r="B1310" s="1" t="s">
        <v>5649</v>
      </c>
      <c r="C1310" s="1" t="s">
        <v>25</v>
      </c>
      <c r="D1310" s="1">
        <v>1.150358935E9</v>
      </c>
      <c r="E1310" s="3" t="s">
        <v>5650</v>
      </c>
      <c r="F1310" s="3" t="s">
        <v>5651</v>
      </c>
      <c r="G1310" s="1" t="s">
        <v>38</v>
      </c>
      <c r="H1310" s="1" t="s">
        <v>55</v>
      </c>
      <c r="I1310" s="1" t="s">
        <v>130</v>
      </c>
      <c r="J1310" s="1" t="s">
        <v>91</v>
      </c>
      <c r="K1310" s="1" t="b">
        <v>0</v>
      </c>
      <c r="L1310" s="1" t="s">
        <v>68</v>
      </c>
      <c r="M1310" s="1">
        <v>5.0</v>
      </c>
      <c r="N1310" s="1">
        <v>15.0</v>
      </c>
      <c r="O1310" s="1">
        <v>8.3</v>
      </c>
      <c r="P1310" s="1">
        <v>8.4</v>
      </c>
      <c r="Q1310" s="1">
        <v>8.3</v>
      </c>
      <c r="R1310" s="1">
        <v>5.0</v>
      </c>
      <c r="S1310" s="1">
        <v>7.7</v>
      </c>
      <c r="T1310" s="1">
        <v>9.2</v>
      </c>
      <c r="U1310" s="1">
        <v>8.0</v>
      </c>
      <c r="V1310" s="1">
        <v>7.8</v>
      </c>
      <c r="W1310" s="1">
        <v>0.0</v>
      </c>
    </row>
    <row r="1311" ht="15.75" customHeight="1">
      <c r="A1311" s="1" t="s">
        <v>5652</v>
      </c>
      <c r="B1311" s="1" t="s">
        <v>5653</v>
      </c>
      <c r="C1311" s="1" t="s">
        <v>25</v>
      </c>
      <c r="D1311" s="1">
        <v>1.568824373E9</v>
      </c>
      <c r="E1311" s="1" t="s">
        <v>5654</v>
      </c>
      <c r="F1311" s="3" t="s">
        <v>5655</v>
      </c>
      <c r="G1311" s="1" t="s">
        <v>153</v>
      </c>
      <c r="H1311" s="1" t="s">
        <v>56</v>
      </c>
      <c r="I1311" s="1" t="s">
        <v>5656</v>
      </c>
      <c r="J1311" s="1" t="s">
        <v>75</v>
      </c>
      <c r="K1311" s="1" t="b">
        <v>1</v>
      </c>
      <c r="L1311" s="1" t="s">
        <v>251</v>
      </c>
      <c r="M1311" s="1">
        <v>3.0</v>
      </c>
      <c r="N1311" s="1">
        <v>13.0</v>
      </c>
      <c r="O1311" s="1">
        <v>8.2</v>
      </c>
      <c r="P1311" s="1">
        <v>8.3</v>
      </c>
      <c r="Q1311" s="1">
        <v>8.8</v>
      </c>
      <c r="R1311" s="1">
        <v>5.0</v>
      </c>
      <c r="S1311" s="1">
        <v>8.6</v>
      </c>
      <c r="T1311" s="1">
        <v>8.3</v>
      </c>
      <c r="U1311" s="1">
        <v>7.7</v>
      </c>
      <c r="V1311" s="1">
        <v>7.8</v>
      </c>
      <c r="W1311" s="1">
        <v>0.0</v>
      </c>
    </row>
    <row r="1312" ht="15.75" customHeight="1">
      <c r="A1312" s="1" t="s">
        <v>5657</v>
      </c>
      <c r="B1312" s="1" t="s">
        <v>5658</v>
      </c>
      <c r="C1312" s="1" t="s">
        <v>78</v>
      </c>
      <c r="D1312" s="4">
        <v>5.73006E16</v>
      </c>
      <c r="E1312" s="1" t="s">
        <v>5659</v>
      </c>
      <c r="F1312" s="3" t="s">
        <v>5660</v>
      </c>
      <c r="G1312" s="1" t="s">
        <v>171</v>
      </c>
      <c r="H1312" s="1" t="s">
        <v>29</v>
      </c>
      <c r="I1312" s="1" t="s">
        <v>30</v>
      </c>
      <c r="J1312" s="1" t="s">
        <v>75</v>
      </c>
      <c r="K1312" s="1" t="b">
        <v>1</v>
      </c>
      <c r="L1312" s="1" t="s">
        <v>68</v>
      </c>
      <c r="M1312" s="1">
        <v>3.0</v>
      </c>
      <c r="N1312" s="1">
        <v>14.0</v>
      </c>
      <c r="O1312" s="1">
        <v>8.9</v>
      </c>
      <c r="P1312" s="1">
        <v>9.1</v>
      </c>
      <c r="Q1312" s="1">
        <v>8.6</v>
      </c>
      <c r="R1312" s="1">
        <v>4.0</v>
      </c>
      <c r="S1312" s="1">
        <v>7.8</v>
      </c>
      <c r="T1312" s="1">
        <v>9.1</v>
      </c>
      <c r="U1312" s="1">
        <v>7.4</v>
      </c>
      <c r="V1312" s="1">
        <v>7.8</v>
      </c>
      <c r="W1312" s="1">
        <v>0.0</v>
      </c>
    </row>
    <row r="1313" ht="15.75" customHeight="1">
      <c r="A1313" s="1" t="s">
        <v>5661</v>
      </c>
      <c r="B1313" s="1" t="s">
        <v>5662</v>
      </c>
      <c r="C1313" s="1" t="s">
        <v>25</v>
      </c>
      <c r="D1313" s="4">
        <v>5.42974E16</v>
      </c>
      <c r="E1313" s="1" t="s">
        <v>5663</v>
      </c>
      <c r="F1313" s="3" t="s">
        <v>5664</v>
      </c>
      <c r="G1313" s="1" t="s">
        <v>4381</v>
      </c>
      <c r="H1313" s="1" t="s">
        <v>29</v>
      </c>
      <c r="I1313" s="1" t="s">
        <v>292</v>
      </c>
      <c r="J1313" s="1" t="s">
        <v>75</v>
      </c>
      <c r="K1313" s="1" t="b">
        <v>0</v>
      </c>
      <c r="L1313" s="1" t="s">
        <v>293</v>
      </c>
      <c r="M1313" s="1">
        <v>6.0</v>
      </c>
      <c r="N1313" s="1">
        <v>11.0</v>
      </c>
      <c r="O1313" s="1">
        <v>8.8</v>
      </c>
      <c r="P1313" s="1">
        <v>8.5</v>
      </c>
      <c r="Q1313" s="1">
        <v>8.5</v>
      </c>
      <c r="R1313" s="1">
        <v>4.0</v>
      </c>
      <c r="S1313" s="1">
        <v>9.4</v>
      </c>
      <c r="T1313" s="1">
        <v>8.6</v>
      </c>
      <c r="U1313" s="1">
        <v>6.9</v>
      </c>
      <c r="V1313" s="1">
        <v>7.8</v>
      </c>
      <c r="W1313" s="1">
        <v>0.0</v>
      </c>
    </row>
    <row r="1314" ht="15.75" customHeight="1">
      <c r="A1314" s="1" t="s">
        <v>5665</v>
      </c>
      <c r="B1314" s="1" t="s">
        <v>5666</v>
      </c>
      <c r="C1314" s="1" t="s">
        <v>35</v>
      </c>
      <c r="D1314" s="1">
        <v>9.4187518E8</v>
      </c>
      <c r="E1314" s="1" t="s">
        <v>5667</v>
      </c>
      <c r="F1314" s="3" t="s">
        <v>5668</v>
      </c>
      <c r="G1314" s="1" t="s">
        <v>38</v>
      </c>
      <c r="H1314" s="1" t="s">
        <v>82</v>
      </c>
      <c r="I1314" s="1" t="s">
        <v>61</v>
      </c>
      <c r="J1314" s="1" t="s">
        <v>91</v>
      </c>
      <c r="K1314" s="1" t="b">
        <v>0</v>
      </c>
      <c r="L1314" s="1" t="s">
        <v>84</v>
      </c>
      <c r="M1314" s="1">
        <v>3.0</v>
      </c>
      <c r="N1314" s="1">
        <v>3.0</v>
      </c>
      <c r="O1314" s="1">
        <v>8.0</v>
      </c>
      <c r="P1314" s="1">
        <v>8.0</v>
      </c>
      <c r="Q1314" s="1">
        <v>9.3</v>
      </c>
      <c r="R1314" s="1">
        <v>3.0</v>
      </c>
      <c r="S1314" s="1">
        <v>7.7</v>
      </c>
      <c r="T1314" s="1">
        <v>9.3</v>
      </c>
      <c r="U1314" s="1">
        <v>9.0</v>
      </c>
      <c r="V1314" s="1">
        <v>7.8</v>
      </c>
      <c r="W1314" s="1">
        <v>0.0</v>
      </c>
    </row>
    <row r="1315" ht="15.75" customHeight="1">
      <c r="A1315" s="1" t="s">
        <v>5669</v>
      </c>
      <c r="B1315" s="1" t="s">
        <v>5670</v>
      </c>
      <c r="C1315" s="1" t="s">
        <v>25</v>
      </c>
      <c r="D1315" s="4">
        <v>5.42615E16</v>
      </c>
      <c r="E1315" s="3" t="s">
        <v>5671</v>
      </c>
      <c r="F1315" s="3" t="s">
        <v>5672</v>
      </c>
      <c r="G1315" s="1" t="s">
        <v>66</v>
      </c>
      <c r="H1315" s="1" t="s">
        <v>29</v>
      </c>
      <c r="I1315" s="1" t="s">
        <v>67</v>
      </c>
      <c r="J1315" s="1" t="s">
        <v>91</v>
      </c>
      <c r="K1315" s="1" t="b">
        <v>1</v>
      </c>
      <c r="L1315" s="1" t="s">
        <v>68</v>
      </c>
      <c r="M1315" s="1">
        <v>2.0</v>
      </c>
      <c r="N1315" s="1">
        <v>8.0</v>
      </c>
      <c r="O1315" s="1">
        <v>8.5</v>
      </c>
      <c r="P1315" s="1">
        <v>8.4</v>
      </c>
      <c r="Q1315" s="1">
        <v>8.5</v>
      </c>
      <c r="R1315" s="1">
        <v>4.0</v>
      </c>
      <c r="S1315" s="1">
        <v>8.4</v>
      </c>
      <c r="T1315" s="1">
        <v>8.6</v>
      </c>
      <c r="U1315" s="1">
        <v>8.0</v>
      </c>
      <c r="V1315" s="1">
        <v>7.8</v>
      </c>
      <c r="W1315" s="1">
        <v>0.0</v>
      </c>
    </row>
    <row r="1316" ht="15.75" customHeight="1">
      <c r="A1316" s="1" t="s">
        <v>5673</v>
      </c>
      <c r="B1316" s="1" t="s">
        <v>5674</v>
      </c>
      <c r="C1316" s="1" t="s">
        <v>25</v>
      </c>
      <c r="D1316" s="4">
        <v>5.49116E17</v>
      </c>
      <c r="E1316" s="3" t="s">
        <v>5675</v>
      </c>
      <c r="F1316" s="3" t="s">
        <v>5676</v>
      </c>
      <c r="G1316" s="1" t="s">
        <v>153</v>
      </c>
      <c r="H1316" s="1" t="s">
        <v>56</v>
      </c>
      <c r="I1316" s="1" t="s">
        <v>159</v>
      </c>
      <c r="J1316" s="1" t="s">
        <v>75</v>
      </c>
      <c r="K1316" s="1" t="b">
        <v>0</v>
      </c>
      <c r="L1316" s="1" t="s">
        <v>84</v>
      </c>
      <c r="M1316" s="1">
        <v>3.0</v>
      </c>
      <c r="N1316" s="1">
        <v>11.0</v>
      </c>
      <c r="O1316" s="1">
        <v>8.8</v>
      </c>
      <c r="P1316" s="1">
        <v>9.2</v>
      </c>
      <c r="Q1316" s="1">
        <v>8.3</v>
      </c>
      <c r="R1316" s="1">
        <v>3.0</v>
      </c>
      <c r="S1316" s="1">
        <v>8.1</v>
      </c>
      <c r="T1316" s="1">
        <v>9.5</v>
      </c>
      <c r="U1316" s="1">
        <v>7.7</v>
      </c>
      <c r="V1316" s="1">
        <v>7.8</v>
      </c>
      <c r="W1316" s="1">
        <v>0.0</v>
      </c>
    </row>
    <row r="1317" ht="15.75" customHeight="1">
      <c r="A1317" s="1" t="s">
        <v>5677</v>
      </c>
      <c r="B1317" s="1" t="s">
        <v>5678</v>
      </c>
      <c r="C1317" s="1" t="s">
        <v>25</v>
      </c>
      <c r="D1317" s="1">
        <v>3.424288096E9</v>
      </c>
      <c r="E1317" s="3" t="s">
        <v>5679</v>
      </c>
      <c r="F1317" s="3" t="s">
        <v>5680</v>
      </c>
      <c r="G1317" s="1" t="s">
        <v>28</v>
      </c>
      <c r="H1317" s="1" t="s">
        <v>29</v>
      </c>
      <c r="I1317" s="1" t="s">
        <v>30</v>
      </c>
      <c r="J1317" s="1" t="s">
        <v>75</v>
      </c>
      <c r="K1317" s="1" t="b">
        <v>0</v>
      </c>
      <c r="L1317" s="1" t="s">
        <v>97</v>
      </c>
      <c r="M1317" s="1">
        <v>1.0</v>
      </c>
      <c r="N1317" s="1">
        <v>4.0</v>
      </c>
      <c r="O1317" s="1">
        <v>8.5</v>
      </c>
      <c r="P1317" s="1">
        <v>8.8</v>
      </c>
      <c r="Q1317" s="1">
        <v>7.8</v>
      </c>
      <c r="R1317" s="1">
        <v>8.0</v>
      </c>
      <c r="S1317" s="1">
        <v>8.8</v>
      </c>
      <c r="T1317" s="1">
        <v>7.3</v>
      </c>
      <c r="U1317" s="1">
        <v>5.5</v>
      </c>
      <c r="V1317" s="1">
        <v>7.8</v>
      </c>
      <c r="W1317" s="1">
        <v>0.0</v>
      </c>
    </row>
    <row r="1318" ht="15.75" customHeight="1">
      <c r="A1318" s="1" t="s">
        <v>5681</v>
      </c>
      <c r="B1318" s="1" t="s">
        <v>5682</v>
      </c>
      <c r="C1318" s="1" t="s">
        <v>25</v>
      </c>
      <c r="D1318" s="1">
        <v>2.213174726E9</v>
      </c>
      <c r="E1318" s="1" t="s">
        <v>5683</v>
      </c>
      <c r="F1318" s="3" t="s">
        <v>5684</v>
      </c>
      <c r="G1318" s="1" t="s">
        <v>4381</v>
      </c>
      <c r="H1318" s="1" t="s">
        <v>29</v>
      </c>
      <c r="I1318" s="1" t="s">
        <v>30</v>
      </c>
      <c r="J1318" s="1" t="s">
        <v>75</v>
      </c>
      <c r="K1318" s="1" t="b">
        <v>0</v>
      </c>
      <c r="L1318" s="1" t="s">
        <v>205</v>
      </c>
      <c r="M1318" s="1">
        <v>7.0</v>
      </c>
      <c r="N1318" s="1">
        <v>20.0</v>
      </c>
      <c r="O1318" s="1">
        <v>8.8</v>
      </c>
      <c r="P1318" s="1">
        <v>8.3</v>
      </c>
      <c r="Q1318" s="1">
        <v>8.5</v>
      </c>
      <c r="R1318" s="1">
        <v>4.0</v>
      </c>
      <c r="S1318" s="1">
        <v>8.4</v>
      </c>
      <c r="T1318" s="1">
        <v>8.6</v>
      </c>
      <c r="U1318" s="1">
        <v>7.8</v>
      </c>
      <c r="V1318" s="1">
        <v>7.8</v>
      </c>
      <c r="W1318" s="1">
        <v>0.0</v>
      </c>
    </row>
    <row r="1319" ht="15.75" customHeight="1">
      <c r="A1319" s="1" t="s">
        <v>5685</v>
      </c>
      <c r="B1319" s="1" t="s">
        <v>5686</v>
      </c>
      <c r="C1319" s="1" t="s">
        <v>25</v>
      </c>
      <c r="D1319" s="1">
        <v>1.163099115E9</v>
      </c>
      <c r="E1319" s="1" t="s">
        <v>5687</v>
      </c>
      <c r="F1319" s="3" t="s">
        <v>5688</v>
      </c>
      <c r="G1319" s="1" t="s">
        <v>73</v>
      </c>
      <c r="H1319" s="1" t="s">
        <v>29</v>
      </c>
      <c r="I1319" s="1" t="s">
        <v>5689</v>
      </c>
      <c r="J1319" s="1" t="s">
        <v>75</v>
      </c>
      <c r="K1319" s="1" t="b">
        <v>1</v>
      </c>
      <c r="L1319" s="1" t="s">
        <v>113</v>
      </c>
      <c r="M1319" s="1">
        <v>1.0</v>
      </c>
      <c r="N1319" s="1">
        <v>4.0</v>
      </c>
      <c r="O1319" s="1">
        <v>9.0</v>
      </c>
      <c r="P1319" s="1">
        <v>8.5</v>
      </c>
      <c r="Q1319" s="1">
        <v>8.3</v>
      </c>
      <c r="R1319" s="1">
        <v>5.0</v>
      </c>
      <c r="S1319" s="1">
        <v>9.3</v>
      </c>
      <c r="T1319" s="1">
        <v>8.3</v>
      </c>
      <c r="U1319" s="1">
        <v>6.0</v>
      </c>
      <c r="V1319" s="1">
        <v>7.8</v>
      </c>
      <c r="W1319" s="1">
        <v>0.0</v>
      </c>
    </row>
    <row r="1320" ht="15.75" customHeight="1">
      <c r="A1320" s="1" t="s">
        <v>5690</v>
      </c>
      <c r="B1320" s="1" t="s">
        <v>5691</v>
      </c>
      <c r="C1320" s="1" t="s">
        <v>25</v>
      </c>
      <c r="D1320" s="1" t="str">
        <f>+54 1173689423</f>
        <v>#ERROR!</v>
      </c>
      <c r="E1320" s="3" t="s">
        <v>5692</v>
      </c>
      <c r="F1320" s="3" t="s">
        <v>5693</v>
      </c>
      <c r="G1320" s="1" t="s">
        <v>73</v>
      </c>
      <c r="H1320" s="1" t="s">
        <v>29</v>
      </c>
      <c r="I1320" s="1" t="s">
        <v>5694</v>
      </c>
      <c r="J1320" s="1" t="s">
        <v>48</v>
      </c>
      <c r="K1320" s="1" t="b">
        <v>1</v>
      </c>
      <c r="L1320" s="1" t="s">
        <v>84</v>
      </c>
      <c r="M1320" s="1">
        <v>2.0</v>
      </c>
      <c r="N1320" s="1">
        <v>12.0</v>
      </c>
      <c r="O1320" s="1">
        <v>8.8</v>
      </c>
      <c r="P1320" s="1">
        <v>9.0</v>
      </c>
      <c r="Q1320" s="1">
        <v>8.9</v>
      </c>
      <c r="R1320" s="1">
        <v>3.0</v>
      </c>
      <c r="S1320" s="1">
        <v>9.2</v>
      </c>
      <c r="T1320" s="1">
        <v>8.5</v>
      </c>
      <c r="U1320" s="1">
        <v>6.9</v>
      </c>
      <c r="V1320" s="1">
        <v>7.8</v>
      </c>
      <c r="W1320" s="1">
        <v>0.0</v>
      </c>
    </row>
    <row r="1321" ht="15.75" customHeight="1">
      <c r="A1321" s="1" t="s">
        <v>5695</v>
      </c>
      <c r="B1321" s="1" t="s">
        <v>5696</v>
      </c>
      <c r="C1321" s="1" t="s">
        <v>44</v>
      </c>
      <c r="D1321" s="1" t="s">
        <v>5697</v>
      </c>
      <c r="E1321" s="1" t="s">
        <v>5698</v>
      </c>
      <c r="F1321" s="3" t="s">
        <v>5699</v>
      </c>
      <c r="G1321" s="1" t="s">
        <v>28</v>
      </c>
      <c r="H1321" s="1" t="s">
        <v>29</v>
      </c>
      <c r="I1321" s="1" t="s">
        <v>30</v>
      </c>
      <c r="J1321" s="1" t="s">
        <v>75</v>
      </c>
      <c r="K1321" s="1" t="b">
        <v>0</v>
      </c>
      <c r="L1321" s="1" t="s">
        <v>190</v>
      </c>
      <c r="M1321" s="1">
        <v>3.0</v>
      </c>
      <c r="N1321" s="1">
        <v>15.0</v>
      </c>
      <c r="O1321" s="1">
        <v>9.0</v>
      </c>
      <c r="P1321" s="1">
        <v>8.9</v>
      </c>
      <c r="Q1321" s="1">
        <v>8.7</v>
      </c>
      <c r="R1321" s="1">
        <v>3.0</v>
      </c>
      <c r="S1321" s="1">
        <v>8.7</v>
      </c>
      <c r="T1321" s="1">
        <v>8.7</v>
      </c>
      <c r="U1321" s="1">
        <v>7.9</v>
      </c>
      <c r="V1321" s="1">
        <v>7.8</v>
      </c>
      <c r="W1321" s="1">
        <v>0.0</v>
      </c>
    </row>
    <row r="1322" ht="15.75" customHeight="1">
      <c r="A1322" s="1" t="s">
        <v>5700</v>
      </c>
      <c r="B1322" s="1" t="s">
        <v>5701</v>
      </c>
      <c r="C1322" s="1" t="s">
        <v>35</v>
      </c>
      <c r="D1322" s="1">
        <v>9.12042779E8</v>
      </c>
      <c r="E1322" s="1" t="s">
        <v>5702</v>
      </c>
      <c r="F1322" s="3" t="s">
        <v>5703</v>
      </c>
      <c r="G1322" s="1" t="s">
        <v>28</v>
      </c>
      <c r="H1322" s="1" t="s">
        <v>29</v>
      </c>
      <c r="I1322" s="1" t="s">
        <v>30</v>
      </c>
      <c r="J1322" s="1" t="s">
        <v>75</v>
      </c>
      <c r="K1322" s="1" t="b">
        <v>0</v>
      </c>
      <c r="L1322" s="1" t="s">
        <v>84</v>
      </c>
      <c r="M1322" s="1">
        <v>2.0</v>
      </c>
      <c r="N1322" s="1">
        <v>11.0</v>
      </c>
      <c r="O1322" s="1">
        <v>8.5</v>
      </c>
      <c r="P1322" s="1">
        <v>7.9</v>
      </c>
      <c r="Q1322" s="1">
        <v>8.5</v>
      </c>
      <c r="R1322" s="1">
        <v>4.0</v>
      </c>
      <c r="S1322" s="1">
        <v>9.0</v>
      </c>
      <c r="T1322" s="1">
        <v>9.0</v>
      </c>
      <c r="U1322" s="1">
        <v>8.0</v>
      </c>
      <c r="V1322" s="1">
        <v>7.8</v>
      </c>
      <c r="W1322" s="1">
        <v>0.0</v>
      </c>
    </row>
    <row r="1323" ht="15.75" customHeight="1">
      <c r="A1323" s="1" t="s">
        <v>118</v>
      </c>
      <c r="B1323" s="1" t="s">
        <v>5704</v>
      </c>
      <c r="C1323" s="1" t="s">
        <v>25</v>
      </c>
      <c r="D1323" s="1">
        <v>3.512505784E9</v>
      </c>
      <c r="E1323" s="3" t="s">
        <v>120</v>
      </c>
      <c r="F1323" s="3" t="s">
        <v>121</v>
      </c>
      <c r="G1323" s="1" t="s">
        <v>674</v>
      </c>
      <c r="H1323" s="1" t="s">
        <v>29</v>
      </c>
      <c r="I1323" s="1" t="s">
        <v>67</v>
      </c>
      <c r="J1323" s="1" t="s">
        <v>48</v>
      </c>
      <c r="K1323" s="1" t="b">
        <v>1</v>
      </c>
      <c r="L1323" s="1" t="s">
        <v>84</v>
      </c>
      <c r="M1323" s="1">
        <v>2.0</v>
      </c>
      <c r="N1323" s="1">
        <v>5.0</v>
      </c>
      <c r="O1323" s="1">
        <v>8.2</v>
      </c>
      <c r="P1323" s="1">
        <v>7.4</v>
      </c>
      <c r="Q1323" s="1">
        <v>7.8</v>
      </c>
      <c r="R1323" s="1">
        <v>8.0</v>
      </c>
      <c r="S1323" s="1">
        <v>7.8</v>
      </c>
      <c r="T1323" s="1">
        <v>8.0</v>
      </c>
      <c r="U1323" s="1">
        <v>7.2</v>
      </c>
      <c r="V1323" s="1">
        <v>7.8</v>
      </c>
      <c r="W1323" s="1">
        <v>0.0</v>
      </c>
    </row>
    <row r="1324" ht="15.75" customHeight="1">
      <c r="A1324" s="1" t="s">
        <v>5705</v>
      </c>
      <c r="B1324" s="1" t="s">
        <v>5706</v>
      </c>
      <c r="C1324" s="1" t="s">
        <v>714</v>
      </c>
      <c r="D1324" s="1">
        <v>5.9899664705E10</v>
      </c>
      <c r="E1324" s="3" t="s">
        <v>5707</v>
      </c>
      <c r="F1324" s="3" t="s">
        <v>5708</v>
      </c>
      <c r="G1324" s="1" t="s">
        <v>153</v>
      </c>
      <c r="H1324" s="1" t="s">
        <v>56</v>
      </c>
      <c r="I1324" s="1" t="s">
        <v>5709</v>
      </c>
      <c r="J1324" s="1" t="s">
        <v>91</v>
      </c>
      <c r="K1324" s="1" t="b">
        <v>1</v>
      </c>
      <c r="L1324" s="1" t="s">
        <v>92</v>
      </c>
      <c r="M1324" s="1">
        <v>3.0</v>
      </c>
      <c r="N1324" s="1">
        <v>18.0</v>
      </c>
      <c r="O1324" s="1">
        <v>8.9</v>
      </c>
      <c r="P1324" s="1">
        <v>8.8</v>
      </c>
      <c r="Q1324" s="1">
        <v>9.1</v>
      </c>
      <c r="R1324" s="1">
        <v>2.0</v>
      </c>
      <c r="S1324" s="1">
        <v>9.5</v>
      </c>
      <c r="T1324" s="1">
        <v>9.2</v>
      </c>
      <c r="U1324" s="1">
        <v>6.9</v>
      </c>
      <c r="V1324" s="1">
        <v>7.8</v>
      </c>
      <c r="W1324" s="1">
        <v>0.0</v>
      </c>
    </row>
    <row r="1325" ht="15.75" customHeight="1">
      <c r="A1325" s="1" t="s">
        <v>5710</v>
      </c>
      <c r="B1325" s="1" t="s">
        <v>5711</v>
      </c>
      <c r="C1325" s="1" t="s">
        <v>347</v>
      </c>
      <c r="D1325" s="1">
        <v>9.88798635E8</v>
      </c>
      <c r="E1325" s="3" t="s">
        <v>5712</v>
      </c>
      <c r="F1325" s="3" t="s">
        <v>5713</v>
      </c>
      <c r="G1325" s="1" t="s">
        <v>28</v>
      </c>
      <c r="H1325" s="1" t="s">
        <v>29</v>
      </c>
      <c r="I1325" s="1" t="s">
        <v>30</v>
      </c>
      <c r="J1325" s="1" t="s">
        <v>91</v>
      </c>
      <c r="K1325" s="1" t="b">
        <v>1</v>
      </c>
      <c r="L1325" s="1" t="s">
        <v>131</v>
      </c>
      <c r="M1325" s="1">
        <v>1.0</v>
      </c>
      <c r="N1325" s="1">
        <v>3.0</v>
      </c>
      <c r="O1325" s="1">
        <v>9.7</v>
      </c>
      <c r="P1325" s="1">
        <v>9.3</v>
      </c>
      <c r="Q1325" s="1">
        <v>9.3</v>
      </c>
      <c r="R1325" s="1">
        <v>3.0</v>
      </c>
      <c r="S1325" s="1">
        <v>9.7</v>
      </c>
      <c r="T1325" s="1">
        <v>7.3</v>
      </c>
      <c r="U1325" s="1">
        <v>6.0</v>
      </c>
      <c r="V1325" s="1">
        <v>7.8</v>
      </c>
      <c r="W1325" s="1">
        <v>0.0</v>
      </c>
    </row>
    <row r="1326" ht="15.75" customHeight="1">
      <c r="A1326" s="1" t="s">
        <v>5714</v>
      </c>
      <c r="B1326" s="1" t="s">
        <v>5715</v>
      </c>
      <c r="C1326" s="1" t="s">
        <v>100</v>
      </c>
      <c r="D1326" s="1" t="str">
        <f>+34 699631379</f>
        <v>#ERROR!</v>
      </c>
      <c r="E1326" s="3" t="s">
        <v>5716</v>
      </c>
      <c r="F1326" s="3" t="s">
        <v>5717</v>
      </c>
      <c r="G1326" s="1" t="s">
        <v>28</v>
      </c>
      <c r="H1326" s="1" t="s">
        <v>29</v>
      </c>
      <c r="I1326" s="1" t="s">
        <v>30</v>
      </c>
      <c r="J1326" s="1" t="s">
        <v>75</v>
      </c>
      <c r="K1326" s="1" t="b">
        <v>1</v>
      </c>
      <c r="L1326" s="1" t="s">
        <v>92</v>
      </c>
      <c r="M1326" s="1">
        <v>2.0</v>
      </c>
      <c r="N1326" s="1">
        <v>19.0</v>
      </c>
      <c r="O1326" s="1">
        <v>8.8</v>
      </c>
      <c r="P1326" s="1">
        <v>8.5</v>
      </c>
      <c r="Q1326" s="1">
        <v>8.6</v>
      </c>
      <c r="R1326" s="1">
        <v>5.0</v>
      </c>
      <c r="S1326" s="1">
        <v>9.2</v>
      </c>
      <c r="T1326" s="1">
        <v>8.4</v>
      </c>
      <c r="U1326" s="1">
        <v>6.2</v>
      </c>
      <c r="V1326" s="1">
        <v>7.8</v>
      </c>
      <c r="W1326" s="1">
        <v>0.0</v>
      </c>
    </row>
    <row r="1327" ht="15.75" customHeight="1">
      <c r="A1327" s="1" t="s">
        <v>5718</v>
      </c>
      <c r="B1327" s="1" t="s">
        <v>5719</v>
      </c>
      <c r="C1327" s="1" t="s">
        <v>714</v>
      </c>
      <c r="D1327" s="1">
        <v>9.7430011E7</v>
      </c>
      <c r="E1327" s="3" t="s">
        <v>5720</v>
      </c>
      <c r="F1327" s="3" t="s">
        <v>5721</v>
      </c>
      <c r="G1327" s="1" t="s">
        <v>28</v>
      </c>
      <c r="H1327" s="1" t="s">
        <v>29</v>
      </c>
      <c r="I1327" s="1" t="s">
        <v>30</v>
      </c>
      <c r="J1327" s="1" t="s">
        <v>91</v>
      </c>
      <c r="K1327" s="1" t="b">
        <v>1</v>
      </c>
      <c r="L1327" s="1" t="s">
        <v>92</v>
      </c>
      <c r="M1327" s="1">
        <v>2.0</v>
      </c>
      <c r="N1327" s="1">
        <v>14.0</v>
      </c>
      <c r="O1327" s="1">
        <v>8.9</v>
      </c>
      <c r="P1327" s="1">
        <v>8.8</v>
      </c>
      <c r="Q1327" s="1">
        <v>8.6</v>
      </c>
      <c r="R1327" s="1">
        <v>3.0</v>
      </c>
      <c r="S1327" s="1">
        <v>9.4</v>
      </c>
      <c r="T1327" s="1">
        <v>8.4</v>
      </c>
      <c r="U1327" s="1">
        <v>7.3</v>
      </c>
      <c r="V1327" s="1">
        <v>7.8</v>
      </c>
      <c r="W1327" s="1">
        <v>0.0</v>
      </c>
    </row>
    <row r="1328" ht="15.75" customHeight="1">
      <c r="A1328" s="1" t="s">
        <v>5722</v>
      </c>
      <c r="B1328" s="1" t="s">
        <v>5723</v>
      </c>
      <c r="C1328" s="1" t="s">
        <v>25</v>
      </c>
      <c r="D1328" s="4">
        <v>5.49222E17</v>
      </c>
      <c r="E1328" s="3" t="s">
        <v>5724</v>
      </c>
      <c r="F1328" s="3" t="s">
        <v>5725</v>
      </c>
      <c r="G1328" s="1" t="s">
        <v>153</v>
      </c>
      <c r="H1328" s="1" t="s">
        <v>334</v>
      </c>
      <c r="I1328" s="1" t="s">
        <v>159</v>
      </c>
      <c r="J1328" s="1" t="s">
        <v>75</v>
      </c>
      <c r="K1328" s="1" t="b">
        <v>1</v>
      </c>
      <c r="L1328" s="1" t="s">
        <v>131</v>
      </c>
      <c r="M1328" s="1">
        <v>1.0</v>
      </c>
      <c r="N1328" s="1">
        <v>5.0</v>
      </c>
      <c r="O1328" s="1">
        <v>8.8</v>
      </c>
      <c r="P1328" s="1">
        <v>8.6</v>
      </c>
      <c r="Q1328" s="1">
        <v>8.0</v>
      </c>
      <c r="R1328" s="1">
        <v>4.0</v>
      </c>
      <c r="S1328" s="1">
        <v>9.0</v>
      </c>
      <c r="T1328" s="1">
        <v>9.0</v>
      </c>
      <c r="U1328" s="1">
        <v>7.4</v>
      </c>
      <c r="V1328" s="1">
        <v>7.8</v>
      </c>
      <c r="W1328" s="1">
        <v>0.0</v>
      </c>
    </row>
    <row r="1329" ht="15.75" customHeight="1">
      <c r="A1329" s="1" t="s">
        <v>5726</v>
      </c>
      <c r="B1329" s="1" t="s">
        <v>5727</v>
      </c>
      <c r="C1329" s="1" t="s">
        <v>25</v>
      </c>
      <c r="D1329" s="4">
        <v>5.49382E17</v>
      </c>
      <c r="E1329" s="3" t="s">
        <v>5728</v>
      </c>
      <c r="F1329" s="3" t="s">
        <v>5729</v>
      </c>
      <c r="G1329" s="1" t="s">
        <v>340</v>
      </c>
      <c r="H1329" s="1" t="s">
        <v>29</v>
      </c>
      <c r="I1329" s="1" t="s">
        <v>90</v>
      </c>
      <c r="J1329" s="1" t="s">
        <v>434</v>
      </c>
      <c r="K1329" s="1" t="b">
        <v>1</v>
      </c>
      <c r="L1329" s="1" t="s">
        <v>148</v>
      </c>
      <c r="M1329" s="1">
        <v>8.0</v>
      </c>
      <c r="N1329" s="1">
        <v>42.0</v>
      </c>
      <c r="O1329" s="1">
        <v>8.6</v>
      </c>
      <c r="P1329" s="1">
        <v>8.3</v>
      </c>
      <c r="Q1329" s="1">
        <v>8.9</v>
      </c>
      <c r="R1329" s="1">
        <v>4.0</v>
      </c>
      <c r="S1329" s="1">
        <v>8.9</v>
      </c>
      <c r="T1329" s="1">
        <v>8.9</v>
      </c>
      <c r="U1329" s="1">
        <v>7.2</v>
      </c>
      <c r="V1329" s="1">
        <v>7.8</v>
      </c>
      <c r="W1329" s="1">
        <v>0.0</v>
      </c>
    </row>
    <row r="1330" ht="15.75" customHeight="1">
      <c r="A1330" s="1" t="s">
        <v>5730</v>
      </c>
      <c r="B1330" s="1" t="s">
        <v>5731</v>
      </c>
      <c r="C1330" s="1" t="s">
        <v>78</v>
      </c>
      <c r="D1330" s="1">
        <v>3.135566115E9</v>
      </c>
      <c r="E1330" s="3" t="s">
        <v>5732</v>
      </c>
      <c r="F1330" s="3" t="s">
        <v>5733</v>
      </c>
      <c r="G1330" s="1" t="s">
        <v>171</v>
      </c>
      <c r="H1330" s="1" t="s">
        <v>29</v>
      </c>
      <c r="I1330" s="1" t="s">
        <v>30</v>
      </c>
      <c r="J1330" s="1" t="s">
        <v>48</v>
      </c>
      <c r="K1330" s="1" t="b">
        <v>0</v>
      </c>
      <c r="L1330" s="1" t="s">
        <v>233</v>
      </c>
      <c r="M1330" s="1">
        <v>4.0</v>
      </c>
      <c r="N1330" s="1">
        <v>5.0</v>
      </c>
      <c r="O1330" s="1">
        <v>8.4</v>
      </c>
      <c r="P1330" s="1">
        <v>8.8</v>
      </c>
      <c r="Q1330" s="1">
        <v>8.2</v>
      </c>
      <c r="R1330" s="1">
        <v>4.0</v>
      </c>
      <c r="S1330" s="1">
        <v>9.0</v>
      </c>
      <c r="T1330" s="1">
        <v>8.8</v>
      </c>
      <c r="U1330" s="1">
        <v>7.4</v>
      </c>
      <c r="V1330" s="1">
        <v>7.8</v>
      </c>
      <c r="W1330" s="1">
        <v>0.0</v>
      </c>
    </row>
    <row r="1331" ht="15.75" customHeight="1">
      <c r="A1331" s="1" t="s">
        <v>5734</v>
      </c>
      <c r="B1331" s="1" t="s">
        <v>5735</v>
      </c>
      <c r="C1331" s="1" t="s">
        <v>25</v>
      </c>
      <c r="D1331" s="4">
        <v>5.49117E17</v>
      </c>
      <c r="E1331" s="1" t="s">
        <v>5736</v>
      </c>
      <c r="F1331" s="3" t="s">
        <v>5737</v>
      </c>
      <c r="G1331" s="1" t="s">
        <v>153</v>
      </c>
      <c r="H1331" s="1" t="s">
        <v>238</v>
      </c>
      <c r="I1331" s="1" t="s">
        <v>5738</v>
      </c>
      <c r="J1331" s="1" t="s">
        <v>91</v>
      </c>
      <c r="K1331" s="1" t="b">
        <v>1</v>
      </c>
      <c r="L1331" s="1" t="s">
        <v>92</v>
      </c>
      <c r="M1331" s="1">
        <v>2.0</v>
      </c>
      <c r="N1331" s="1">
        <v>12.0</v>
      </c>
      <c r="O1331" s="1">
        <v>8.7</v>
      </c>
      <c r="P1331" s="1">
        <v>8.8</v>
      </c>
      <c r="Q1331" s="1">
        <v>8.5</v>
      </c>
      <c r="R1331" s="1">
        <v>5.0</v>
      </c>
      <c r="S1331" s="1">
        <v>9.6</v>
      </c>
      <c r="T1331" s="1">
        <v>7.7</v>
      </c>
      <c r="U1331" s="1">
        <v>6.3</v>
      </c>
      <c r="V1331" s="1">
        <v>7.8</v>
      </c>
      <c r="W1331" s="1">
        <v>1.0</v>
      </c>
    </row>
    <row r="1332" ht="15.75" customHeight="1">
      <c r="A1332" s="1" t="s">
        <v>5739</v>
      </c>
      <c r="B1332" s="1" t="s">
        <v>5740</v>
      </c>
      <c r="C1332" s="1" t="s">
        <v>25</v>
      </c>
      <c r="D1332" s="1">
        <v>1.138421089E9</v>
      </c>
      <c r="E1332" s="1" t="s">
        <v>5741</v>
      </c>
      <c r="F1332" s="3" t="s">
        <v>5742</v>
      </c>
      <c r="G1332" s="1" t="s">
        <v>81</v>
      </c>
      <c r="H1332" s="1" t="s">
        <v>29</v>
      </c>
      <c r="I1332" s="1" t="s">
        <v>90</v>
      </c>
      <c r="J1332" s="1" t="s">
        <v>48</v>
      </c>
      <c r="K1332" s="1" t="b">
        <v>0</v>
      </c>
      <c r="L1332" s="1" t="s">
        <v>190</v>
      </c>
      <c r="M1332" s="1">
        <v>2.0</v>
      </c>
      <c r="N1332" s="1">
        <v>8.0</v>
      </c>
      <c r="O1332" s="1">
        <v>8.8</v>
      </c>
      <c r="P1332" s="1">
        <v>8.5</v>
      </c>
      <c r="Q1332" s="1">
        <v>8.9</v>
      </c>
      <c r="R1332" s="1">
        <v>4.0</v>
      </c>
      <c r="S1332" s="1">
        <v>9.1</v>
      </c>
      <c r="T1332" s="1">
        <v>8.0</v>
      </c>
      <c r="U1332" s="1">
        <v>7.1</v>
      </c>
      <c r="V1332" s="1">
        <v>7.8</v>
      </c>
      <c r="W1332" s="1">
        <v>0.0</v>
      </c>
    </row>
    <row r="1333" ht="15.75" customHeight="1">
      <c r="A1333" s="1" t="s">
        <v>5743</v>
      </c>
      <c r="B1333" s="1" t="s">
        <v>5744</v>
      </c>
      <c r="C1333" s="1" t="s">
        <v>35</v>
      </c>
      <c r="D1333" s="1">
        <v>5.196139214E10</v>
      </c>
      <c r="E1333" s="1" t="s">
        <v>5745</v>
      </c>
      <c r="F1333" s="3" t="s">
        <v>5746</v>
      </c>
      <c r="G1333" s="1" t="s">
        <v>54</v>
      </c>
      <c r="H1333" s="1" t="s">
        <v>29</v>
      </c>
      <c r="I1333" s="1" t="s">
        <v>292</v>
      </c>
      <c r="J1333" s="1" t="s">
        <v>75</v>
      </c>
      <c r="K1333" s="1" t="b">
        <v>1</v>
      </c>
      <c r="L1333" s="1" t="s">
        <v>299</v>
      </c>
      <c r="M1333" s="1">
        <v>1.0</v>
      </c>
      <c r="N1333" s="1">
        <v>9.0</v>
      </c>
      <c r="O1333" s="1">
        <v>9.3</v>
      </c>
      <c r="P1333" s="1">
        <v>8.7</v>
      </c>
      <c r="Q1333" s="1">
        <v>8.3</v>
      </c>
      <c r="R1333" s="1">
        <v>4.0</v>
      </c>
      <c r="S1333" s="1">
        <v>9.7</v>
      </c>
      <c r="T1333" s="1">
        <v>8.3</v>
      </c>
      <c r="U1333" s="1">
        <v>6.3</v>
      </c>
      <c r="V1333" s="1">
        <v>7.8</v>
      </c>
      <c r="W1333" s="1">
        <v>0.0</v>
      </c>
    </row>
    <row r="1334" ht="15.75" customHeight="1">
      <c r="A1334" s="1" t="s">
        <v>5747</v>
      </c>
      <c r="B1334" s="1" t="s">
        <v>5748</v>
      </c>
      <c r="C1334" s="1" t="s">
        <v>35</v>
      </c>
      <c r="D1334" s="1">
        <v>9.10552498E8</v>
      </c>
      <c r="E1334" s="3" t="s">
        <v>5749</v>
      </c>
      <c r="F1334" s="3" t="s">
        <v>5750</v>
      </c>
      <c r="G1334" s="1" t="s">
        <v>28</v>
      </c>
      <c r="H1334" s="1" t="s">
        <v>29</v>
      </c>
      <c r="I1334" s="1" t="s">
        <v>30</v>
      </c>
      <c r="J1334" s="1" t="s">
        <v>75</v>
      </c>
      <c r="K1334" s="1" t="b">
        <v>0</v>
      </c>
      <c r="L1334" s="1" t="s">
        <v>190</v>
      </c>
      <c r="M1334" s="1">
        <v>2.0</v>
      </c>
      <c r="N1334" s="1">
        <v>12.0</v>
      </c>
      <c r="O1334" s="1">
        <v>9.1</v>
      </c>
      <c r="P1334" s="1">
        <v>8.3</v>
      </c>
      <c r="Q1334" s="1">
        <v>8.8</v>
      </c>
      <c r="R1334" s="1">
        <v>3.0</v>
      </c>
      <c r="S1334" s="1">
        <v>9.3</v>
      </c>
      <c r="T1334" s="1">
        <v>8.8</v>
      </c>
      <c r="U1334" s="1">
        <v>7.3</v>
      </c>
      <c r="V1334" s="1">
        <v>7.8</v>
      </c>
      <c r="W1334" s="1">
        <v>0.0</v>
      </c>
    </row>
    <row r="1335" ht="15.75" customHeight="1">
      <c r="A1335" s="1" t="s">
        <v>5751</v>
      </c>
      <c r="B1335" s="1" t="s">
        <v>5752</v>
      </c>
      <c r="C1335" s="1" t="s">
        <v>78</v>
      </c>
      <c r="D1335" s="4">
        <v>5.73194E16</v>
      </c>
      <c r="E1335" s="1" t="s">
        <v>5753</v>
      </c>
      <c r="F1335" s="3" t="s">
        <v>5754</v>
      </c>
      <c r="G1335" s="1" t="s">
        <v>28</v>
      </c>
      <c r="H1335" s="1" t="s">
        <v>29</v>
      </c>
      <c r="I1335" s="1" t="s">
        <v>30</v>
      </c>
      <c r="J1335" s="1" t="s">
        <v>48</v>
      </c>
      <c r="K1335" s="1" t="b">
        <v>0</v>
      </c>
      <c r="L1335" s="1" t="s">
        <v>233</v>
      </c>
      <c r="M1335" s="1">
        <v>3.0</v>
      </c>
      <c r="N1335" s="1">
        <v>4.0</v>
      </c>
      <c r="O1335" s="1">
        <v>8.8</v>
      </c>
      <c r="P1335" s="1">
        <v>8.0</v>
      </c>
      <c r="Q1335" s="1">
        <v>8.3</v>
      </c>
      <c r="R1335" s="1">
        <v>3.0</v>
      </c>
      <c r="S1335" s="1">
        <v>9.3</v>
      </c>
      <c r="T1335" s="1">
        <v>8.5</v>
      </c>
      <c r="U1335" s="1">
        <v>8.8</v>
      </c>
      <c r="V1335" s="1">
        <v>7.8</v>
      </c>
      <c r="W1335" s="1">
        <v>0.0</v>
      </c>
    </row>
    <row r="1336" ht="15.75" customHeight="1">
      <c r="A1336" s="1" t="s">
        <v>5755</v>
      </c>
      <c r="B1336" s="1" t="s">
        <v>5756</v>
      </c>
      <c r="C1336" s="1" t="s">
        <v>44</v>
      </c>
      <c r="D1336" s="1" t="str">
        <f>+593 986778088</f>
        <v>#ERROR!</v>
      </c>
      <c r="E1336" s="3" t="s">
        <v>5757</v>
      </c>
      <c r="F1336" s="3" t="s">
        <v>5758</v>
      </c>
      <c r="G1336" s="1" t="s">
        <v>221</v>
      </c>
      <c r="H1336" s="1" t="s">
        <v>56</v>
      </c>
      <c r="I1336" s="1" t="s">
        <v>108</v>
      </c>
      <c r="J1336" s="1" t="s">
        <v>75</v>
      </c>
      <c r="K1336" s="1" t="b">
        <v>1</v>
      </c>
      <c r="L1336" s="1" t="s">
        <v>251</v>
      </c>
      <c r="M1336" s="1">
        <v>5.0</v>
      </c>
      <c r="N1336" s="1">
        <v>14.0</v>
      </c>
      <c r="O1336" s="1">
        <v>9.2</v>
      </c>
      <c r="P1336" s="1">
        <v>9.1</v>
      </c>
      <c r="Q1336" s="1">
        <v>9.3</v>
      </c>
      <c r="R1336" s="1">
        <v>0.0</v>
      </c>
      <c r="S1336" s="1">
        <v>9.7</v>
      </c>
      <c r="T1336" s="1">
        <v>9.3</v>
      </c>
      <c r="U1336" s="1">
        <v>7.7</v>
      </c>
      <c r="V1336" s="1">
        <v>7.8</v>
      </c>
      <c r="W1336" s="1">
        <v>2.0</v>
      </c>
    </row>
    <row r="1337" ht="15.75" customHeight="1">
      <c r="A1337" s="1" t="s">
        <v>5759</v>
      </c>
      <c r="B1337" s="1" t="s">
        <v>5760</v>
      </c>
      <c r="C1337" s="1" t="s">
        <v>25</v>
      </c>
      <c r="D1337" s="1" t="str">
        <f>+54 9 261 711-6355</f>
        <v>#ERROR!</v>
      </c>
      <c r="E1337" s="3" t="s">
        <v>5761</v>
      </c>
      <c r="F1337" s="3" t="s">
        <v>5762</v>
      </c>
      <c r="G1337" s="1" t="s">
        <v>28</v>
      </c>
      <c r="H1337" s="1" t="s">
        <v>82</v>
      </c>
      <c r="I1337" s="1" t="s">
        <v>304</v>
      </c>
      <c r="J1337" s="1" t="s">
        <v>48</v>
      </c>
      <c r="K1337" s="1" t="b">
        <v>0</v>
      </c>
      <c r="L1337" s="1" t="s">
        <v>293</v>
      </c>
      <c r="M1337" s="1">
        <v>3.0</v>
      </c>
      <c r="N1337" s="1">
        <v>11.0</v>
      </c>
      <c r="O1337" s="1">
        <v>8.9</v>
      </c>
      <c r="P1337" s="1">
        <v>8.9</v>
      </c>
      <c r="Q1337" s="1">
        <v>9.0</v>
      </c>
      <c r="R1337" s="1">
        <v>3.0</v>
      </c>
      <c r="S1337" s="1">
        <v>9.2</v>
      </c>
      <c r="T1337" s="1">
        <v>8.5</v>
      </c>
      <c r="U1337" s="1">
        <v>6.9</v>
      </c>
      <c r="V1337" s="1">
        <v>7.8</v>
      </c>
      <c r="W1337" s="1">
        <v>0.0</v>
      </c>
    </row>
    <row r="1338" ht="15.75" customHeight="1">
      <c r="A1338" s="1" t="s">
        <v>5763</v>
      </c>
      <c r="B1338" s="1" t="s">
        <v>5764</v>
      </c>
      <c r="C1338" s="1" t="s">
        <v>25</v>
      </c>
      <c r="D1338" s="1" t="s">
        <v>5765</v>
      </c>
      <c r="E1338" s="3" t="s">
        <v>5766</v>
      </c>
      <c r="F1338" s="3" t="s">
        <v>5767</v>
      </c>
      <c r="G1338" s="1" t="s">
        <v>153</v>
      </c>
      <c r="H1338" s="1" t="s">
        <v>56</v>
      </c>
      <c r="I1338" s="1" t="s">
        <v>1163</v>
      </c>
      <c r="J1338" s="1" t="s">
        <v>75</v>
      </c>
      <c r="K1338" s="1" t="b">
        <v>1</v>
      </c>
      <c r="L1338" s="1" t="s">
        <v>190</v>
      </c>
      <c r="M1338" s="1">
        <v>2.0</v>
      </c>
      <c r="N1338" s="1">
        <v>9.0</v>
      </c>
      <c r="O1338" s="1">
        <v>8.8</v>
      </c>
      <c r="P1338" s="1">
        <v>8.8</v>
      </c>
      <c r="Q1338" s="1">
        <v>8.7</v>
      </c>
      <c r="R1338" s="1">
        <v>3.0</v>
      </c>
      <c r="S1338" s="1">
        <v>9.4</v>
      </c>
      <c r="T1338" s="1">
        <v>8.4</v>
      </c>
      <c r="U1338" s="1">
        <v>7.2</v>
      </c>
      <c r="V1338" s="1">
        <v>7.8</v>
      </c>
      <c r="W1338" s="1">
        <v>0.0</v>
      </c>
    </row>
    <row r="1339" ht="15.75" customHeight="1">
      <c r="A1339" s="1" t="s">
        <v>5768</v>
      </c>
      <c r="B1339" s="1" t="s">
        <v>5769</v>
      </c>
      <c r="C1339" s="1" t="s">
        <v>25</v>
      </c>
      <c r="D1339" s="1">
        <v>1.158172441E9</v>
      </c>
      <c r="E1339" s="3" t="s">
        <v>5770</v>
      </c>
      <c r="F1339" s="3" t="s">
        <v>5771</v>
      </c>
      <c r="G1339" s="1" t="s">
        <v>340</v>
      </c>
      <c r="H1339" s="1" t="s">
        <v>29</v>
      </c>
      <c r="I1339" s="1" t="s">
        <v>30</v>
      </c>
      <c r="J1339" s="1" t="s">
        <v>75</v>
      </c>
      <c r="K1339" s="1" t="b">
        <v>0</v>
      </c>
      <c r="L1339" s="1" t="s">
        <v>190</v>
      </c>
      <c r="M1339" s="1">
        <v>3.0</v>
      </c>
      <c r="N1339" s="1">
        <v>4.0</v>
      </c>
      <c r="O1339" s="1">
        <v>8.5</v>
      </c>
      <c r="P1339" s="1">
        <v>8.8</v>
      </c>
      <c r="Q1339" s="1">
        <v>7.8</v>
      </c>
      <c r="R1339" s="1">
        <v>3.0</v>
      </c>
      <c r="S1339" s="1">
        <v>9.8</v>
      </c>
      <c r="T1339" s="1">
        <v>8.5</v>
      </c>
      <c r="U1339" s="1">
        <v>8.0</v>
      </c>
      <c r="V1339" s="1">
        <v>7.8</v>
      </c>
      <c r="W1339" s="1">
        <v>0.0</v>
      </c>
    </row>
    <row r="1340" ht="15.75" customHeight="1">
      <c r="A1340" s="1" t="s">
        <v>5772</v>
      </c>
      <c r="B1340" s="1" t="s">
        <v>5773</v>
      </c>
      <c r="C1340" s="1" t="s">
        <v>25</v>
      </c>
      <c r="D1340" s="1">
        <v>1.169008538E9</v>
      </c>
      <c r="E1340" s="3" t="s">
        <v>5774</v>
      </c>
      <c r="F1340" s="3" t="s">
        <v>5775</v>
      </c>
      <c r="G1340" s="1" t="s">
        <v>153</v>
      </c>
      <c r="H1340" s="1" t="s">
        <v>56</v>
      </c>
      <c r="I1340" s="1" t="s">
        <v>159</v>
      </c>
      <c r="J1340" s="1" t="s">
        <v>48</v>
      </c>
      <c r="K1340" s="1" t="b">
        <v>1</v>
      </c>
      <c r="L1340" s="1" t="s">
        <v>190</v>
      </c>
      <c r="M1340" s="1">
        <v>2.0</v>
      </c>
      <c r="N1340" s="1">
        <v>9.0</v>
      </c>
      <c r="O1340" s="1">
        <v>8.4</v>
      </c>
      <c r="P1340" s="1">
        <v>8.0</v>
      </c>
      <c r="Q1340" s="1">
        <v>8.4</v>
      </c>
      <c r="R1340" s="1">
        <v>6.0</v>
      </c>
      <c r="S1340" s="1">
        <v>8.1</v>
      </c>
      <c r="T1340" s="1">
        <v>8.3</v>
      </c>
      <c r="U1340" s="1">
        <v>7.6</v>
      </c>
      <c r="V1340" s="1">
        <v>7.8</v>
      </c>
      <c r="W1340" s="1">
        <v>0.0</v>
      </c>
    </row>
    <row r="1341" ht="15.75" customHeight="1">
      <c r="A1341" s="1" t="s">
        <v>5776</v>
      </c>
      <c r="B1341" s="1" t="s">
        <v>5777</v>
      </c>
      <c r="C1341" s="1" t="s">
        <v>25</v>
      </c>
      <c r="D1341" s="1">
        <v>3.513150531E9</v>
      </c>
      <c r="E1341" s="3" t="s">
        <v>5778</v>
      </c>
      <c r="F1341" s="3" t="s">
        <v>5779</v>
      </c>
      <c r="G1341" s="1" t="s">
        <v>28</v>
      </c>
      <c r="H1341" s="1" t="s">
        <v>29</v>
      </c>
      <c r="I1341" s="1" t="s">
        <v>30</v>
      </c>
      <c r="J1341" s="1" t="s">
        <v>75</v>
      </c>
      <c r="K1341" s="1" t="b">
        <v>1</v>
      </c>
      <c r="L1341" s="1" t="s">
        <v>299</v>
      </c>
      <c r="M1341" s="1">
        <v>1.0</v>
      </c>
      <c r="N1341" s="1">
        <v>3.0</v>
      </c>
      <c r="O1341" s="1">
        <v>7.3</v>
      </c>
      <c r="P1341" s="1">
        <v>8.3</v>
      </c>
      <c r="Q1341" s="1">
        <v>9.0</v>
      </c>
      <c r="R1341" s="1">
        <v>7.0</v>
      </c>
      <c r="S1341" s="1">
        <v>9.0</v>
      </c>
      <c r="T1341" s="1">
        <v>8.3</v>
      </c>
      <c r="U1341" s="1">
        <v>6.0</v>
      </c>
      <c r="V1341" s="1">
        <v>7.8</v>
      </c>
      <c r="W1341" s="1">
        <v>0.0</v>
      </c>
    </row>
    <row r="1342" ht="15.75" customHeight="1">
      <c r="A1342" s="1" t="s">
        <v>5780</v>
      </c>
      <c r="B1342" s="1" t="s">
        <v>5781</v>
      </c>
      <c r="C1342" s="1" t="s">
        <v>25</v>
      </c>
      <c r="D1342" s="1" t="s">
        <v>5782</v>
      </c>
      <c r="E1342" s="3" t="s">
        <v>5783</v>
      </c>
      <c r="F1342" s="3" t="s">
        <v>5784</v>
      </c>
      <c r="G1342" s="1" t="s">
        <v>153</v>
      </c>
      <c r="H1342" s="1" t="s">
        <v>56</v>
      </c>
      <c r="I1342" s="1" t="s">
        <v>159</v>
      </c>
      <c r="J1342" s="1" t="s">
        <v>48</v>
      </c>
      <c r="K1342" s="1" t="b">
        <v>1</v>
      </c>
      <c r="L1342" s="1" t="s">
        <v>293</v>
      </c>
      <c r="M1342" s="1">
        <v>2.0</v>
      </c>
      <c r="N1342" s="1">
        <v>6.0</v>
      </c>
      <c r="O1342" s="1">
        <v>9.2</v>
      </c>
      <c r="P1342" s="1">
        <v>8.5</v>
      </c>
      <c r="Q1342" s="1">
        <v>9.0</v>
      </c>
      <c r="R1342" s="1">
        <v>2.0</v>
      </c>
      <c r="S1342" s="1">
        <v>9.7</v>
      </c>
      <c r="T1342" s="1">
        <v>9.2</v>
      </c>
      <c r="U1342" s="1">
        <v>6.8</v>
      </c>
      <c r="V1342" s="1">
        <v>7.8</v>
      </c>
      <c r="W1342" s="1">
        <v>0.0</v>
      </c>
    </row>
    <row r="1343" ht="15.75" customHeight="1">
      <c r="A1343" s="1" t="s">
        <v>5785</v>
      </c>
      <c r="B1343" s="1" t="s">
        <v>5786</v>
      </c>
      <c r="C1343" s="1" t="s">
        <v>25</v>
      </c>
      <c r="D1343" s="4">
        <v>5.4117E15</v>
      </c>
      <c r="E1343" s="3" t="s">
        <v>5787</v>
      </c>
      <c r="F1343" s="3" t="s">
        <v>5788</v>
      </c>
      <c r="G1343" s="1" t="s">
        <v>28</v>
      </c>
      <c r="H1343" s="1" t="s">
        <v>29</v>
      </c>
      <c r="I1343" s="1" t="s">
        <v>30</v>
      </c>
      <c r="J1343" s="1" t="s">
        <v>75</v>
      </c>
      <c r="K1343" s="1" t="b">
        <v>0</v>
      </c>
      <c r="L1343" s="1" t="s">
        <v>293</v>
      </c>
      <c r="M1343" s="1">
        <v>2.0</v>
      </c>
      <c r="N1343" s="1">
        <v>5.0</v>
      </c>
      <c r="O1343" s="1">
        <v>8.8</v>
      </c>
      <c r="P1343" s="1">
        <v>8.6</v>
      </c>
      <c r="Q1343" s="1">
        <v>8.4</v>
      </c>
      <c r="R1343" s="1">
        <v>4.0</v>
      </c>
      <c r="S1343" s="1">
        <v>9.2</v>
      </c>
      <c r="T1343" s="1">
        <v>8.0</v>
      </c>
      <c r="U1343" s="1">
        <v>7.8</v>
      </c>
      <c r="V1343" s="1">
        <v>7.8</v>
      </c>
      <c r="W1343" s="1">
        <v>0.0</v>
      </c>
    </row>
    <row r="1344" ht="15.75" customHeight="1">
      <c r="A1344" s="1" t="s">
        <v>5789</v>
      </c>
      <c r="B1344" s="1" t="s">
        <v>5790</v>
      </c>
      <c r="C1344" s="1" t="s">
        <v>5791</v>
      </c>
      <c r="D1344" s="1">
        <v>7.795975673E9</v>
      </c>
      <c r="E1344" s="3" t="s">
        <v>5792</v>
      </c>
      <c r="F1344" s="3" t="s">
        <v>5793</v>
      </c>
      <c r="G1344" s="1" t="s">
        <v>153</v>
      </c>
      <c r="H1344" s="1" t="s">
        <v>56</v>
      </c>
      <c r="I1344" s="1" t="s">
        <v>159</v>
      </c>
      <c r="J1344" s="1" t="s">
        <v>48</v>
      </c>
      <c r="K1344" s="1" t="b">
        <v>1</v>
      </c>
      <c r="L1344" s="1" t="s">
        <v>196</v>
      </c>
      <c r="M1344" s="1">
        <v>1.0</v>
      </c>
      <c r="N1344" s="1">
        <v>4.0</v>
      </c>
      <c r="O1344" s="1">
        <v>8.8</v>
      </c>
      <c r="P1344" s="1">
        <v>8.5</v>
      </c>
      <c r="Q1344" s="1">
        <v>9.3</v>
      </c>
      <c r="R1344" s="1">
        <v>3.0</v>
      </c>
      <c r="S1344" s="1">
        <v>9.3</v>
      </c>
      <c r="T1344" s="1">
        <v>9.5</v>
      </c>
      <c r="U1344" s="1">
        <v>6.3</v>
      </c>
      <c r="V1344" s="1">
        <v>7.8</v>
      </c>
      <c r="W1344" s="1">
        <v>0.0</v>
      </c>
    </row>
    <row r="1345" ht="15.75" customHeight="1">
      <c r="A1345" s="1" t="s">
        <v>5794</v>
      </c>
      <c r="B1345" s="1" t="s">
        <v>5795</v>
      </c>
      <c r="C1345" s="1" t="s">
        <v>25</v>
      </c>
      <c r="D1345" s="1">
        <v>3.81513467E9</v>
      </c>
      <c r="E1345" s="1" t="s">
        <v>138</v>
      </c>
      <c r="F1345" s="3" t="s">
        <v>5796</v>
      </c>
      <c r="G1345" s="1" t="s">
        <v>153</v>
      </c>
      <c r="H1345" s="1" t="s">
        <v>56</v>
      </c>
      <c r="I1345" s="1" t="s">
        <v>5797</v>
      </c>
      <c r="J1345" s="1" t="s">
        <v>75</v>
      </c>
      <c r="K1345" s="1" t="b">
        <v>1</v>
      </c>
      <c r="L1345" s="1" t="s">
        <v>205</v>
      </c>
      <c r="M1345" s="1">
        <v>3.0</v>
      </c>
      <c r="N1345" s="1">
        <v>13.0</v>
      </c>
      <c r="O1345" s="1">
        <v>8.8</v>
      </c>
      <c r="P1345" s="1">
        <v>8.9</v>
      </c>
      <c r="Q1345" s="1">
        <v>8.5</v>
      </c>
      <c r="R1345" s="1">
        <v>4.0</v>
      </c>
      <c r="S1345" s="1">
        <v>9.0</v>
      </c>
      <c r="T1345" s="1">
        <v>8.3</v>
      </c>
      <c r="U1345" s="1">
        <v>7.4</v>
      </c>
      <c r="V1345" s="1">
        <v>7.8</v>
      </c>
      <c r="W1345" s="1">
        <v>0.0</v>
      </c>
    </row>
    <row r="1346" ht="15.75" customHeight="1">
      <c r="A1346" s="1" t="s">
        <v>5798</v>
      </c>
      <c r="B1346" s="1" t="s">
        <v>5799</v>
      </c>
      <c r="C1346" s="1" t="s">
        <v>35</v>
      </c>
      <c r="D1346" s="1">
        <v>9.56157575E8</v>
      </c>
      <c r="E1346" s="1" t="s">
        <v>5800</v>
      </c>
      <c r="F1346" s="3" t="s">
        <v>5801</v>
      </c>
      <c r="G1346" s="1" t="s">
        <v>54</v>
      </c>
      <c r="H1346" s="1" t="s">
        <v>29</v>
      </c>
      <c r="I1346" s="1" t="s">
        <v>292</v>
      </c>
      <c r="J1346" s="1" t="s">
        <v>75</v>
      </c>
      <c r="K1346" s="1" t="b">
        <v>1</v>
      </c>
      <c r="L1346" s="1" t="s">
        <v>196</v>
      </c>
      <c r="M1346" s="1">
        <v>1.0</v>
      </c>
      <c r="N1346" s="1">
        <v>5.0</v>
      </c>
      <c r="O1346" s="1">
        <v>8.4</v>
      </c>
      <c r="P1346" s="1">
        <v>8.0</v>
      </c>
      <c r="Q1346" s="1">
        <v>8.2</v>
      </c>
      <c r="R1346" s="1">
        <v>6.0</v>
      </c>
      <c r="S1346" s="1">
        <v>8.6</v>
      </c>
      <c r="T1346" s="1">
        <v>8.2</v>
      </c>
      <c r="U1346" s="1">
        <v>7.2</v>
      </c>
      <c r="V1346" s="1">
        <v>7.8</v>
      </c>
      <c r="W1346" s="1">
        <v>0.0</v>
      </c>
    </row>
    <row r="1347" ht="15.75" customHeight="1">
      <c r="A1347" s="1" t="s">
        <v>5802</v>
      </c>
      <c r="B1347" s="1" t="s">
        <v>5803</v>
      </c>
      <c r="C1347" s="1" t="s">
        <v>25</v>
      </c>
      <c r="D1347" s="4">
        <v>5.49351E17</v>
      </c>
      <c r="E1347" s="3" t="s">
        <v>5804</v>
      </c>
      <c r="F1347" s="3" t="s">
        <v>5805</v>
      </c>
      <c r="G1347" s="1" t="s">
        <v>153</v>
      </c>
      <c r="H1347" s="1" t="s">
        <v>56</v>
      </c>
      <c r="I1347" s="1" t="s">
        <v>5806</v>
      </c>
      <c r="J1347" s="1" t="s">
        <v>91</v>
      </c>
      <c r="K1347" s="1" t="b">
        <v>1</v>
      </c>
      <c r="L1347" s="1" t="s">
        <v>233</v>
      </c>
      <c r="M1347" s="1">
        <v>3.0</v>
      </c>
      <c r="N1347" s="1">
        <v>10.0</v>
      </c>
      <c r="O1347" s="1">
        <v>8.0</v>
      </c>
      <c r="P1347" s="1">
        <v>7.4</v>
      </c>
      <c r="Q1347" s="1">
        <v>8.6</v>
      </c>
      <c r="R1347" s="1">
        <v>6.0</v>
      </c>
      <c r="S1347" s="1">
        <v>9.4</v>
      </c>
      <c r="T1347" s="1">
        <v>8.6</v>
      </c>
      <c r="U1347" s="1">
        <v>6.8</v>
      </c>
      <c r="V1347" s="1">
        <v>7.8</v>
      </c>
      <c r="W1347" s="1">
        <v>0.0</v>
      </c>
    </row>
    <row r="1348" ht="15.75" customHeight="1">
      <c r="A1348" s="1" t="s">
        <v>5807</v>
      </c>
      <c r="B1348" s="1" t="s">
        <v>5808</v>
      </c>
      <c r="C1348" s="1" t="s">
        <v>25</v>
      </c>
      <c r="D1348" s="1">
        <v>1.169788503E9</v>
      </c>
      <c r="E1348" s="3" t="s">
        <v>5809</v>
      </c>
      <c r="F1348" s="3" t="s">
        <v>5810</v>
      </c>
      <c r="G1348" s="1" t="s">
        <v>28</v>
      </c>
      <c r="H1348" s="1" t="s">
        <v>82</v>
      </c>
      <c r="I1348" s="1" t="s">
        <v>304</v>
      </c>
      <c r="J1348" s="1" t="s">
        <v>48</v>
      </c>
      <c r="K1348" s="1" t="b">
        <v>0</v>
      </c>
      <c r="L1348" s="1" t="s">
        <v>293</v>
      </c>
      <c r="M1348" s="1">
        <v>2.0</v>
      </c>
      <c r="N1348" s="1">
        <v>5.0</v>
      </c>
      <c r="O1348" s="1">
        <v>9.2</v>
      </c>
      <c r="P1348" s="1">
        <v>9.2</v>
      </c>
      <c r="Q1348" s="1">
        <v>9.0</v>
      </c>
      <c r="R1348" s="1">
        <v>4.0</v>
      </c>
      <c r="S1348" s="1">
        <v>9.4</v>
      </c>
      <c r="T1348" s="1">
        <v>7.4</v>
      </c>
      <c r="U1348" s="1">
        <v>6.4</v>
      </c>
      <c r="V1348" s="1">
        <v>7.8</v>
      </c>
      <c r="W1348" s="1">
        <v>0.0</v>
      </c>
    </row>
    <row r="1349" ht="15.75" customHeight="1">
      <c r="A1349" s="1" t="s">
        <v>5811</v>
      </c>
      <c r="B1349" s="1" t="s">
        <v>5812</v>
      </c>
      <c r="C1349" s="1" t="s">
        <v>78</v>
      </c>
      <c r="D1349" s="1">
        <v>3.235305568E9</v>
      </c>
      <c r="E1349" s="3" t="s">
        <v>5813</v>
      </c>
      <c r="F1349" s="3" t="s">
        <v>5814</v>
      </c>
      <c r="G1349" s="1" t="s">
        <v>54</v>
      </c>
      <c r="H1349" s="1" t="s">
        <v>82</v>
      </c>
      <c r="I1349" s="1" t="s">
        <v>292</v>
      </c>
      <c r="J1349" s="1" t="s">
        <v>75</v>
      </c>
      <c r="K1349" s="1" t="b">
        <v>0</v>
      </c>
      <c r="L1349" s="1" t="s">
        <v>233</v>
      </c>
      <c r="M1349" s="1">
        <v>3.0</v>
      </c>
      <c r="N1349" s="1">
        <v>18.0</v>
      </c>
      <c r="O1349" s="1">
        <v>8.8</v>
      </c>
      <c r="P1349" s="1">
        <v>8.6</v>
      </c>
      <c r="Q1349" s="1">
        <v>8.9</v>
      </c>
      <c r="R1349" s="1">
        <v>3.0</v>
      </c>
      <c r="S1349" s="1">
        <v>9.0</v>
      </c>
      <c r="T1349" s="1">
        <v>9.2</v>
      </c>
      <c r="U1349" s="1">
        <v>7.2</v>
      </c>
      <c r="V1349" s="1">
        <v>7.8</v>
      </c>
      <c r="W1349" s="1">
        <v>0.0</v>
      </c>
    </row>
    <row r="1350" ht="15.75" customHeight="1">
      <c r="A1350" s="1" t="s">
        <v>5815</v>
      </c>
      <c r="B1350" s="1" t="s">
        <v>5816</v>
      </c>
      <c r="C1350" s="1" t="s">
        <v>25</v>
      </c>
      <c r="D1350" s="1">
        <v>1.13325421E9</v>
      </c>
      <c r="E1350" s="3" t="s">
        <v>5817</v>
      </c>
      <c r="F1350" s="3" t="s">
        <v>5818</v>
      </c>
      <c r="G1350" s="1" t="s">
        <v>153</v>
      </c>
      <c r="H1350" s="1" t="s">
        <v>29</v>
      </c>
      <c r="I1350" s="1" t="s">
        <v>5819</v>
      </c>
      <c r="J1350" s="1" t="s">
        <v>75</v>
      </c>
      <c r="K1350" s="1" t="b">
        <v>1</v>
      </c>
      <c r="L1350" s="1" t="s">
        <v>196</v>
      </c>
      <c r="M1350" s="1">
        <v>1.0</v>
      </c>
      <c r="N1350" s="1">
        <v>5.0</v>
      </c>
      <c r="O1350" s="1">
        <v>7.8</v>
      </c>
      <c r="P1350" s="1">
        <v>7.8</v>
      </c>
      <c r="Q1350" s="1">
        <v>9.2</v>
      </c>
      <c r="R1350" s="1">
        <v>6.0</v>
      </c>
      <c r="S1350" s="1">
        <v>8.4</v>
      </c>
      <c r="T1350" s="1">
        <v>8.4</v>
      </c>
      <c r="U1350" s="1">
        <v>6.8</v>
      </c>
      <c r="V1350" s="1">
        <v>7.8</v>
      </c>
      <c r="W1350" s="1">
        <v>0.0</v>
      </c>
    </row>
    <row r="1351" ht="15.75" customHeight="1">
      <c r="A1351" s="1" t="s">
        <v>5820</v>
      </c>
      <c r="B1351" s="1" t="s">
        <v>5821</v>
      </c>
      <c r="C1351" s="1" t="s">
        <v>25</v>
      </c>
      <c r="D1351" s="1" t="str">
        <f>+51 1551163651</f>
        <v>#ERROR!</v>
      </c>
      <c r="E1351" s="3" t="s">
        <v>5822</v>
      </c>
      <c r="F1351" s="3" t="s">
        <v>5823</v>
      </c>
      <c r="G1351" s="1" t="s">
        <v>153</v>
      </c>
      <c r="H1351" s="1" t="s">
        <v>56</v>
      </c>
      <c r="I1351" s="1" t="s">
        <v>5824</v>
      </c>
      <c r="J1351" s="1" t="s">
        <v>75</v>
      </c>
      <c r="K1351" s="1" t="b">
        <v>1</v>
      </c>
      <c r="L1351" s="1" t="s">
        <v>210</v>
      </c>
      <c r="M1351" s="1">
        <v>1.0</v>
      </c>
      <c r="N1351" s="1">
        <v>9.0</v>
      </c>
      <c r="O1351" s="1">
        <v>9.0</v>
      </c>
      <c r="P1351" s="1">
        <v>9.1</v>
      </c>
      <c r="Q1351" s="1">
        <v>8.8</v>
      </c>
      <c r="R1351" s="1">
        <v>3.0</v>
      </c>
      <c r="S1351" s="1">
        <v>9.2</v>
      </c>
      <c r="T1351" s="1">
        <v>8.2</v>
      </c>
      <c r="U1351" s="1">
        <v>7.1</v>
      </c>
      <c r="V1351" s="1">
        <v>7.8</v>
      </c>
      <c r="W1351" s="1">
        <v>0.0</v>
      </c>
    </row>
    <row r="1352" ht="15.75" customHeight="1">
      <c r="A1352" s="1" t="s">
        <v>5825</v>
      </c>
      <c r="B1352" s="1" t="s">
        <v>5826</v>
      </c>
      <c r="C1352" s="1" t="s">
        <v>25</v>
      </c>
      <c r="D1352" s="1">
        <v>3.816241914E9</v>
      </c>
      <c r="E1352" s="3" t="s">
        <v>5827</v>
      </c>
      <c r="F1352" s="3" t="s">
        <v>5828</v>
      </c>
      <c r="G1352" s="1" t="s">
        <v>28</v>
      </c>
      <c r="H1352" s="1" t="s">
        <v>29</v>
      </c>
      <c r="I1352" s="1" t="s">
        <v>30</v>
      </c>
      <c r="J1352" s="1" t="s">
        <v>75</v>
      </c>
      <c r="K1352" s="1" t="b">
        <v>1</v>
      </c>
      <c r="L1352" s="1" t="s">
        <v>210</v>
      </c>
      <c r="M1352" s="1">
        <v>1.0</v>
      </c>
      <c r="N1352" s="1">
        <v>3.0</v>
      </c>
      <c r="O1352" s="1">
        <v>7.3</v>
      </c>
      <c r="P1352" s="1">
        <v>8.0</v>
      </c>
      <c r="Q1352" s="1">
        <v>9.0</v>
      </c>
      <c r="R1352" s="1">
        <v>7.0</v>
      </c>
      <c r="S1352" s="1">
        <v>8.0</v>
      </c>
      <c r="T1352" s="1">
        <v>7.3</v>
      </c>
      <c r="U1352" s="1">
        <v>8.0</v>
      </c>
      <c r="V1352" s="1">
        <v>7.8</v>
      </c>
      <c r="W1352" s="1">
        <v>0.0</v>
      </c>
    </row>
    <row r="1353" ht="15.75" customHeight="1">
      <c r="A1353" s="1" t="s">
        <v>5829</v>
      </c>
      <c r="B1353" s="1" t="s">
        <v>5830</v>
      </c>
      <c r="C1353" s="1" t="s">
        <v>25</v>
      </c>
      <c r="D1353" s="4">
        <v>5.49116E17</v>
      </c>
      <c r="E1353" s="1" t="s">
        <v>2526</v>
      </c>
      <c r="F1353" s="3" t="s">
        <v>5831</v>
      </c>
      <c r="G1353" s="1" t="s">
        <v>4509</v>
      </c>
      <c r="H1353" s="1" t="s">
        <v>56</v>
      </c>
      <c r="I1353" s="1" t="s">
        <v>5832</v>
      </c>
      <c r="J1353" s="1" t="s">
        <v>75</v>
      </c>
      <c r="K1353" s="1" t="b">
        <v>1</v>
      </c>
      <c r="L1353" s="1" t="s">
        <v>251</v>
      </c>
      <c r="M1353" s="1">
        <v>4.0</v>
      </c>
      <c r="N1353" s="1">
        <v>19.0</v>
      </c>
      <c r="O1353" s="1">
        <v>8.4</v>
      </c>
      <c r="P1353" s="1">
        <v>8.7</v>
      </c>
      <c r="Q1353" s="1">
        <v>8.5</v>
      </c>
      <c r="R1353" s="1">
        <v>6.0</v>
      </c>
      <c r="S1353" s="1">
        <v>8.4</v>
      </c>
      <c r="T1353" s="1">
        <v>8.1</v>
      </c>
      <c r="U1353" s="1">
        <v>6.8</v>
      </c>
      <c r="V1353" s="1">
        <v>7.8</v>
      </c>
      <c r="W1353" s="1">
        <v>0.0</v>
      </c>
    </row>
    <row r="1354" ht="15.75" customHeight="1">
      <c r="A1354" s="1" t="s">
        <v>5833</v>
      </c>
      <c r="B1354" s="1" t="s">
        <v>5834</v>
      </c>
      <c r="C1354" s="1" t="s">
        <v>25</v>
      </c>
      <c r="D1354" s="1">
        <v>1.138482552E9</v>
      </c>
      <c r="E1354" s="3" t="s">
        <v>5835</v>
      </c>
      <c r="F1354" s="3" t="s">
        <v>5836</v>
      </c>
      <c r="G1354" s="1" t="s">
        <v>28</v>
      </c>
      <c r="H1354" s="1" t="s">
        <v>82</v>
      </c>
      <c r="I1354" s="1" t="s">
        <v>30</v>
      </c>
      <c r="J1354" s="1" t="s">
        <v>75</v>
      </c>
      <c r="K1354" s="1" t="b">
        <v>1</v>
      </c>
      <c r="L1354" s="1" t="s">
        <v>205</v>
      </c>
      <c r="M1354" s="1">
        <v>4.0</v>
      </c>
      <c r="N1354" s="1">
        <v>11.0</v>
      </c>
      <c r="O1354" s="1">
        <v>8.9</v>
      </c>
      <c r="P1354" s="1">
        <v>8.3</v>
      </c>
      <c r="Q1354" s="1">
        <v>9.1</v>
      </c>
      <c r="R1354" s="1">
        <v>2.0</v>
      </c>
      <c r="S1354" s="1">
        <v>9.2</v>
      </c>
      <c r="T1354" s="1">
        <v>9.2</v>
      </c>
      <c r="U1354" s="1">
        <v>7.8</v>
      </c>
      <c r="V1354" s="1">
        <v>7.8</v>
      </c>
      <c r="W1354" s="1">
        <v>0.0</v>
      </c>
    </row>
    <row r="1355" ht="15.75" customHeight="1">
      <c r="A1355" s="1" t="s">
        <v>5837</v>
      </c>
      <c r="B1355" s="1" t="s">
        <v>5838</v>
      </c>
      <c r="C1355" s="1" t="s">
        <v>25</v>
      </c>
      <c r="D1355" s="1">
        <v>1.163740329E9</v>
      </c>
      <c r="E1355" s="1" t="s">
        <v>5839</v>
      </c>
      <c r="F1355" s="3" t="s">
        <v>5840</v>
      </c>
      <c r="G1355" s="1" t="s">
        <v>28</v>
      </c>
      <c r="H1355" s="1" t="s">
        <v>29</v>
      </c>
      <c r="I1355" s="1" t="s">
        <v>30</v>
      </c>
      <c r="J1355" s="1" t="s">
        <v>48</v>
      </c>
      <c r="K1355" s="1" t="b">
        <v>0</v>
      </c>
      <c r="L1355" s="1" t="s">
        <v>205</v>
      </c>
      <c r="M1355" s="1">
        <v>2.0</v>
      </c>
      <c r="N1355" s="1">
        <v>7.0</v>
      </c>
      <c r="O1355" s="1">
        <v>9.0</v>
      </c>
      <c r="P1355" s="1">
        <v>8.4</v>
      </c>
      <c r="Q1355" s="1">
        <v>9.0</v>
      </c>
      <c r="R1355" s="1">
        <v>1.0</v>
      </c>
      <c r="S1355" s="1">
        <v>9.7</v>
      </c>
      <c r="T1355" s="1">
        <v>9.4</v>
      </c>
      <c r="U1355" s="1">
        <v>7.9</v>
      </c>
      <c r="V1355" s="1">
        <v>7.8</v>
      </c>
      <c r="W1355" s="1">
        <v>0.0</v>
      </c>
    </row>
    <row r="1356" ht="15.75" customHeight="1">
      <c r="A1356" s="1" t="s">
        <v>5841</v>
      </c>
      <c r="B1356" s="1" t="s">
        <v>5842</v>
      </c>
      <c r="C1356" s="1" t="s">
        <v>100</v>
      </c>
      <c r="D1356" s="4">
        <v>5.49114E17</v>
      </c>
      <c r="E1356" s="1" t="s">
        <v>5843</v>
      </c>
      <c r="F1356" s="3" t="s">
        <v>5844</v>
      </c>
      <c r="G1356" s="1" t="s">
        <v>455</v>
      </c>
      <c r="H1356" s="1" t="s">
        <v>260</v>
      </c>
      <c r="I1356" s="1" t="s">
        <v>5845</v>
      </c>
      <c r="J1356" s="1" t="s">
        <v>48</v>
      </c>
      <c r="K1356" s="1" t="b">
        <v>1</v>
      </c>
      <c r="L1356" s="1" t="s">
        <v>233</v>
      </c>
      <c r="M1356" s="1">
        <v>2.0</v>
      </c>
      <c r="N1356" s="1">
        <v>10.0</v>
      </c>
      <c r="O1356" s="1">
        <v>9.3</v>
      </c>
      <c r="P1356" s="1">
        <v>8.8</v>
      </c>
      <c r="Q1356" s="1">
        <v>8.9</v>
      </c>
      <c r="R1356" s="1">
        <v>2.0</v>
      </c>
      <c r="S1356" s="1">
        <v>9.3</v>
      </c>
      <c r="T1356" s="1">
        <v>8.6</v>
      </c>
      <c r="U1356" s="1">
        <v>7.6</v>
      </c>
      <c r="V1356" s="1">
        <v>7.8</v>
      </c>
      <c r="W1356" s="1">
        <v>0.0</v>
      </c>
    </row>
    <row r="1357" ht="15.75" customHeight="1">
      <c r="A1357" s="1" t="s">
        <v>5846</v>
      </c>
      <c r="B1357" s="1" t="s">
        <v>5847</v>
      </c>
      <c r="C1357" s="1" t="s">
        <v>78</v>
      </c>
      <c r="D1357" s="1">
        <v>3.142281533E9</v>
      </c>
      <c r="E1357" s="1" t="s">
        <v>5848</v>
      </c>
      <c r="F1357" s="3" t="s">
        <v>5849</v>
      </c>
      <c r="G1357" s="1" t="s">
        <v>340</v>
      </c>
      <c r="H1357" s="1" t="s">
        <v>260</v>
      </c>
      <c r="I1357" s="1" t="s">
        <v>261</v>
      </c>
      <c r="J1357" s="1" t="s">
        <v>75</v>
      </c>
      <c r="K1357" s="1" t="b">
        <v>1</v>
      </c>
      <c r="L1357" s="1" t="s">
        <v>223</v>
      </c>
      <c r="M1357" s="1">
        <v>3.0</v>
      </c>
      <c r="N1357" s="1">
        <v>25.0</v>
      </c>
      <c r="O1357" s="1">
        <v>8.8</v>
      </c>
      <c r="P1357" s="1">
        <v>9.0</v>
      </c>
      <c r="Q1357" s="1">
        <v>8.8</v>
      </c>
      <c r="R1357" s="1">
        <v>2.0</v>
      </c>
      <c r="S1357" s="1">
        <v>9.1</v>
      </c>
      <c r="T1357" s="1">
        <v>8.7</v>
      </c>
      <c r="U1357" s="1">
        <v>8.0</v>
      </c>
      <c r="V1357" s="1">
        <v>7.8</v>
      </c>
      <c r="W1357" s="1">
        <v>0.0</v>
      </c>
    </row>
    <row r="1358" ht="15.75" customHeight="1">
      <c r="A1358" s="1" t="s">
        <v>5850</v>
      </c>
      <c r="B1358" s="1" t="s">
        <v>5851</v>
      </c>
      <c r="C1358" s="1" t="s">
        <v>25</v>
      </c>
      <c r="D1358" s="4">
        <v>5.49113E17</v>
      </c>
      <c r="E1358" s="3" t="s">
        <v>5852</v>
      </c>
      <c r="F1358" s="3" t="s">
        <v>5853</v>
      </c>
      <c r="G1358" s="1" t="s">
        <v>340</v>
      </c>
      <c r="H1358" s="1" t="s">
        <v>29</v>
      </c>
      <c r="I1358" s="1" t="s">
        <v>30</v>
      </c>
      <c r="J1358" s="1" t="s">
        <v>172</v>
      </c>
      <c r="K1358" s="1" t="b">
        <v>1</v>
      </c>
      <c r="L1358" s="1" t="s">
        <v>148</v>
      </c>
      <c r="M1358" s="1">
        <v>4.0</v>
      </c>
      <c r="N1358" s="1">
        <v>26.0</v>
      </c>
      <c r="O1358" s="1">
        <v>8.5</v>
      </c>
      <c r="P1358" s="1">
        <v>8.6</v>
      </c>
      <c r="Q1358" s="1">
        <v>8.6</v>
      </c>
      <c r="R1358" s="1">
        <v>4.0</v>
      </c>
      <c r="S1358" s="1">
        <v>8.8</v>
      </c>
      <c r="T1358" s="1">
        <v>8.9</v>
      </c>
      <c r="U1358" s="1">
        <v>7.4</v>
      </c>
      <c r="V1358" s="1">
        <v>7.8</v>
      </c>
      <c r="W1358" s="1">
        <v>0.0</v>
      </c>
    </row>
    <row r="1359" ht="15.75" customHeight="1">
      <c r="A1359" s="1" t="s">
        <v>2057</v>
      </c>
      <c r="B1359" s="1" t="s">
        <v>5854</v>
      </c>
      <c r="C1359" s="1" t="s">
        <v>25</v>
      </c>
      <c r="D1359" s="1">
        <v>1.160035874E9</v>
      </c>
      <c r="E1359" s="1" t="s">
        <v>5855</v>
      </c>
      <c r="F1359" s="3" t="s">
        <v>5856</v>
      </c>
      <c r="G1359" s="1" t="s">
        <v>28</v>
      </c>
      <c r="H1359" s="1" t="s">
        <v>260</v>
      </c>
      <c r="I1359" s="1" t="s">
        <v>56</v>
      </c>
      <c r="J1359" s="1" t="s">
        <v>75</v>
      </c>
      <c r="K1359" s="1" t="b">
        <v>1</v>
      </c>
      <c r="L1359" s="1" t="s">
        <v>228</v>
      </c>
      <c r="M1359" s="1">
        <v>1.0</v>
      </c>
      <c r="N1359" s="1">
        <v>4.0</v>
      </c>
      <c r="O1359" s="1">
        <v>8.8</v>
      </c>
      <c r="P1359" s="1">
        <v>8.8</v>
      </c>
      <c r="Q1359" s="1">
        <v>8.5</v>
      </c>
      <c r="R1359" s="1">
        <v>3.0</v>
      </c>
      <c r="S1359" s="1">
        <v>9.5</v>
      </c>
      <c r="T1359" s="1">
        <v>9.0</v>
      </c>
      <c r="U1359" s="1">
        <v>7.3</v>
      </c>
      <c r="V1359" s="1">
        <v>7.8</v>
      </c>
      <c r="W1359" s="1">
        <v>0.0</v>
      </c>
    </row>
    <row r="1360" ht="15.75" customHeight="1">
      <c r="A1360" s="1" t="s">
        <v>5857</v>
      </c>
      <c r="B1360" s="1" t="s">
        <v>5858</v>
      </c>
      <c r="C1360" s="1" t="s">
        <v>25</v>
      </c>
      <c r="D1360" s="1">
        <v>3.513749287E9</v>
      </c>
      <c r="E1360" s="3" t="s">
        <v>5859</v>
      </c>
      <c r="F1360" s="3" t="s">
        <v>5860</v>
      </c>
      <c r="G1360" s="1" t="s">
        <v>54</v>
      </c>
      <c r="H1360" s="1" t="s">
        <v>55</v>
      </c>
      <c r="I1360" s="1" t="s">
        <v>130</v>
      </c>
      <c r="J1360" s="1" t="s">
        <v>75</v>
      </c>
      <c r="K1360" s="1" t="b">
        <v>1</v>
      </c>
      <c r="L1360" s="1" t="s">
        <v>233</v>
      </c>
      <c r="M1360" s="1">
        <v>2.0</v>
      </c>
      <c r="N1360" s="1">
        <v>9.0</v>
      </c>
      <c r="O1360" s="1">
        <v>9.6</v>
      </c>
      <c r="P1360" s="1">
        <v>9.3</v>
      </c>
      <c r="Q1360" s="1">
        <v>8.8</v>
      </c>
      <c r="R1360" s="1">
        <v>2.0</v>
      </c>
      <c r="S1360" s="1">
        <v>9.0</v>
      </c>
      <c r="T1360" s="1">
        <v>8.4</v>
      </c>
      <c r="U1360" s="1">
        <v>7.8</v>
      </c>
      <c r="V1360" s="1">
        <v>7.8</v>
      </c>
      <c r="W1360" s="1">
        <v>0.0</v>
      </c>
    </row>
    <row r="1361" ht="15.75" customHeight="1">
      <c r="A1361" s="1" t="s">
        <v>5861</v>
      </c>
      <c r="B1361" s="1" t="s">
        <v>5862</v>
      </c>
      <c r="C1361" s="1" t="s">
        <v>78</v>
      </c>
      <c r="D1361" s="1">
        <v>3.028373471E9</v>
      </c>
      <c r="E1361" s="3" t="s">
        <v>5863</v>
      </c>
      <c r="F1361" s="3" t="s">
        <v>5864</v>
      </c>
      <c r="G1361" s="1" t="s">
        <v>54</v>
      </c>
      <c r="H1361" s="1" t="s">
        <v>260</v>
      </c>
      <c r="I1361" s="1" t="s">
        <v>261</v>
      </c>
      <c r="J1361" s="1" t="s">
        <v>75</v>
      </c>
      <c r="K1361" s="1" t="b">
        <v>1</v>
      </c>
      <c r="L1361" s="1" t="s">
        <v>233</v>
      </c>
      <c r="M1361" s="1">
        <v>2.0</v>
      </c>
      <c r="N1361" s="1">
        <v>8.0</v>
      </c>
      <c r="O1361" s="1">
        <v>9.3</v>
      </c>
      <c r="P1361" s="1">
        <v>8.8</v>
      </c>
      <c r="Q1361" s="1">
        <v>9.3</v>
      </c>
      <c r="R1361" s="1">
        <v>1.0</v>
      </c>
      <c r="S1361" s="1">
        <v>9.4</v>
      </c>
      <c r="T1361" s="1">
        <v>8.3</v>
      </c>
      <c r="U1361" s="1">
        <v>8.6</v>
      </c>
      <c r="V1361" s="1">
        <v>7.8</v>
      </c>
      <c r="W1361" s="1">
        <v>0.0</v>
      </c>
    </row>
    <row r="1362" ht="15.75" customHeight="1">
      <c r="A1362" s="1" t="s">
        <v>5865</v>
      </c>
      <c r="B1362" s="1" t="s">
        <v>5866</v>
      </c>
      <c r="C1362" s="1" t="s">
        <v>25</v>
      </c>
      <c r="D1362" s="4">
        <v>5.49116E17</v>
      </c>
      <c r="E1362" s="3" t="s">
        <v>5867</v>
      </c>
      <c r="F1362" s="3" t="s">
        <v>5868</v>
      </c>
      <c r="G1362" s="1" t="s">
        <v>5869</v>
      </c>
      <c r="H1362" s="1" t="s">
        <v>260</v>
      </c>
      <c r="I1362" s="1" t="s">
        <v>5870</v>
      </c>
      <c r="J1362" s="1" t="s">
        <v>172</v>
      </c>
      <c r="K1362" s="1" t="b">
        <v>1</v>
      </c>
      <c r="L1362" s="1" t="s">
        <v>148</v>
      </c>
      <c r="M1362" s="1">
        <v>3.0</v>
      </c>
      <c r="N1362" s="1">
        <v>19.0</v>
      </c>
      <c r="O1362" s="1">
        <v>9.0</v>
      </c>
      <c r="P1362" s="1">
        <v>8.9</v>
      </c>
      <c r="Q1362" s="1">
        <v>8.7</v>
      </c>
      <c r="R1362" s="1">
        <v>3.0</v>
      </c>
      <c r="S1362" s="1">
        <v>9.1</v>
      </c>
      <c r="T1362" s="1">
        <v>8.6</v>
      </c>
      <c r="U1362" s="1">
        <v>7.5</v>
      </c>
      <c r="V1362" s="1">
        <v>7.8</v>
      </c>
      <c r="W1362" s="1">
        <v>0.0</v>
      </c>
    </row>
    <row r="1363" ht="15.75" customHeight="1">
      <c r="A1363" s="1" t="s">
        <v>5871</v>
      </c>
      <c r="B1363" s="1" t="s">
        <v>5872</v>
      </c>
      <c r="C1363" s="1" t="s">
        <v>347</v>
      </c>
      <c r="D1363" s="1">
        <v>5.6963281369E10</v>
      </c>
      <c r="E1363" s="3" t="s">
        <v>5873</v>
      </c>
      <c r="F1363" s="1" t="s">
        <v>5874</v>
      </c>
      <c r="G1363" s="1" t="s">
        <v>153</v>
      </c>
      <c r="H1363" s="1" t="s">
        <v>56</v>
      </c>
      <c r="I1363" s="1" t="s">
        <v>5875</v>
      </c>
      <c r="J1363" s="1" t="s">
        <v>48</v>
      </c>
      <c r="K1363" s="1" t="b">
        <v>1</v>
      </c>
      <c r="L1363" s="1" t="s">
        <v>223</v>
      </c>
      <c r="M1363" s="1">
        <v>2.0</v>
      </c>
      <c r="N1363" s="1">
        <v>8.0</v>
      </c>
      <c r="O1363" s="1">
        <v>8.0</v>
      </c>
      <c r="P1363" s="1">
        <v>7.9</v>
      </c>
      <c r="Q1363" s="1">
        <v>7.0</v>
      </c>
      <c r="R1363" s="1">
        <v>8.0</v>
      </c>
      <c r="S1363" s="1">
        <v>9.3</v>
      </c>
      <c r="T1363" s="1">
        <v>7.6</v>
      </c>
      <c r="U1363" s="1">
        <v>6.6</v>
      </c>
      <c r="V1363" s="1">
        <v>7.8</v>
      </c>
      <c r="W1363" s="1">
        <v>0.0</v>
      </c>
    </row>
    <row r="1364" ht="15.75" customHeight="1">
      <c r="A1364" s="1" t="s">
        <v>5876</v>
      </c>
      <c r="B1364" s="1" t="s">
        <v>5877</v>
      </c>
      <c r="C1364" s="1" t="s">
        <v>969</v>
      </c>
      <c r="D1364" s="1">
        <v>5.9168577214E10</v>
      </c>
      <c r="E1364" s="3" t="s">
        <v>5878</v>
      </c>
      <c r="F1364" s="3" t="s">
        <v>5879</v>
      </c>
      <c r="G1364" s="1" t="s">
        <v>28</v>
      </c>
      <c r="H1364" s="1" t="s">
        <v>82</v>
      </c>
      <c r="I1364" s="1" t="s">
        <v>30</v>
      </c>
      <c r="J1364" s="1" t="s">
        <v>172</v>
      </c>
      <c r="K1364" s="1" t="b">
        <v>1</v>
      </c>
      <c r="L1364" s="1" t="s">
        <v>148</v>
      </c>
      <c r="M1364" s="1">
        <v>4.0</v>
      </c>
      <c r="N1364" s="1">
        <v>27.0</v>
      </c>
      <c r="O1364" s="1">
        <v>8.5</v>
      </c>
      <c r="P1364" s="1">
        <v>8.4</v>
      </c>
      <c r="Q1364" s="1">
        <v>8.6</v>
      </c>
      <c r="R1364" s="1">
        <v>4.0</v>
      </c>
      <c r="S1364" s="1">
        <v>8.7</v>
      </c>
      <c r="T1364" s="1">
        <v>8.9</v>
      </c>
      <c r="U1364" s="1">
        <v>7.8</v>
      </c>
      <c r="V1364" s="1">
        <v>7.8</v>
      </c>
      <c r="W1364" s="1">
        <v>0.0</v>
      </c>
    </row>
    <row r="1365" ht="15.75" customHeight="1">
      <c r="A1365" s="1" t="s">
        <v>5880</v>
      </c>
      <c r="B1365" s="1" t="s">
        <v>5881</v>
      </c>
      <c r="C1365" s="1" t="s">
        <v>25</v>
      </c>
      <c r="D1365" s="1">
        <v>1.127037441E9</v>
      </c>
      <c r="E1365" s="1" t="s">
        <v>5882</v>
      </c>
      <c r="F1365" s="3" t="s">
        <v>5883</v>
      </c>
      <c r="G1365" s="1" t="s">
        <v>73</v>
      </c>
      <c r="H1365" s="1" t="s">
        <v>56</v>
      </c>
      <c r="I1365" s="1" t="s">
        <v>5884</v>
      </c>
      <c r="J1365" s="1" t="s">
        <v>75</v>
      </c>
      <c r="K1365" s="1" t="b">
        <v>1</v>
      </c>
      <c r="L1365" s="1" t="s">
        <v>223</v>
      </c>
      <c r="M1365" s="1">
        <v>2.0</v>
      </c>
      <c r="N1365" s="1">
        <v>15.0</v>
      </c>
      <c r="O1365" s="1">
        <v>8.7</v>
      </c>
      <c r="P1365" s="1">
        <v>8.5</v>
      </c>
      <c r="Q1365" s="1">
        <v>8.3</v>
      </c>
      <c r="R1365" s="1">
        <v>5.0</v>
      </c>
      <c r="S1365" s="1">
        <v>9.3</v>
      </c>
      <c r="T1365" s="1">
        <v>8.5</v>
      </c>
      <c r="U1365" s="1">
        <v>6.3</v>
      </c>
      <c r="V1365" s="1">
        <v>7.8</v>
      </c>
      <c r="W1365" s="1">
        <v>0.0</v>
      </c>
    </row>
    <row r="1366" ht="15.75" customHeight="1">
      <c r="A1366" s="1" t="s">
        <v>5885</v>
      </c>
      <c r="B1366" s="1" t="s">
        <v>5886</v>
      </c>
      <c r="C1366" s="1" t="s">
        <v>25</v>
      </c>
      <c r="D1366" s="1">
        <v>3.815547861E9</v>
      </c>
      <c r="E1366" s="3" t="s">
        <v>5887</v>
      </c>
      <c r="F1366" s="3" t="s">
        <v>5888</v>
      </c>
      <c r="G1366" s="1" t="s">
        <v>582</v>
      </c>
      <c r="H1366" s="1" t="s">
        <v>56</v>
      </c>
      <c r="I1366" s="1" t="s">
        <v>5889</v>
      </c>
      <c r="J1366" s="1" t="s">
        <v>48</v>
      </c>
      <c r="K1366" s="1" t="b">
        <v>1</v>
      </c>
      <c r="L1366" s="1" t="s">
        <v>251</v>
      </c>
      <c r="M1366" s="1">
        <v>3.0</v>
      </c>
      <c r="N1366" s="1">
        <v>10.0</v>
      </c>
      <c r="O1366" s="1">
        <v>8.5</v>
      </c>
      <c r="P1366" s="1">
        <v>8.3</v>
      </c>
      <c r="Q1366" s="1">
        <v>8.8</v>
      </c>
      <c r="R1366" s="1">
        <v>2.0</v>
      </c>
      <c r="S1366" s="1">
        <v>9.6</v>
      </c>
      <c r="T1366" s="1">
        <v>9.0</v>
      </c>
      <c r="U1366" s="1">
        <v>8.1</v>
      </c>
      <c r="V1366" s="1">
        <v>7.8</v>
      </c>
      <c r="W1366" s="1">
        <v>0.0</v>
      </c>
    </row>
    <row r="1367" ht="15.75" customHeight="1">
      <c r="A1367" s="1" t="s">
        <v>5890</v>
      </c>
      <c r="B1367" s="1" t="s">
        <v>5891</v>
      </c>
      <c r="C1367" s="1" t="s">
        <v>4727</v>
      </c>
      <c r="D1367" s="1">
        <v>1.7641193944E10</v>
      </c>
      <c r="E1367" s="3" t="s">
        <v>5892</v>
      </c>
      <c r="F1367" s="3" t="s">
        <v>5893</v>
      </c>
      <c r="G1367" s="1" t="s">
        <v>153</v>
      </c>
      <c r="H1367" s="1" t="s">
        <v>56</v>
      </c>
      <c r="I1367" s="1" t="s">
        <v>159</v>
      </c>
      <c r="J1367" s="1" t="s">
        <v>75</v>
      </c>
      <c r="K1367" s="1" t="b">
        <v>1</v>
      </c>
      <c r="L1367" s="1" t="s">
        <v>240</v>
      </c>
      <c r="M1367" s="1">
        <v>1.0</v>
      </c>
      <c r="N1367" s="1">
        <v>2.0</v>
      </c>
      <c r="O1367" s="1">
        <v>9.0</v>
      </c>
      <c r="P1367" s="1">
        <v>7.5</v>
      </c>
      <c r="Q1367" s="1">
        <v>9.5</v>
      </c>
      <c r="R1367" s="1">
        <v>5.0</v>
      </c>
      <c r="S1367" s="1">
        <v>10.0</v>
      </c>
      <c r="T1367" s="1">
        <v>7.0</v>
      </c>
      <c r="U1367" s="1">
        <v>6.5</v>
      </c>
      <c r="V1367" s="1">
        <v>7.8</v>
      </c>
      <c r="W1367" s="1">
        <v>0.0</v>
      </c>
    </row>
    <row r="1368" ht="15.75" customHeight="1">
      <c r="A1368" s="1" t="s">
        <v>5894</v>
      </c>
      <c r="B1368" s="1" t="s">
        <v>5895</v>
      </c>
      <c r="C1368" s="1" t="s">
        <v>25</v>
      </c>
      <c r="D1368" s="1">
        <v>1.162959787E9</v>
      </c>
      <c r="E1368" s="3" t="s">
        <v>5896</v>
      </c>
      <c r="F1368" s="3" t="s">
        <v>5897</v>
      </c>
      <c r="G1368" s="1" t="s">
        <v>28</v>
      </c>
      <c r="H1368" s="1" t="s">
        <v>29</v>
      </c>
      <c r="I1368" s="1" t="s">
        <v>30</v>
      </c>
      <c r="J1368" s="1" t="s">
        <v>48</v>
      </c>
      <c r="K1368" s="1" t="b">
        <v>1</v>
      </c>
      <c r="L1368" s="1" t="s">
        <v>251</v>
      </c>
      <c r="M1368" s="1">
        <v>2.0</v>
      </c>
      <c r="N1368" s="1">
        <v>22.0</v>
      </c>
      <c r="O1368" s="1">
        <v>8.7</v>
      </c>
      <c r="P1368" s="1">
        <v>8.3</v>
      </c>
      <c r="Q1368" s="1">
        <v>8.4</v>
      </c>
      <c r="R1368" s="1">
        <v>4.0</v>
      </c>
      <c r="S1368" s="1">
        <v>8.9</v>
      </c>
      <c r="T1368" s="1">
        <v>8.5</v>
      </c>
      <c r="U1368" s="1">
        <v>7.5</v>
      </c>
      <c r="V1368" s="1">
        <v>7.8</v>
      </c>
      <c r="W1368" s="1">
        <v>0.0</v>
      </c>
    </row>
    <row r="1369" ht="15.75" customHeight="1">
      <c r="A1369" s="1" t="s">
        <v>5898</v>
      </c>
      <c r="B1369" s="1" t="s">
        <v>5899</v>
      </c>
      <c r="C1369" s="1" t="s">
        <v>25</v>
      </c>
      <c r="D1369" s="1">
        <v>3.435508283E9</v>
      </c>
      <c r="E1369" s="1" t="s">
        <v>5900</v>
      </c>
      <c r="F1369" s="3" t="s">
        <v>5901</v>
      </c>
      <c r="G1369" s="1" t="s">
        <v>28</v>
      </c>
      <c r="H1369" s="1" t="s">
        <v>82</v>
      </c>
      <c r="I1369" s="1" t="s">
        <v>30</v>
      </c>
      <c r="J1369" s="1" t="s">
        <v>75</v>
      </c>
      <c r="K1369" s="1" t="b">
        <v>1</v>
      </c>
      <c r="L1369" s="1" t="s">
        <v>251</v>
      </c>
      <c r="M1369" s="1">
        <v>2.0</v>
      </c>
      <c r="N1369" s="1">
        <v>14.0</v>
      </c>
      <c r="O1369" s="1">
        <v>8.9</v>
      </c>
      <c r="P1369" s="1">
        <v>8.6</v>
      </c>
      <c r="Q1369" s="1">
        <v>8.6</v>
      </c>
      <c r="R1369" s="1">
        <v>4.0</v>
      </c>
      <c r="S1369" s="1">
        <v>9.1</v>
      </c>
      <c r="T1369" s="1">
        <v>8.9</v>
      </c>
      <c r="U1369" s="1">
        <v>6.4</v>
      </c>
      <c r="V1369" s="1">
        <v>7.8</v>
      </c>
      <c r="W1369" s="1">
        <v>0.0</v>
      </c>
    </row>
    <row r="1370" ht="15.75" customHeight="1">
      <c r="A1370" s="1" t="s">
        <v>5902</v>
      </c>
      <c r="B1370" s="1" t="s">
        <v>5903</v>
      </c>
      <c r="C1370" s="1" t="s">
        <v>25</v>
      </c>
      <c r="D1370" s="4">
        <v>5.43518E16</v>
      </c>
      <c r="E1370" s="3" t="s">
        <v>5904</v>
      </c>
      <c r="F1370" s="3" t="s">
        <v>5905</v>
      </c>
      <c r="G1370" s="1" t="s">
        <v>28</v>
      </c>
      <c r="H1370" s="1" t="s">
        <v>29</v>
      </c>
      <c r="I1370" s="1" t="s">
        <v>30</v>
      </c>
      <c r="J1370" s="1" t="s">
        <v>48</v>
      </c>
      <c r="K1370" s="1" t="b">
        <v>1</v>
      </c>
      <c r="L1370" s="1" t="s">
        <v>245</v>
      </c>
      <c r="M1370" s="1">
        <v>1.0</v>
      </c>
      <c r="N1370" s="1">
        <v>7.0</v>
      </c>
      <c r="O1370" s="1">
        <v>9.1</v>
      </c>
      <c r="P1370" s="1">
        <v>8.9</v>
      </c>
      <c r="Q1370" s="1">
        <v>9.0</v>
      </c>
      <c r="R1370" s="1">
        <v>1.0</v>
      </c>
      <c r="S1370" s="1">
        <v>9.9</v>
      </c>
      <c r="T1370" s="1">
        <v>9.6</v>
      </c>
      <c r="U1370" s="1">
        <v>7.4</v>
      </c>
      <c r="V1370" s="1">
        <v>7.8</v>
      </c>
      <c r="W1370" s="1">
        <v>0.0</v>
      </c>
    </row>
    <row r="1371" ht="15.75" customHeight="1">
      <c r="A1371" s="1" t="s">
        <v>5906</v>
      </c>
      <c r="B1371" s="1" t="s">
        <v>5907</v>
      </c>
      <c r="C1371" s="1" t="s">
        <v>25</v>
      </c>
      <c r="D1371" s="1">
        <v>1.133081248E9</v>
      </c>
      <c r="E1371" s="1" t="s">
        <v>5908</v>
      </c>
      <c r="F1371" s="3" t="s">
        <v>5909</v>
      </c>
      <c r="G1371" s="1" t="s">
        <v>28</v>
      </c>
      <c r="H1371" s="1" t="s">
        <v>29</v>
      </c>
      <c r="I1371" s="1" t="s">
        <v>428</v>
      </c>
      <c r="J1371" s="1" t="s">
        <v>75</v>
      </c>
      <c r="K1371" s="1" t="b">
        <v>1</v>
      </c>
      <c r="L1371" s="1" t="s">
        <v>251</v>
      </c>
      <c r="M1371" s="1">
        <v>2.0</v>
      </c>
      <c r="N1371" s="1">
        <v>12.0</v>
      </c>
      <c r="O1371" s="1">
        <v>8.8</v>
      </c>
      <c r="P1371" s="1">
        <v>8.5</v>
      </c>
      <c r="Q1371" s="1">
        <v>8.6</v>
      </c>
      <c r="R1371" s="1">
        <v>3.0</v>
      </c>
      <c r="S1371" s="1">
        <v>8.8</v>
      </c>
      <c r="T1371" s="1">
        <v>9.2</v>
      </c>
      <c r="U1371" s="1">
        <v>7.5</v>
      </c>
      <c r="V1371" s="1">
        <v>7.8</v>
      </c>
      <c r="W1371" s="1">
        <v>0.0</v>
      </c>
    </row>
    <row r="1372" ht="15.75" customHeight="1">
      <c r="A1372" s="1" t="s">
        <v>5910</v>
      </c>
      <c r="B1372" s="1" t="s">
        <v>5911</v>
      </c>
      <c r="C1372" s="1" t="s">
        <v>25</v>
      </c>
      <c r="D1372" s="1">
        <v>2.236036523E9</v>
      </c>
      <c r="E1372" s="3" t="s">
        <v>5912</v>
      </c>
      <c r="F1372" s="3" t="s">
        <v>5913</v>
      </c>
      <c r="G1372" s="1" t="s">
        <v>54</v>
      </c>
      <c r="H1372" s="1" t="s">
        <v>55</v>
      </c>
      <c r="I1372" s="1" t="s">
        <v>130</v>
      </c>
      <c r="J1372" s="1" t="s">
        <v>91</v>
      </c>
      <c r="K1372" s="1" t="b">
        <v>1</v>
      </c>
      <c r="L1372" s="1" t="s">
        <v>251</v>
      </c>
      <c r="M1372" s="1">
        <v>2.0</v>
      </c>
      <c r="N1372" s="1">
        <v>11.0</v>
      </c>
      <c r="O1372" s="1">
        <v>8.5</v>
      </c>
      <c r="P1372" s="1">
        <v>8.6</v>
      </c>
      <c r="Q1372" s="1">
        <v>8.5</v>
      </c>
      <c r="R1372" s="1">
        <v>4.0</v>
      </c>
      <c r="S1372" s="1">
        <v>9.4</v>
      </c>
      <c r="T1372" s="1">
        <v>8.3</v>
      </c>
      <c r="U1372" s="1">
        <v>7.0</v>
      </c>
      <c r="V1372" s="1">
        <v>7.8</v>
      </c>
      <c r="W1372" s="1">
        <v>1.0</v>
      </c>
    </row>
    <row r="1373" ht="15.75" customHeight="1">
      <c r="A1373" s="1" t="s">
        <v>5914</v>
      </c>
      <c r="B1373" s="1" t="s">
        <v>5915</v>
      </c>
      <c r="C1373" s="1" t="s">
        <v>25</v>
      </c>
      <c r="D1373" s="1">
        <v>1.154211266E9</v>
      </c>
      <c r="E1373" s="3" t="s">
        <v>5916</v>
      </c>
      <c r="F1373" s="3" t="s">
        <v>5917</v>
      </c>
      <c r="G1373" s="1" t="s">
        <v>28</v>
      </c>
      <c r="H1373" s="1" t="s">
        <v>29</v>
      </c>
      <c r="I1373" s="1" t="s">
        <v>304</v>
      </c>
      <c r="J1373" s="1" t="s">
        <v>75</v>
      </c>
      <c r="K1373" s="1" t="b">
        <v>0</v>
      </c>
      <c r="L1373" s="1" t="s">
        <v>251</v>
      </c>
      <c r="M1373" s="1">
        <v>2.0</v>
      </c>
      <c r="N1373" s="1">
        <v>3.0</v>
      </c>
      <c r="O1373" s="1">
        <v>8.3</v>
      </c>
      <c r="P1373" s="1">
        <v>8.7</v>
      </c>
      <c r="Q1373" s="1">
        <v>8.7</v>
      </c>
      <c r="R1373" s="1">
        <v>3.0</v>
      </c>
      <c r="S1373" s="1">
        <v>9.0</v>
      </c>
      <c r="T1373" s="1">
        <v>8.7</v>
      </c>
      <c r="U1373" s="1">
        <v>8.0</v>
      </c>
      <c r="V1373" s="1">
        <v>7.8</v>
      </c>
      <c r="W1373" s="1">
        <v>0.0</v>
      </c>
    </row>
    <row r="1374" ht="15.75" customHeight="1">
      <c r="A1374" s="1" t="s">
        <v>5918</v>
      </c>
      <c r="B1374" s="1" t="s">
        <v>5919</v>
      </c>
      <c r="C1374" s="1" t="s">
        <v>25</v>
      </c>
      <c r="D1374" s="1">
        <v>1.157021079E9</v>
      </c>
      <c r="E1374" s="1" t="s">
        <v>5920</v>
      </c>
      <c r="F1374" s="3" t="s">
        <v>5921</v>
      </c>
      <c r="G1374" s="1" t="s">
        <v>334</v>
      </c>
      <c r="H1374" s="1" t="s">
        <v>56</v>
      </c>
      <c r="I1374" s="1" t="s">
        <v>108</v>
      </c>
      <c r="J1374" s="1" t="s">
        <v>75</v>
      </c>
      <c r="K1374" s="1" t="b">
        <v>1</v>
      </c>
      <c r="L1374" s="1" t="s">
        <v>183</v>
      </c>
      <c r="M1374" s="1">
        <v>1.0</v>
      </c>
      <c r="N1374" s="1">
        <v>2.0</v>
      </c>
      <c r="O1374" s="1">
        <v>9.0</v>
      </c>
      <c r="P1374" s="1">
        <v>9.0</v>
      </c>
      <c r="Q1374" s="1">
        <v>9.0</v>
      </c>
      <c r="R1374" s="1">
        <v>5.0</v>
      </c>
      <c r="S1374" s="1">
        <v>9.5</v>
      </c>
      <c r="T1374" s="1">
        <v>6.5</v>
      </c>
      <c r="U1374" s="1">
        <v>6.5</v>
      </c>
      <c r="V1374" s="1">
        <v>7.8</v>
      </c>
      <c r="W1374" s="1">
        <v>0.0</v>
      </c>
    </row>
    <row r="1375" ht="15.75" customHeight="1">
      <c r="A1375" s="1" t="s">
        <v>5922</v>
      </c>
      <c r="B1375" s="1" t="s">
        <v>5923</v>
      </c>
      <c r="C1375" s="1" t="s">
        <v>969</v>
      </c>
      <c r="D1375" s="1">
        <v>5.9179595528E10</v>
      </c>
      <c r="E1375" s="3" t="s">
        <v>5924</v>
      </c>
      <c r="F1375" s="3" t="s">
        <v>5925</v>
      </c>
      <c r="G1375" s="1" t="s">
        <v>28</v>
      </c>
      <c r="H1375" s="1" t="s">
        <v>29</v>
      </c>
      <c r="I1375" s="1" t="s">
        <v>30</v>
      </c>
      <c r="J1375" s="1" t="s">
        <v>166</v>
      </c>
      <c r="K1375" s="1" t="b">
        <v>1</v>
      </c>
      <c r="L1375" s="1" t="s">
        <v>148</v>
      </c>
      <c r="M1375" s="1">
        <v>2.0</v>
      </c>
      <c r="N1375" s="1">
        <v>6.0</v>
      </c>
      <c r="O1375" s="1">
        <v>9.3</v>
      </c>
      <c r="P1375" s="1">
        <v>8.5</v>
      </c>
      <c r="Q1375" s="1">
        <v>8.7</v>
      </c>
      <c r="R1375" s="1">
        <v>2.0</v>
      </c>
      <c r="S1375" s="1">
        <v>9.5</v>
      </c>
      <c r="T1375" s="1">
        <v>8.7</v>
      </c>
      <c r="U1375" s="1">
        <v>8.0</v>
      </c>
      <c r="V1375" s="1">
        <v>7.8</v>
      </c>
      <c r="W1375" s="1">
        <v>0.0</v>
      </c>
    </row>
    <row r="1376" ht="15.75" customHeight="1">
      <c r="A1376" s="1" t="s">
        <v>5926</v>
      </c>
      <c r="B1376" s="1" t="s">
        <v>5927</v>
      </c>
      <c r="C1376" s="1" t="s">
        <v>25</v>
      </c>
      <c r="D1376" s="1">
        <v>3.516340759E9</v>
      </c>
      <c r="E1376" s="1" t="s">
        <v>5928</v>
      </c>
      <c r="F1376" s="3" t="s">
        <v>5929</v>
      </c>
      <c r="G1376" s="1" t="s">
        <v>73</v>
      </c>
      <c r="H1376" s="1" t="s">
        <v>29</v>
      </c>
      <c r="I1376" s="1" t="s">
        <v>398</v>
      </c>
      <c r="J1376" s="1" t="s">
        <v>75</v>
      </c>
      <c r="K1376" s="1" t="b">
        <v>1</v>
      </c>
      <c r="L1376" s="1" t="s">
        <v>183</v>
      </c>
      <c r="M1376" s="1">
        <v>1.0</v>
      </c>
      <c r="N1376" s="1">
        <v>7.0</v>
      </c>
      <c r="O1376" s="1">
        <v>9.1</v>
      </c>
      <c r="P1376" s="1">
        <v>8.9</v>
      </c>
      <c r="Q1376" s="1">
        <v>8.7</v>
      </c>
      <c r="R1376" s="1">
        <v>3.0</v>
      </c>
      <c r="S1376" s="1">
        <v>9.1</v>
      </c>
      <c r="T1376" s="1">
        <v>7.9</v>
      </c>
      <c r="U1376" s="1">
        <v>7.9</v>
      </c>
      <c r="V1376" s="1">
        <v>7.8</v>
      </c>
      <c r="W1376" s="1">
        <v>0.0</v>
      </c>
    </row>
    <row r="1377" ht="15.75" customHeight="1">
      <c r="A1377" s="1" t="s">
        <v>5930</v>
      </c>
      <c r="B1377" s="1" t="s">
        <v>5931</v>
      </c>
      <c r="C1377" s="1" t="s">
        <v>25</v>
      </c>
      <c r="D1377" s="1">
        <v>1.173642014E9</v>
      </c>
      <c r="E1377" s="1" t="s">
        <v>5932</v>
      </c>
      <c r="F1377" s="3" t="s">
        <v>5933</v>
      </c>
      <c r="G1377" s="1" t="s">
        <v>54</v>
      </c>
      <c r="H1377" s="1" t="s">
        <v>55</v>
      </c>
      <c r="I1377" s="1" t="s">
        <v>130</v>
      </c>
      <c r="J1377" s="1" t="s">
        <v>75</v>
      </c>
      <c r="K1377" s="1" t="b">
        <v>0</v>
      </c>
      <c r="L1377" s="1" t="s">
        <v>183</v>
      </c>
      <c r="M1377" s="1">
        <v>1.0</v>
      </c>
      <c r="N1377" s="1">
        <v>12.0</v>
      </c>
      <c r="O1377" s="1">
        <v>8.5</v>
      </c>
      <c r="P1377" s="1">
        <v>8.5</v>
      </c>
      <c r="Q1377" s="1">
        <v>8.3</v>
      </c>
      <c r="R1377" s="1">
        <v>4.0</v>
      </c>
      <c r="S1377" s="1">
        <v>9.3</v>
      </c>
      <c r="T1377" s="1">
        <v>8.8</v>
      </c>
      <c r="U1377" s="1">
        <v>7.4</v>
      </c>
      <c r="V1377" s="1">
        <v>7.8</v>
      </c>
      <c r="W1377" s="1">
        <v>0.0</v>
      </c>
    </row>
    <row r="1378" ht="15.75" customHeight="1">
      <c r="A1378" s="1" t="s">
        <v>5934</v>
      </c>
      <c r="B1378" s="1" t="s">
        <v>5935</v>
      </c>
      <c r="C1378" s="1" t="s">
        <v>959</v>
      </c>
      <c r="D1378" s="4">
        <v>5.25584E16</v>
      </c>
      <c r="E1378" s="3" t="s">
        <v>5936</v>
      </c>
      <c r="F1378" s="1" t="s">
        <v>443</v>
      </c>
      <c r="G1378" s="1" t="s">
        <v>28</v>
      </c>
      <c r="H1378" s="1" t="s">
        <v>29</v>
      </c>
      <c r="I1378" s="1" t="s">
        <v>30</v>
      </c>
      <c r="J1378" s="1" t="s">
        <v>48</v>
      </c>
      <c r="K1378" s="1" t="b">
        <v>1</v>
      </c>
      <c r="L1378" s="1" t="s">
        <v>183</v>
      </c>
      <c r="M1378" s="1">
        <v>1.0</v>
      </c>
      <c r="N1378" s="1">
        <v>6.0</v>
      </c>
      <c r="O1378" s="1">
        <v>8.8</v>
      </c>
      <c r="P1378" s="1">
        <v>8.0</v>
      </c>
      <c r="Q1378" s="1">
        <v>8.7</v>
      </c>
      <c r="R1378" s="1">
        <v>3.0</v>
      </c>
      <c r="S1378" s="1">
        <v>9.5</v>
      </c>
      <c r="T1378" s="1">
        <v>8.7</v>
      </c>
      <c r="U1378" s="1">
        <v>8.0</v>
      </c>
      <c r="V1378" s="1">
        <v>7.8</v>
      </c>
      <c r="W1378" s="1">
        <v>0.0</v>
      </c>
    </row>
    <row r="1379" ht="15.75" customHeight="1">
      <c r="A1379" s="1" t="s">
        <v>5937</v>
      </c>
      <c r="B1379" s="1" t="s">
        <v>5938</v>
      </c>
      <c r="C1379" s="1" t="s">
        <v>3480</v>
      </c>
      <c r="D1379" s="1">
        <v>5.0498221946E10</v>
      </c>
      <c r="E1379" s="3" t="s">
        <v>5939</v>
      </c>
      <c r="F1379" s="3" t="s">
        <v>5940</v>
      </c>
      <c r="G1379" s="1" t="s">
        <v>28</v>
      </c>
      <c r="H1379" s="1" t="s">
        <v>82</v>
      </c>
      <c r="I1379" s="1" t="s">
        <v>30</v>
      </c>
      <c r="J1379" s="1" t="s">
        <v>166</v>
      </c>
      <c r="K1379" s="1" t="b">
        <v>1</v>
      </c>
      <c r="L1379" s="1" t="s">
        <v>148</v>
      </c>
      <c r="M1379" s="1">
        <v>2.0</v>
      </c>
      <c r="N1379" s="1">
        <v>4.0</v>
      </c>
      <c r="O1379" s="1">
        <v>8.0</v>
      </c>
      <c r="P1379" s="1">
        <v>7.8</v>
      </c>
      <c r="Q1379" s="1">
        <v>8.0</v>
      </c>
      <c r="R1379" s="1">
        <v>5.0</v>
      </c>
      <c r="S1379" s="1">
        <v>9.8</v>
      </c>
      <c r="T1379" s="1">
        <v>8.8</v>
      </c>
      <c r="U1379" s="1">
        <v>7.0</v>
      </c>
      <c r="V1379" s="1">
        <v>7.8</v>
      </c>
      <c r="W1379" s="1">
        <v>0.0</v>
      </c>
    </row>
    <row r="1380" ht="15.75" customHeight="1">
      <c r="A1380" s="1" t="s">
        <v>5941</v>
      </c>
      <c r="B1380" s="1" t="s">
        <v>5942</v>
      </c>
      <c r="C1380" s="1" t="s">
        <v>162</v>
      </c>
      <c r="D1380" s="4">
        <v>5.41136E16</v>
      </c>
      <c r="E1380" s="3" t="s">
        <v>5943</v>
      </c>
      <c r="F1380" s="3" t="s">
        <v>5944</v>
      </c>
      <c r="G1380" s="1" t="s">
        <v>28</v>
      </c>
      <c r="H1380" s="1" t="s">
        <v>29</v>
      </c>
      <c r="I1380" s="1" t="s">
        <v>30</v>
      </c>
      <c r="J1380" s="1" t="s">
        <v>172</v>
      </c>
      <c r="K1380" s="1" t="b">
        <v>1</v>
      </c>
      <c r="L1380" s="1" t="s">
        <v>148</v>
      </c>
      <c r="M1380" s="1">
        <v>2.0</v>
      </c>
      <c r="N1380" s="1">
        <v>4.0</v>
      </c>
      <c r="O1380" s="1">
        <v>8.5</v>
      </c>
      <c r="P1380" s="1">
        <v>8.3</v>
      </c>
      <c r="Q1380" s="1">
        <v>9.0</v>
      </c>
      <c r="R1380" s="1">
        <v>3.0</v>
      </c>
      <c r="S1380" s="1">
        <v>9.0</v>
      </c>
      <c r="T1380" s="1">
        <v>9.0</v>
      </c>
      <c r="U1380" s="1">
        <v>7.5</v>
      </c>
      <c r="V1380" s="1">
        <v>7.8</v>
      </c>
      <c r="W1380" s="1">
        <v>0.0</v>
      </c>
    </row>
    <row r="1381" ht="15.75" customHeight="1">
      <c r="A1381" s="1" t="s">
        <v>5945</v>
      </c>
      <c r="B1381" s="1" t="s">
        <v>5946</v>
      </c>
      <c r="C1381" s="1" t="s">
        <v>25</v>
      </c>
      <c r="D1381" s="4">
        <v>5.43841E16</v>
      </c>
      <c r="E1381" s="3" t="s">
        <v>5947</v>
      </c>
      <c r="F1381" s="3" t="s">
        <v>5948</v>
      </c>
      <c r="G1381" s="1" t="s">
        <v>28</v>
      </c>
      <c r="H1381" s="1" t="s">
        <v>29</v>
      </c>
      <c r="I1381" s="1" t="s">
        <v>30</v>
      </c>
      <c r="J1381" s="1" t="s">
        <v>166</v>
      </c>
      <c r="K1381" s="1" t="b">
        <v>1</v>
      </c>
      <c r="L1381" s="1" t="s">
        <v>148</v>
      </c>
      <c r="M1381" s="1">
        <v>3.0</v>
      </c>
      <c r="N1381" s="1">
        <v>5.0</v>
      </c>
      <c r="O1381" s="1">
        <v>9.0</v>
      </c>
      <c r="P1381" s="1">
        <v>8.2</v>
      </c>
      <c r="Q1381" s="1">
        <v>9.4</v>
      </c>
      <c r="R1381" s="1">
        <v>2.0</v>
      </c>
      <c r="S1381" s="1">
        <v>9.2</v>
      </c>
      <c r="T1381" s="1">
        <v>9.4</v>
      </c>
      <c r="U1381" s="1">
        <v>7.0</v>
      </c>
      <c r="V1381" s="1">
        <v>7.7</v>
      </c>
      <c r="W1381" s="1">
        <v>0.0</v>
      </c>
    </row>
    <row r="1382" ht="15.75" customHeight="1">
      <c r="A1382" s="1" t="s">
        <v>5949</v>
      </c>
      <c r="B1382" s="1" t="s">
        <v>5950</v>
      </c>
      <c r="C1382" s="1" t="s">
        <v>25</v>
      </c>
      <c r="D1382" s="1">
        <v>3.412613141E9</v>
      </c>
      <c r="E1382" s="3" t="s">
        <v>5951</v>
      </c>
      <c r="F1382" s="3" t="s">
        <v>5952</v>
      </c>
      <c r="G1382" s="1" t="s">
        <v>28</v>
      </c>
      <c r="H1382" s="1" t="s">
        <v>82</v>
      </c>
      <c r="I1382" s="1" t="s">
        <v>30</v>
      </c>
      <c r="J1382" s="1" t="s">
        <v>48</v>
      </c>
      <c r="K1382" s="1" t="b">
        <v>0</v>
      </c>
      <c r="L1382" s="1" t="s">
        <v>293</v>
      </c>
      <c r="M1382" s="1">
        <v>2.0</v>
      </c>
      <c r="N1382" s="1">
        <v>6.0</v>
      </c>
      <c r="O1382" s="1">
        <v>8.2</v>
      </c>
      <c r="P1382" s="1">
        <v>8.0</v>
      </c>
      <c r="Q1382" s="1">
        <v>8.0</v>
      </c>
      <c r="R1382" s="1">
        <v>5.0</v>
      </c>
      <c r="S1382" s="1">
        <v>9.0</v>
      </c>
      <c r="T1382" s="1">
        <v>8.7</v>
      </c>
      <c r="U1382" s="1">
        <v>7.2</v>
      </c>
      <c r="V1382" s="1">
        <v>7.7</v>
      </c>
      <c r="W1382" s="1">
        <v>2.0</v>
      </c>
    </row>
    <row r="1383" ht="15.75" customHeight="1">
      <c r="A1383" s="1" t="s">
        <v>5953</v>
      </c>
      <c r="B1383" s="1" t="s">
        <v>5954</v>
      </c>
      <c r="C1383" s="1" t="s">
        <v>25</v>
      </c>
      <c r="D1383" s="4">
        <v>3.51155E16</v>
      </c>
      <c r="E1383" s="3" t="s">
        <v>5955</v>
      </c>
      <c r="F1383" s="3" t="s">
        <v>5956</v>
      </c>
      <c r="G1383" s="1" t="s">
        <v>28</v>
      </c>
      <c r="H1383" s="1" t="s">
        <v>29</v>
      </c>
      <c r="I1383" s="1" t="s">
        <v>30</v>
      </c>
      <c r="J1383" s="1" t="s">
        <v>31</v>
      </c>
      <c r="K1383" s="1" t="b">
        <v>1</v>
      </c>
      <c r="L1383" s="1" t="s">
        <v>32</v>
      </c>
      <c r="M1383" s="1">
        <v>2.0</v>
      </c>
      <c r="N1383" s="1">
        <v>5.0</v>
      </c>
      <c r="O1383" s="1">
        <v>8.4</v>
      </c>
      <c r="P1383" s="1">
        <v>8.0</v>
      </c>
      <c r="Q1383" s="1">
        <v>8.0</v>
      </c>
      <c r="R1383" s="1">
        <v>8.0</v>
      </c>
      <c r="S1383" s="1">
        <v>8.2</v>
      </c>
      <c r="T1383" s="1">
        <v>7.4</v>
      </c>
      <c r="U1383" s="1">
        <v>5.6</v>
      </c>
      <c r="V1383" s="1">
        <v>7.7</v>
      </c>
      <c r="W1383" s="1">
        <v>0.0</v>
      </c>
    </row>
    <row r="1384" ht="15.75" customHeight="1">
      <c r="A1384" s="1" t="s">
        <v>5957</v>
      </c>
      <c r="B1384" s="1" t="s">
        <v>5958</v>
      </c>
      <c r="C1384" s="1" t="s">
        <v>714</v>
      </c>
      <c r="D1384" s="1">
        <v>9.174583E7</v>
      </c>
      <c r="E1384" s="3" t="s">
        <v>5959</v>
      </c>
      <c r="F1384" s="3" t="s">
        <v>5960</v>
      </c>
      <c r="G1384" s="1" t="s">
        <v>28</v>
      </c>
      <c r="H1384" s="1" t="s">
        <v>29</v>
      </c>
      <c r="I1384" s="1" t="s">
        <v>56</v>
      </c>
      <c r="J1384" s="1" t="s">
        <v>31</v>
      </c>
      <c r="K1384" s="1" t="b">
        <v>1</v>
      </c>
      <c r="L1384" s="1" t="s">
        <v>32</v>
      </c>
      <c r="M1384" s="1">
        <v>2.0</v>
      </c>
      <c r="N1384" s="1">
        <v>5.0</v>
      </c>
      <c r="O1384" s="1">
        <v>9.0</v>
      </c>
      <c r="P1384" s="1">
        <v>8.8</v>
      </c>
      <c r="Q1384" s="1">
        <v>8.8</v>
      </c>
      <c r="R1384" s="1">
        <v>2.0</v>
      </c>
      <c r="S1384" s="1">
        <v>9.2</v>
      </c>
      <c r="T1384" s="1">
        <v>8.0</v>
      </c>
      <c r="U1384" s="1">
        <v>7.8</v>
      </c>
      <c r="V1384" s="1">
        <v>7.7</v>
      </c>
      <c r="W1384" s="1">
        <v>0.0</v>
      </c>
    </row>
    <row r="1385" ht="15.75" customHeight="1">
      <c r="A1385" s="1" t="s">
        <v>5961</v>
      </c>
      <c r="B1385" s="1" t="s">
        <v>5962</v>
      </c>
      <c r="C1385" s="1" t="s">
        <v>162</v>
      </c>
      <c r="D1385" s="1">
        <v>2.235243907E9</v>
      </c>
      <c r="E1385" s="1" t="s">
        <v>5963</v>
      </c>
      <c r="F1385" s="3" t="s">
        <v>5964</v>
      </c>
      <c r="G1385" s="1" t="s">
        <v>28</v>
      </c>
      <c r="H1385" s="1" t="s">
        <v>82</v>
      </c>
      <c r="I1385" s="1" t="s">
        <v>298</v>
      </c>
      <c r="J1385" s="1" t="s">
        <v>75</v>
      </c>
      <c r="K1385" s="1" t="b">
        <v>1</v>
      </c>
      <c r="L1385" s="1" t="s">
        <v>233</v>
      </c>
      <c r="M1385" s="1">
        <v>2.0</v>
      </c>
      <c r="N1385" s="1">
        <v>5.0</v>
      </c>
      <c r="O1385" s="1">
        <v>8.6</v>
      </c>
      <c r="P1385" s="1">
        <v>8.6</v>
      </c>
      <c r="Q1385" s="1">
        <v>8.4</v>
      </c>
      <c r="R1385" s="1">
        <v>4.0</v>
      </c>
      <c r="S1385" s="1">
        <v>9.0</v>
      </c>
      <c r="T1385" s="1">
        <v>8.2</v>
      </c>
      <c r="U1385" s="1">
        <v>7.4</v>
      </c>
      <c r="V1385" s="1">
        <v>7.7</v>
      </c>
      <c r="W1385" s="1">
        <v>0.0</v>
      </c>
    </row>
    <row r="1386" ht="15.75" customHeight="1">
      <c r="A1386" s="1" t="s">
        <v>5965</v>
      </c>
      <c r="B1386" s="1" t="s">
        <v>5966</v>
      </c>
      <c r="C1386" s="1" t="s">
        <v>5967</v>
      </c>
      <c r="D1386" s="1">
        <v>4.1794002693E10</v>
      </c>
      <c r="E1386" s="3" t="s">
        <v>5968</v>
      </c>
      <c r="F1386" s="3" t="s">
        <v>5969</v>
      </c>
      <c r="G1386" s="1" t="s">
        <v>81</v>
      </c>
      <c r="H1386" s="1" t="s">
        <v>55</v>
      </c>
      <c r="I1386" s="1" t="s">
        <v>130</v>
      </c>
      <c r="J1386" s="1" t="s">
        <v>91</v>
      </c>
      <c r="K1386" s="1" t="b">
        <v>0</v>
      </c>
      <c r="L1386" s="1" t="s">
        <v>49</v>
      </c>
      <c r="M1386" s="1">
        <v>3.0</v>
      </c>
      <c r="N1386" s="1">
        <v>2.0</v>
      </c>
      <c r="O1386" s="1">
        <v>8.0</v>
      </c>
      <c r="P1386" s="1">
        <v>8.5</v>
      </c>
      <c r="Q1386" s="1">
        <v>8.0</v>
      </c>
      <c r="R1386" s="1">
        <v>5.0</v>
      </c>
      <c r="S1386" s="1">
        <v>9.0</v>
      </c>
      <c r="T1386" s="1">
        <v>8.0</v>
      </c>
      <c r="U1386" s="1">
        <v>7.5</v>
      </c>
      <c r="V1386" s="1">
        <v>7.7</v>
      </c>
      <c r="W1386" s="1">
        <v>0.0</v>
      </c>
    </row>
    <row r="1387" ht="15.75" customHeight="1">
      <c r="A1387" s="1" t="s">
        <v>5970</v>
      </c>
      <c r="B1387" s="1" t="s">
        <v>5971</v>
      </c>
      <c r="C1387" s="1" t="s">
        <v>25</v>
      </c>
      <c r="D1387" s="1">
        <v>1.133572512E9</v>
      </c>
      <c r="E1387" s="3" t="s">
        <v>5972</v>
      </c>
      <c r="F1387" s="3" t="s">
        <v>5973</v>
      </c>
      <c r="G1387" s="1" t="s">
        <v>28</v>
      </c>
      <c r="H1387" s="1" t="s">
        <v>29</v>
      </c>
      <c r="I1387" s="1" t="s">
        <v>30</v>
      </c>
      <c r="J1387" s="1" t="s">
        <v>48</v>
      </c>
      <c r="K1387" s="1" t="b">
        <v>1</v>
      </c>
      <c r="L1387" s="1" t="s">
        <v>41</v>
      </c>
      <c r="M1387" s="1">
        <v>1.0</v>
      </c>
      <c r="N1387" s="1">
        <v>6.0</v>
      </c>
      <c r="O1387" s="1">
        <v>9.2</v>
      </c>
      <c r="P1387" s="1">
        <v>8.5</v>
      </c>
      <c r="Q1387" s="1">
        <v>9.5</v>
      </c>
      <c r="R1387" s="1">
        <v>0.0</v>
      </c>
      <c r="S1387" s="1">
        <v>9.8</v>
      </c>
      <c r="T1387" s="1">
        <v>8.8</v>
      </c>
      <c r="U1387" s="1">
        <v>7.8</v>
      </c>
      <c r="V1387" s="1">
        <v>7.7</v>
      </c>
      <c r="W1387" s="1">
        <v>0.0</v>
      </c>
    </row>
    <row r="1388" ht="15.75" customHeight="1">
      <c r="A1388" s="1" t="s">
        <v>5974</v>
      </c>
      <c r="B1388" s="1" t="s">
        <v>5975</v>
      </c>
      <c r="C1388" s="1" t="s">
        <v>25</v>
      </c>
      <c r="D1388" s="4">
        <v>5.43804E16</v>
      </c>
      <c r="E1388" s="1" t="s">
        <v>5976</v>
      </c>
      <c r="F1388" s="1" t="s">
        <v>5976</v>
      </c>
      <c r="G1388" s="1" t="s">
        <v>28</v>
      </c>
      <c r="H1388" s="1" t="s">
        <v>29</v>
      </c>
      <c r="I1388" s="1" t="s">
        <v>298</v>
      </c>
      <c r="J1388" s="1" t="s">
        <v>31</v>
      </c>
      <c r="K1388" s="1" t="b">
        <v>0</v>
      </c>
      <c r="L1388" s="1" t="s">
        <v>41</v>
      </c>
      <c r="M1388" s="1">
        <v>1.0</v>
      </c>
      <c r="N1388" s="1">
        <v>1.0</v>
      </c>
      <c r="O1388" s="1">
        <v>9.0</v>
      </c>
      <c r="P1388" s="1">
        <v>9.0</v>
      </c>
      <c r="Q1388" s="1">
        <v>9.0</v>
      </c>
      <c r="R1388" s="1">
        <v>0.0</v>
      </c>
      <c r="S1388" s="1">
        <v>9.0</v>
      </c>
      <c r="T1388" s="1">
        <v>9.0</v>
      </c>
      <c r="U1388" s="1">
        <v>9.0</v>
      </c>
      <c r="V1388" s="1">
        <v>7.7</v>
      </c>
      <c r="W1388" s="1">
        <v>0.0</v>
      </c>
    </row>
    <row r="1389" ht="15.75" customHeight="1">
      <c r="A1389" s="1" t="s">
        <v>5977</v>
      </c>
      <c r="B1389" s="1" t="s">
        <v>5978</v>
      </c>
      <c r="C1389" s="1" t="s">
        <v>35</v>
      </c>
      <c r="D1389" s="1">
        <v>9.19623698E8</v>
      </c>
      <c r="E1389" s="1" t="s">
        <v>5979</v>
      </c>
      <c r="F1389" s="3" t="s">
        <v>5980</v>
      </c>
      <c r="G1389" s="1" t="s">
        <v>54</v>
      </c>
      <c r="H1389" s="1" t="s">
        <v>29</v>
      </c>
      <c r="I1389" s="1" t="s">
        <v>83</v>
      </c>
      <c r="J1389" s="1" t="s">
        <v>75</v>
      </c>
      <c r="K1389" s="1" t="b">
        <v>0</v>
      </c>
      <c r="L1389" s="1" t="s">
        <v>299</v>
      </c>
      <c r="M1389" s="1">
        <v>5.0</v>
      </c>
      <c r="N1389" s="1">
        <v>3.0</v>
      </c>
      <c r="O1389" s="1">
        <v>8.3</v>
      </c>
      <c r="P1389" s="1">
        <v>7.3</v>
      </c>
      <c r="Q1389" s="1">
        <v>9.3</v>
      </c>
      <c r="R1389" s="1">
        <v>3.0</v>
      </c>
      <c r="S1389" s="1">
        <v>8.3</v>
      </c>
      <c r="T1389" s="1">
        <v>9.7</v>
      </c>
      <c r="U1389" s="1">
        <v>8.3</v>
      </c>
      <c r="V1389" s="1">
        <v>7.7</v>
      </c>
      <c r="W1389" s="1">
        <v>0.0</v>
      </c>
    </row>
    <row r="1390" ht="15.75" customHeight="1">
      <c r="A1390" s="1" t="s">
        <v>5981</v>
      </c>
      <c r="B1390" s="1" t="s">
        <v>5982</v>
      </c>
      <c r="C1390" s="1" t="s">
        <v>25</v>
      </c>
      <c r="D1390" s="1">
        <v>1.139453222E9</v>
      </c>
      <c r="E1390" s="3" t="s">
        <v>5983</v>
      </c>
      <c r="F1390" s="3" t="s">
        <v>5984</v>
      </c>
      <c r="G1390" s="1" t="s">
        <v>1729</v>
      </c>
      <c r="H1390" s="1" t="s">
        <v>29</v>
      </c>
      <c r="I1390" s="1" t="s">
        <v>47</v>
      </c>
      <c r="J1390" s="1" t="s">
        <v>48</v>
      </c>
      <c r="K1390" s="1" t="b">
        <v>0</v>
      </c>
      <c r="L1390" s="1" t="s">
        <v>49</v>
      </c>
      <c r="M1390" s="1">
        <v>2.0</v>
      </c>
      <c r="N1390" s="1">
        <v>3.0</v>
      </c>
      <c r="O1390" s="1">
        <v>9.3</v>
      </c>
      <c r="P1390" s="1">
        <v>9.3</v>
      </c>
      <c r="Q1390" s="1">
        <v>9.0</v>
      </c>
      <c r="R1390" s="1">
        <v>0.0</v>
      </c>
      <c r="S1390" s="1">
        <v>9.7</v>
      </c>
      <c r="T1390" s="1">
        <v>8.7</v>
      </c>
      <c r="U1390" s="1">
        <v>8.0</v>
      </c>
      <c r="V1390" s="1">
        <v>7.7</v>
      </c>
      <c r="W1390" s="1">
        <v>0.0</v>
      </c>
    </row>
    <row r="1391" ht="15.75" customHeight="1">
      <c r="A1391" s="1" t="s">
        <v>5985</v>
      </c>
      <c r="B1391" s="1" t="s">
        <v>5986</v>
      </c>
      <c r="C1391" s="1" t="s">
        <v>714</v>
      </c>
      <c r="D1391" s="1">
        <v>9.8587036E7</v>
      </c>
      <c r="E1391" s="3" t="s">
        <v>5987</v>
      </c>
      <c r="F1391" s="3" t="s">
        <v>5988</v>
      </c>
      <c r="G1391" s="1" t="s">
        <v>28</v>
      </c>
      <c r="H1391" s="1" t="s">
        <v>29</v>
      </c>
      <c r="I1391" s="1" t="s">
        <v>30</v>
      </c>
      <c r="J1391" s="1" t="s">
        <v>91</v>
      </c>
      <c r="K1391" s="1" t="b">
        <v>1</v>
      </c>
      <c r="L1391" s="1" t="s">
        <v>223</v>
      </c>
      <c r="M1391" s="1">
        <v>7.0</v>
      </c>
      <c r="N1391" s="1">
        <v>21.0</v>
      </c>
      <c r="O1391" s="1">
        <v>9.1</v>
      </c>
      <c r="P1391" s="1">
        <v>9.1</v>
      </c>
      <c r="Q1391" s="1">
        <v>9.0</v>
      </c>
      <c r="R1391" s="1">
        <v>2.0</v>
      </c>
      <c r="S1391" s="1">
        <v>9.1</v>
      </c>
      <c r="T1391" s="1">
        <v>8.5</v>
      </c>
      <c r="U1391" s="1">
        <v>7.1</v>
      </c>
      <c r="V1391" s="1">
        <v>7.7</v>
      </c>
      <c r="W1391" s="1">
        <v>0.0</v>
      </c>
    </row>
    <row r="1392" ht="15.75" customHeight="1">
      <c r="A1392" s="1" t="s">
        <v>5989</v>
      </c>
      <c r="B1392" s="1" t="s">
        <v>5990</v>
      </c>
      <c r="C1392" s="1" t="s">
        <v>87</v>
      </c>
      <c r="D1392" s="1">
        <v>2.216374215E9</v>
      </c>
      <c r="E1392" s="3" t="s">
        <v>5991</v>
      </c>
      <c r="F1392" s="3" t="s">
        <v>5992</v>
      </c>
      <c r="G1392" s="1" t="s">
        <v>313</v>
      </c>
      <c r="H1392" s="1" t="s">
        <v>56</v>
      </c>
      <c r="I1392" s="1" t="s">
        <v>5993</v>
      </c>
      <c r="J1392" s="1" t="s">
        <v>75</v>
      </c>
      <c r="K1392" s="1" t="b">
        <v>1</v>
      </c>
      <c r="L1392" s="1" t="s">
        <v>190</v>
      </c>
      <c r="M1392" s="1">
        <v>5.0</v>
      </c>
      <c r="N1392" s="1">
        <v>15.0</v>
      </c>
      <c r="O1392" s="1">
        <v>8.5</v>
      </c>
      <c r="P1392" s="1">
        <v>8.5</v>
      </c>
      <c r="Q1392" s="1">
        <v>8.1</v>
      </c>
      <c r="R1392" s="1">
        <v>6.0</v>
      </c>
      <c r="S1392" s="1">
        <v>8.8</v>
      </c>
      <c r="T1392" s="1">
        <v>7.5</v>
      </c>
      <c r="U1392" s="1">
        <v>6.6</v>
      </c>
      <c r="V1392" s="1">
        <v>7.7</v>
      </c>
      <c r="W1392" s="1">
        <v>2.0</v>
      </c>
    </row>
    <row r="1393" ht="15.75" customHeight="1">
      <c r="A1393" s="1" t="s">
        <v>5994</v>
      </c>
      <c r="B1393" s="1" t="s">
        <v>5995</v>
      </c>
      <c r="C1393" s="1" t="s">
        <v>25</v>
      </c>
      <c r="D1393" s="1">
        <v>1.134292001E9</v>
      </c>
      <c r="E1393" s="3" t="s">
        <v>5996</v>
      </c>
      <c r="F1393" s="3" t="s">
        <v>5997</v>
      </c>
      <c r="G1393" s="1" t="s">
        <v>38</v>
      </c>
      <c r="H1393" s="1" t="s">
        <v>29</v>
      </c>
      <c r="I1393" s="1" t="s">
        <v>61</v>
      </c>
      <c r="J1393" s="1" t="s">
        <v>48</v>
      </c>
      <c r="K1393" s="1" t="b">
        <v>0</v>
      </c>
      <c r="L1393" s="1" t="s">
        <v>97</v>
      </c>
      <c r="M1393" s="1">
        <v>1.0</v>
      </c>
      <c r="N1393" s="1">
        <v>3.0</v>
      </c>
      <c r="O1393" s="1">
        <v>8.7</v>
      </c>
      <c r="P1393" s="1">
        <v>8.0</v>
      </c>
      <c r="Q1393" s="1">
        <v>8.3</v>
      </c>
      <c r="R1393" s="1">
        <v>3.0</v>
      </c>
      <c r="S1393" s="1">
        <v>8.7</v>
      </c>
      <c r="T1393" s="1">
        <v>8.7</v>
      </c>
      <c r="U1393" s="1">
        <v>8.3</v>
      </c>
      <c r="V1393" s="1">
        <v>7.7</v>
      </c>
      <c r="W1393" s="1">
        <v>0.0</v>
      </c>
    </row>
    <row r="1394" ht="15.75" customHeight="1">
      <c r="A1394" s="1" t="s">
        <v>5998</v>
      </c>
      <c r="B1394" s="1" t="s">
        <v>5999</v>
      </c>
      <c r="C1394" s="1" t="s">
        <v>25</v>
      </c>
      <c r="D1394" s="1">
        <v>1.16125526E9</v>
      </c>
      <c r="E1394" s="3" t="s">
        <v>6000</v>
      </c>
      <c r="F1394" s="3" t="s">
        <v>6001</v>
      </c>
      <c r="G1394" s="1" t="s">
        <v>340</v>
      </c>
      <c r="H1394" s="1" t="s">
        <v>82</v>
      </c>
      <c r="I1394" s="1" t="s">
        <v>83</v>
      </c>
      <c r="J1394" s="1" t="s">
        <v>91</v>
      </c>
      <c r="K1394" s="1" t="b">
        <v>0</v>
      </c>
      <c r="L1394" s="1" t="s">
        <v>84</v>
      </c>
      <c r="M1394" s="1">
        <v>3.0</v>
      </c>
      <c r="N1394" s="1">
        <v>19.0</v>
      </c>
      <c r="O1394" s="1">
        <v>8.2</v>
      </c>
      <c r="P1394" s="1">
        <v>7.6</v>
      </c>
      <c r="Q1394" s="1">
        <v>8.2</v>
      </c>
      <c r="R1394" s="1">
        <v>5.0</v>
      </c>
      <c r="S1394" s="1">
        <v>9.1</v>
      </c>
      <c r="T1394" s="1">
        <v>8.7</v>
      </c>
      <c r="U1394" s="1">
        <v>7.4</v>
      </c>
      <c r="V1394" s="1">
        <v>7.7</v>
      </c>
      <c r="W1394" s="1">
        <v>0.0</v>
      </c>
    </row>
    <row r="1395" ht="15.75" customHeight="1">
      <c r="A1395" s="1" t="s">
        <v>6002</v>
      </c>
      <c r="B1395" s="1" t="s">
        <v>6003</v>
      </c>
      <c r="C1395" s="1" t="s">
        <v>25</v>
      </c>
      <c r="D1395" s="1">
        <v>2.615993E9</v>
      </c>
      <c r="E1395" s="3" t="s">
        <v>6004</v>
      </c>
      <c r="F1395" s="3" t="s">
        <v>6005</v>
      </c>
      <c r="G1395" s="1" t="s">
        <v>81</v>
      </c>
      <c r="H1395" s="1" t="s">
        <v>55</v>
      </c>
      <c r="I1395" s="1" t="s">
        <v>130</v>
      </c>
      <c r="J1395" s="1" t="s">
        <v>75</v>
      </c>
      <c r="K1395" s="1" t="b">
        <v>1</v>
      </c>
      <c r="L1395" s="1" t="s">
        <v>240</v>
      </c>
      <c r="M1395" s="1">
        <v>2.0</v>
      </c>
      <c r="N1395" s="1">
        <v>4.0</v>
      </c>
      <c r="O1395" s="1">
        <v>8.8</v>
      </c>
      <c r="P1395" s="1">
        <v>8.5</v>
      </c>
      <c r="Q1395" s="1">
        <v>8.0</v>
      </c>
      <c r="R1395" s="1">
        <v>3.0</v>
      </c>
      <c r="S1395" s="1">
        <v>9.8</v>
      </c>
      <c r="T1395" s="1">
        <v>8.3</v>
      </c>
      <c r="U1395" s="1">
        <v>7.5</v>
      </c>
      <c r="V1395" s="1">
        <v>7.7</v>
      </c>
      <c r="W1395" s="1">
        <v>0.0</v>
      </c>
    </row>
    <row r="1396" ht="15.75" customHeight="1">
      <c r="A1396" s="1" t="s">
        <v>6006</v>
      </c>
      <c r="B1396" s="1" t="s">
        <v>6007</v>
      </c>
      <c r="C1396" s="1" t="s">
        <v>25</v>
      </c>
      <c r="D1396" s="1">
        <v>3.516703484E9</v>
      </c>
      <c r="E1396" s="1" t="s">
        <v>6008</v>
      </c>
      <c r="F1396" s="3" t="s">
        <v>6009</v>
      </c>
      <c r="G1396" s="1" t="s">
        <v>54</v>
      </c>
      <c r="H1396" s="1" t="s">
        <v>29</v>
      </c>
      <c r="I1396" s="1" t="s">
        <v>90</v>
      </c>
      <c r="J1396" s="1" t="s">
        <v>75</v>
      </c>
      <c r="K1396" s="1" t="b">
        <v>0</v>
      </c>
      <c r="L1396" s="1" t="s">
        <v>97</v>
      </c>
      <c r="M1396" s="1">
        <v>1.0</v>
      </c>
      <c r="N1396" s="1">
        <v>3.0</v>
      </c>
      <c r="O1396" s="1">
        <v>8.3</v>
      </c>
      <c r="P1396" s="1">
        <v>8.0</v>
      </c>
      <c r="Q1396" s="1">
        <v>8.0</v>
      </c>
      <c r="R1396" s="1">
        <v>7.0</v>
      </c>
      <c r="S1396" s="1">
        <v>9.0</v>
      </c>
      <c r="T1396" s="1">
        <v>8.0</v>
      </c>
      <c r="U1396" s="1">
        <v>5.7</v>
      </c>
      <c r="V1396" s="1">
        <v>7.7</v>
      </c>
      <c r="W1396" s="1">
        <v>0.0</v>
      </c>
    </row>
    <row r="1397" ht="15.75" customHeight="1">
      <c r="A1397" s="1" t="s">
        <v>6010</v>
      </c>
      <c r="B1397" s="1" t="s">
        <v>6011</v>
      </c>
      <c r="C1397" s="1" t="s">
        <v>25</v>
      </c>
      <c r="D1397" s="1">
        <v>3.434654034E9</v>
      </c>
      <c r="E1397" s="1" t="s">
        <v>6012</v>
      </c>
      <c r="F1397" s="3" t="s">
        <v>6013</v>
      </c>
      <c r="G1397" s="1" t="s">
        <v>28</v>
      </c>
      <c r="H1397" s="1" t="s">
        <v>29</v>
      </c>
      <c r="I1397" s="1" t="s">
        <v>30</v>
      </c>
      <c r="J1397" s="1" t="s">
        <v>48</v>
      </c>
      <c r="K1397" s="1" t="b">
        <v>0</v>
      </c>
      <c r="L1397" s="1" t="s">
        <v>97</v>
      </c>
      <c r="M1397" s="1">
        <v>1.0</v>
      </c>
      <c r="N1397" s="1">
        <v>3.0</v>
      </c>
      <c r="O1397" s="1">
        <v>8.3</v>
      </c>
      <c r="P1397" s="1">
        <v>8.0</v>
      </c>
      <c r="Q1397" s="1">
        <v>8.7</v>
      </c>
      <c r="R1397" s="1">
        <v>3.0</v>
      </c>
      <c r="S1397" s="1">
        <v>9.3</v>
      </c>
      <c r="T1397" s="1">
        <v>9.0</v>
      </c>
      <c r="U1397" s="1">
        <v>7.3</v>
      </c>
      <c r="V1397" s="1">
        <v>7.7</v>
      </c>
      <c r="W1397" s="1">
        <v>0.0</v>
      </c>
    </row>
    <row r="1398" ht="15.75" customHeight="1">
      <c r="A1398" s="1" t="s">
        <v>6014</v>
      </c>
      <c r="B1398" s="1" t="s">
        <v>6015</v>
      </c>
      <c r="C1398" s="1" t="s">
        <v>25</v>
      </c>
      <c r="D1398" s="1" t="s">
        <v>6016</v>
      </c>
      <c r="E1398" s="3" t="s">
        <v>6017</v>
      </c>
      <c r="F1398" s="3" t="s">
        <v>6018</v>
      </c>
      <c r="G1398" s="1" t="s">
        <v>153</v>
      </c>
      <c r="H1398" s="1" t="s">
        <v>260</v>
      </c>
      <c r="I1398" s="1" t="s">
        <v>159</v>
      </c>
      <c r="J1398" s="1" t="s">
        <v>91</v>
      </c>
      <c r="K1398" s="1" t="b">
        <v>1</v>
      </c>
      <c r="L1398" s="1" t="s">
        <v>223</v>
      </c>
      <c r="M1398" s="1">
        <v>3.0</v>
      </c>
      <c r="N1398" s="1">
        <v>21.0</v>
      </c>
      <c r="O1398" s="1">
        <v>9.0</v>
      </c>
      <c r="P1398" s="1">
        <v>8.3</v>
      </c>
      <c r="Q1398" s="1">
        <v>8.8</v>
      </c>
      <c r="R1398" s="1">
        <v>3.0</v>
      </c>
      <c r="S1398" s="1">
        <v>9.1</v>
      </c>
      <c r="T1398" s="1">
        <v>8.3</v>
      </c>
      <c r="U1398" s="1">
        <v>7.5</v>
      </c>
      <c r="V1398" s="1">
        <v>7.7</v>
      </c>
      <c r="W1398" s="1">
        <v>0.0</v>
      </c>
    </row>
    <row r="1399" ht="15.75" customHeight="1">
      <c r="A1399" s="1" t="s">
        <v>6019</v>
      </c>
      <c r="B1399" s="1" t="s">
        <v>6020</v>
      </c>
      <c r="C1399" s="1" t="s">
        <v>44</v>
      </c>
      <c r="D1399" s="4">
        <v>5.9397E15</v>
      </c>
      <c r="E1399" s="3" t="s">
        <v>6021</v>
      </c>
      <c r="F1399" s="3" t="s">
        <v>6022</v>
      </c>
      <c r="G1399" s="1" t="s">
        <v>28</v>
      </c>
      <c r="H1399" s="1" t="s">
        <v>29</v>
      </c>
      <c r="I1399" s="1" t="s">
        <v>30</v>
      </c>
      <c r="J1399" s="1" t="s">
        <v>91</v>
      </c>
      <c r="K1399" s="1" t="b">
        <v>0</v>
      </c>
      <c r="L1399" s="1" t="s">
        <v>223</v>
      </c>
      <c r="M1399" s="1">
        <v>5.0</v>
      </c>
      <c r="N1399" s="1">
        <v>7.0</v>
      </c>
      <c r="O1399" s="1">
        <v>8.3</v>
      </c>
      <c r="P1399" s="1">
        <v>8.4</v>
      </c>
      <c r="Q1399" s="1">
        <v>7.4</v>
      </c>
      <c r="R1399" s="1">
        <v>6.0</v>
      </c>
      <c r="S1399" s="1">
        <v>8.7</v>
      </c>
      <c r="T1399" s="1">
        <v>8.7</v>
      </c>
      <c r="U1399" s="1">
        <v>6.3</v>
      </c>
      <c r="V1399" s="1">
        <v>7.7</v>
      </c>
      <c r="W1399" s="1">
        <v>0.0</v>
      </c>
    </row>
    <row r="1400" ht="15.75" customHeight="1">
      <c r="A1400" s="1" t="s">
        <v>6023</v>
      </c>
      <c r="B1400" s="1" t="s">
        <v>6024</v>
      </c>
      <c r="C1400" s="1" t="s">
        <v>35</v>
      </c>
      <c r="D1400" s="1">
        <v>5.1983828433E10</v>
      </c>
      <c r="E1400" s="3" t="s">
        <v>6025</v>
      </c>
      <c r="F1400" s="3" t="s">
        <v>6026</v>
      </c>
      <c r="G1400" s="1" t="s">
        <v>340</v>
      </c>
      <c r="H1400" s="1" t="s">
        <v>29</v>
      </c>
      <c r="I1400" s="1" t="s">
        <v>83</v>
      </c>
      <c r="J1400" s="1" t="s">
        <v>48</v>
      </c>
      <c r="K1400" s="1" t="b">
        <v>0</v>
      </c>
      <c r="L1400" s="1" t="s">
        <v>190</v>
      </c>
      <c r="M1400" s="1">
        <v>5.0</v>
      </c>
      <c r="N1400" s="1">
        <v>20.0</v>
      </c>
      <c r="O1400" s="1">
        <v>8.1</v>
      </c>
      <c r="P1400" s="1">
        <v>8.0</v>
      </c>
      <c r="Q1400" s="1">
        <v>8.2</v>
      </c>
      <c r="R1400" s="1">
        <v>6.0</v>
      </c>
      <c r="S1400" s="1">
        <v>8.2</v>
      </c>
      <c r="T1400" s="1">
        <v>8.3</v>
      </c>
      <c r="U1400" s="1">
        <v>6.9</v>
      </c>
      <c r="V1400" s="1">
        <v>7.7</v>
      </c>
      <c r="W1400" s="1">
        <v>0.0</v>
      </c>
    </row>
    <row r="1401" ht="15.75" customHeight="1">
      <c r="A1401" s="1" t="s">
        <v>6027</v>
      </c>
      <c r="B1401" s="1" t="s">
        <v>6028</v>
      </c>
      <c r="C1401" s="1" t="s">
        <v>25</v>
      </c>
      <c r="D1401" s="4">
        <v>5.49351E17</v>
      </c>
      <c r="E1401" s="3" t="s">
        <v>6029</v>
      </c>
      <c r="F1401" s="3" t="s">
        <v>6030</v>
      </c>
      <c r="G1401" s="1" t="s">
        <v>171</v>
      </c>
      <c r="H1401" s="1" t="s">
        <v>29</v>
      </c>
      <c r="I1401" s="1" t="s">
        <v>30</v>
      </c>
      <c r="J1401" s="1" t="s">
        <v>48</v>
      </c>
      <c r="K1401" s="1" t="b">
        <v>1</v>
      </c>
      <c r="L1401" s="1" t="s">
        <v>205</v>
      </c>
      <c r="M1401" s="1">
        <v>4.0</v>
      </c>
      <c r="N1401" s="1">
        <v>29.0</v>
      </c>
      <c r="O1401" s="1">
        <v>8.8</v>
      </c>
      <c r="P1401" s="1">
        <v>8.9</v>
      </c>
      <c r="Q1401" s="1">
        <v>8.4</v>
      </c>
      <c r="R1401" s="1">
        <v>3.0</v>
      </c>
      <c r="S1401" s="1">
        <v>9.0</v>
      </c>
      <c r="T1401" s="1">
        <v>8.3</v>
      </c>
      <c r="U1401" s="1">
        <v>7.7</v>
      </c>
      <c r="V1401" s="1">
        <v>7.7</v>
      </c>
      <c r="W1401" s="1">
        <v>0.0</v>
      </c>
    </row>
    <row r="1402" ht="15.75" customHeight="1">
      <c r="A1402" s="1" t="s">
        <v>6031</v>
      </c>
      <c r="B1402" s="1" t="s">
        <v>6032</v>
      </c>
      <c r="C1402" s="1" t="s">
        <v>87</v>
      </c>
      <c r="D1402" s="1">
        <v>9.842152131E9</v>
      </c>
      <c r="E1402" s="1" t="s">
        <v>6033</v>
      </c>
      <c r="F1402" s="3" t="s">
        <v>6034</v>
      </c>
      <c r="G1402" s="1" t="s">
        <v>28</v>
      </c>
      <c r="H1402" s="1" t="s">
        <v>29</v>
      </c>
      <c r="I1402" s="1" t="s">
        <v>30</v>
      </c>
      <c r="J1402" s="1" t="s">
        <v>75</v>
      </c>
      <c r="K1402" s="1" t="b">
        <v>1</v>
      </c>
      <c r="L1402" s="1" t="s">
        <v>190</v>
      </c>
      <c r="M1402" s="1">
        <v>2.0</v>
      </c>
      <c r="N1402" s="1">
        <v>8.0</v>
      </c>
      <c r="O1402" s="1">
        <v>8.1</v>
      </c>
      <c r="P1402" s="1">
        <v>8.3</v>
      </c>
      <c r="Q1402" s="1">
        <v>8.0</v>
      </c>
      <c r="R1402" s="1">
        <v>4.0</v>
      </c>
      <c r="S1402" s="1">
        <v>10.0</v>
      </c>
      <c r="T1402" s="1">
        <v>8.8</v>
      </c>
      <c r="U1402" s="1">
        <v>6.4</v>
      </c>
      <c r="V1402" s="1">
        <v>7.7</v>
      </c>
      <c r="W1402" s="1">
        <v>0.0</v>
      </c>
    </row>
    <row r="1403" ht="15.75" customHeight="1">
      <c r="A1403" s="1" t="s">
        <v>6035</v>
      </c>
      <c r="B1403" s="1" t="s">
        <v>6036</v>
      </c>
      <c r="C1403" s="1" t="s">
        <v>834</v>
      </c>
      <c r="D1403" s="1">
        <v>8.094435065E9</v>
      </c>
      <c r="E1403" s="3" t="s">
        <v>6037</v>
      </c>
      <c r="F1403" s="3" t="s">
        <v>6038</v>
      </c>
      <c r="G1403" s="1" t="s">
        <v>182</v>
      </c>
      <c r="H1403" s="1" t="s">
        <v>82</v>
      </c>
      <c r="I1403" s="1" t="s">
        <v>30</v>
      </c>
      <c r="J1403" s="1" t="s">
        <v>48</v>
      </c>
      <c r="K1403" s="1" t="b">
        <v>1</v>
      </c>
      <c r="L1403" s="1" t="s">
        <v>92</v>
      </c>
      <c r="M1403" s="1">
        <v>3.0</v>
      </c>
      <c r="N1403" s="1">
        <v>11.0</v>
      </c>
      <c r="O1403" s="1">
        <v>8.3</v>
      </c>
      <c r="P1403" s="1">
        <v>6.8</v>
      </c>
      <c r="Q1403" s="1">
        <v>8.6</v>
      </c>
      <c r="R1403" s="1">
        <v>5.0</v>
      </c>
      <c r="S1403" s="1">
        <v>8.5</v>
      </c>
      <c r="T1403" s="1">
        <v>8.8</v>
      </c>
      <c r="U1403" s="1">
        <v>7.9</v>
      </c>
      <c r="V1403" s="1">
        <v>7.7</v>
      </c>
      <c r="W1403" s="1">
        <v>0.0</v>
      </c>
    </row>
    <row r="1404" ht="15.75" customHeight="1">
      <c r="A1404" s="1" t="s">
        <v>6039</v>
      </c>
      <c r="B1404" s="1" t="s">
        <v>6040</v>
      </c>
      <c r="C1404" s="1" t="s">
        <v>78</v>
      </c>
      <c r="D1404" s="1">
        <v>3.123845776E9</v>
      </c>
      <c r="E1404" s="3" t="s">
        <v>6041</v>
      </c>
      <c r="F1404" s="3" t="s">
        <v>6042</v>
      </c>
      <c r="G1404" s="1" t="s">
        <v>54</v>
      </c>
      <c r="H1404" s="1" t="s">
        <v>29</v>
      </c>
      <c r="I1404" s="1" t="s">
        <v>90</v>
      </c>
      <c r="J1404" s="1" t="s">
        <v>48</v>
      </c>
      <c r="K1404" s="1" t="b">
        <v>1</v>
      </c>
      <c r="L1404" s="1" t="s">
        <v>92</v>
      </c>
      <c r="M1404" s="1">
        <v>2.0</v>
      </c>
      <c r="N1404" s="1">
        <v>11.0</v>
      </c>
      <c r="O1404" s="1">
        <v>9.0</v>
      </c>
      <c r="P1404" s="1">
        <v>8.5</v>
      </c>
      <c r="Q1404" s="1">
        <v>8.6</v>
      </c>
      <c r="R1404" s="1">
        <v>3.0</v>
      </c>
      <c r="S1404" s="1">
        <v>9.5</v>
      </c>
      <c r="T1404" s="1">
        <v>8.3</v>
      </c>
      <c r="U1404" s="1">
        <v>7.3</v>
      </c>
      <c r="V1404" s="1">
        <v>7.7</v>
      </c>
      <c r="W1404" s="1">
        <v>0.0</v>
      </c>
    </row>
    <row r="1405" ht="15.75" customHeight="1">
      <c r="A1405" s="1" t="s">
        <v>6043</v>
      </c>
      <c r="B1405" s="1" t="s">
        <v>6044</v>
      </c>
      <c r="C1405" s="1" t="s">
        <v>25</v>
      </c>
      <c r="D1405" s="1">
        <v>3.416226509E9</v>
      </c>
      <c r="E1405" s="3" t="s">
        <v>6045</v>
      </c>
      <c r="F1405" s="3" t="s">
        <v>6046</v>
      </c>
      <c r="G1405" s="1" t="s">
        <v>28</v>
      </c>
      <c r="H1405" s="1" t="s">
        <v>29</v>
      </c>
      <c r="I1405" s="1" t="s">
        <v>30</v>
      </c>
      <c r="J1405" s="1" t="s">
        <v>75</v>
      </c>
      <c r="K1405" s="1" t="b">
        <v>1</v>
      </c>
      <c r="L1405" s="1" t="s">
        <v>299</v>
      </c>
      <c r="M1405" s="1">
        <v>2.0</v>
      </c>
      <c r="N1405" s="1">
        <v>4.0</v>
      </c>
      <c r="O1405" s="1">
        <v>9.3</v>
      </c>
      <c r="P1405" s="1">
        <v>9.3</v>
      </c>
      <c r="Q1405" s="1">
        <v>8.8</v>
      </c>
      <c r="R1405" s="1">
        <v>0.0</v>
      </c>
      <c r="S1405" s="1">
        <v>9.8</v>
      </c>
      <c r="T1405" s="1">
        <v>9.0</v>
      </c>
      <c r="U1405" s="1">
        <v>7.5</v>
      </c>
      <c r="V1405" s="1">
        <v>7.7</v>
      </c>
      <c r="W1405" s="1">
        <v>0.0</v>
      </c>
    </row>
    <row r="1406" ht="15.75" customHeight="1">
      <c r="A1406" s="1" t="s">
        <v>6047</v>
      </c>
      <c r="B1406" s="1" t="s">
        <v>6048</v>
      </c>
      <c r="C1406" s="1" t="s">
        <v>337</v>
      </c>
      <c r="D1406" s="1">
        <v>5.0689475665E10</v>
      </c>
      <c r="E1406" s="3" t="s">
        <v>6049</v>
      </c>
      <c r="F1406" s="3" t="s">
        <v>6050</v>
      </c>
      <c r="G1406" s="1" t="s">
        <v>340</v>
      </c>
      <c r="H1406" s="1" t="s">
        <v>82</v>
      </c>
      <c r="I1406" s="1" t="s">
        <v>30</v>
      </c>
      <c r="J1406" s="1" t="s">
        <v>172</v>
      </c>
      <c r="K1406" s="1" t="b">
        <v>1</v>
      </c>
      <c r="L1406" s="1" t="s">
        <v>148</v>
      </c>
      <c r="M1406" s="1">
        <v>7.0</v>
      </c>
      <c r="N1406" s="1">
        <v>36.0</v>
      </c>
      <c r="O1406" s="1">
        <v>8.7</v>
      </c>
      <c r="P1406" s="1">
        <v>8.5</v>
      </c>
      <c r="Q1406" s="1">
        <v>8.8</v>
      </c>
      <c r="R1406" s="1">
        <v>3.0</v>
      </c>
      <c r="S1406" s="1">
        <v>8.9</v>
      </c>
      <c r="T1406" s="1">
        <v>8.9</v>
      </c>
      <c r="U1406" s="1">
        <v>6.9</v>
      </c>
      <c r="V1406" s="1">
        <v>7.7</v>
      </c>
      <c r="W1406" s="1">
        <v>0.0</v>
      </c>
    </row>
    <row r="1407" ht="15.75" customHeight="1">
      <c r="A1407" s="1" t="s">
        <v>6051</v>
      </c>
      <c r="B1407" s="1" t="s">
        <v>6052</v>
      </c>
      <c r="C1407" s="1" t="s">
        <v>25</v>
      </c>
      <c r="D1407" s="1">
        <v>1.155850996E9</v>
      </c>
      <c r="E1407" s="1" t="s">
        <v>6053</v>
      </c>
      <c r="F1407" s="3" t="s">
        <v>6054</v>
      </c>
      <c r="G1407" s="1" t="s">
        <v>28</v>
      </c>
      <c r="H1407" s="1" t="s">
        <v>29</v>
      </c>
      <c r="I1407" s="1" t="s">
        <v>30</v>
      </c>
      <c r="J1407" s="1" t="s">
        <v>75</v>
      </c>
      <c r="K1407" s="1" t="b">
        <v>1</v>
      </c>
      <c r="L1407" s="1" t="s">
        <v>92</v>
      </c>
      <c r="M1407" s="1">
        <v>2.0</v>
      </c>
      <c r="N1407" s="1">
        <v>11.0</v>
      </c>
      <c r="O1407" s="1">
        <v>8.5</v>
      </c>
      <c r="P1407" s="1">
        <v>8.1</v>
      </c>
      <c r="Q1407" s="1">
        <v>8.5</v>
      </c>
      <c r="R1407" s="1">
        <v>4.0</v>
      </c>
      <c r="S1407" s="1">
        <v>8.7</v>
      </c>
      <c r="T1407" s="1">
        <v>8.6</v>
      </c>
      <c r="U1407" s="1">
        <v>7.5</v>
      </c>
      <c r="V1407" s="1">
        <v>7.7</v>
      </c>
      <c r="W1407" s="1">
        <v>2.0</v>
      </c>
    </row>
    <row r="1408" ht="15.75" customHeight="1">
      <c r="A1408" s="1" t="s">
        <v>6055</v>
      </c>
      <c r="B1408" s="1" t="s">
        <v>6056</v>
      </c>
      <c r="C1408" s="1" t="s">
        <v>5425</v>
      </c>
      <c r="D1408" s="1">
        <v>3.642141E7</v>
      </c>
      <c r="E1408" s="1" t="s">
        <v>6057</v>
      </c>
      <c r="F1408" s="3" t="s">
        <v>6058</v>
      </c>
      <c r="G1408" s="1" t="s">
        <v>38</v>
      </c>
      <c r="H1408" s="1" t="s">
        <v>82</v>
      </c>
      <c r="I1408" s="1" t="s">
        <v>108</v>
      </c>
      <c r="J1408" s="1" t="s">
        <v>91</v>
      </c>
      <c r="K1408" s="1" t="b">
        <v>1</v>
      </c>
      <c r="L1408" s="1" t="s">
        <v>131</v>
      </c>
      <c r="M1408" s="1">
        <v>1.0</v>
      </c>
      <c r="N1408" s="1">
        <v>6.0</v>
      </c>
      <c r="O1408" s="1">
        <v>9.0</v>
      </c>
      <c r="P1408" s="1">
        <v>8.7</v>
      </c>
      <c r="Q1408" s="1">
        <v>8.7</v>
      </c>
      <c r="R1408" s="1">
        <v>2.0</v>
      </c>
      <c r="S1408" s="1">
        <v>9.2</v>
      </c>
      <c r="T1408" s="1">
        <v>8.3</v>
      </c>
      <c r="U1408" s="1">
        <v>8.0</v>
      </c>
      <c r="V1408" s="1">
        <v>7.7</v>
      </c>
      <c r="W1408" s="1">
        <v>0.0</v>
      </c>
    </row>
    <row r="1409" ht="15.75" customHeight="1">
      <c r="A1409" s="1" t="s">
        <v>6059</v>
      </c>
      <c r="B1409" s="1" t="s">
        <v>6060</v>
      </c>
      <c r="C1409" s="1" t="s">
        <v>590</v>
      </c>
      <c r="D1409" s="4">
        <v>5.84142E16</v>
      </c>
      <c r="E1409" s="3" t="s">
        <v>6061</v>
      </c>
      <c r="F1409" s="3" t="s">
        <v>6062</v>
      </c>
      <c r="G1409" s="1" t="s">
        <v>54</v>
      </c>
      <c r="H1409" s="1" t="s">
        <v>29</v>
      </c>
      <c r="I1409" s="1" t="s">
        <v>6063</v>
      </c>
      <c r="J1409" s="1" t="s">
        <v>172</v>
      </c>
      <c r="K1409" s="1" t="b">
        <v>1</v>
      </c>
      <c r="L1409" s="1" t="s">
        <v>148</v>
      </c>
      <c r="M1409" s="1">
        <v>8.0</v>
      </c>
      <c r="N1409" s="1">
        <v>39.0</v>
      </c>
      <c r="O1409" s="1">
        <v>8.1</v>
      </c>
      <c r="P1409" s="1">
        <v>7.9</v>
      </c>
      <c r="Q1409" s="1">
        <v>8.1</v>
      </c>
      <c r="R1409" s="1">
        <v>7.0</v>
      </c>
      <c r="S1409" s="1">
        <v>8.1</v>
      </c>
      <c r="T1409" s="1">
        <v>8.1</v>
      </c>
      <c r="U1409" s="1">
        <v>6.8</v>
      </c>
      <c r="V1409" s="1">
        <v>7.7</v>
      </c>
      <c r="W1409" s="1">
        <v>11.0</v>
      </c>
    </row>
    <row r="1410" ht="15.75" customHeight="1">
      <c r="A1410" s="1" t="s">
        <v>6064</v>
      </c>
      <c r="B1410" s="1" t="s">
        <v>6065</v>
      </c>
      <c r="C1410" s="1" t="s">
        <v>25</v>
      </c>
      <c r="D1410" s="1">
        <v>2.612652432E9</v>
      </c>
      <c r="E1410" s="1" t="s">
        <v>6066</v>
      </c>
      <c r="F1410" s="3" t="s">
        <v>6067</v>
      </c>
      <c r="G1410" s="1" t="s">
        <v>28</v>
      </c>
      <c r="H1410" s="1" t="s">
        <v>29</v>
      </c>
      <c r="I1410" s="1" t="s">
        <v>30</v>
      </c>
      <c r="J1410" s="1" t="s">
        <v>75</v>
      </c>
      <c r="K1410" s="1" t="b">
        <v>1</v>
      </c>
      <c r="L1410" s="1" t="s">
        <v>196</v>
      </c>
      <c r="M1410" s="1">
        <v>2.0</v>
      </c>
      <c r="N1410" s="1">
        <v>5.0</v>
      </c>
      <c r="O1410" s="1">
        <v>8.8</v>
      </c>
      <c r="P1410" s="1">
        <v>9.6</v>
      </c>
      <c r="Q1410" s="1">
        <v>9.0</v>
      </c>
      <c r="R1410" s="1">
        <v>0.0</v>
      </c>
      <c r="S1410" s="1">
        <v>10.0</v>
      </c>
      <c r="T1410" s="1">
        <v>8.8</v>
      </c>
      <c r="U1410" s="1">
        <v>7.4</v>
      </c>
      <c r="V1410" s="1">
        <v>7.7</v>
      </c>
      <c r="W1410" s="1">
        <v>0.0</v>
      </c>
    </row>
    <row r="1411" ht="15.75" customHeight="1">
      <c r="A1411" s="1" t="s">
        <v>6068</v>
      </c>
      <c r="B1411" s="1" t="s">
        <v>6069</v>
      </c>
      <c r="C1411" s="1" t="s">
        <v>25</v>
      </c>
      <c r="D1411" s="1">
        <v>3.425238454E9</v>
      </c>
      <c r="E1411" s="3" t="s">
        <v>6070</v>
      </c>
      <c r="F1411" s="3" t="s">
        <v>6071</v>
      </c>
      <c r="G1411" s="1" t="s">
        <v>171</v>
      </c>
      <c r="H1411" s="1" t="s">
        <v>29</v>
      </c>
      <c r="I1411" s="1" t="s">
        <v>298</v>
      </c>
      <c r="J1411" s="1" t="s">
        <v>75</v>
      </c>
      <c r="K1411" s="1" t="b">
        <v>1</v>
      </c>
      <c r="L1411" s="1" t="s">
        <v>293</v>
      </c>
      <c r="M1411" s="1">
        <v>2.0</v>
      </c>
      <c r="N1411" s="1">
        <v>8.0</v>
      </c>
      <c r="O1411" s="1">
        <v>9.0</v>
      </c>
      <c r="P1411" s="1">
        <v>8.9</v>
      </c>
      <c r="Q1411" s="1">
        <v>8.8</v>
      </c>
      <c r="R1411" s="1">
        <v>3.0</v>
      </c>
      <c r="S1411" s="1">
        <v>8.9</v>
      </c>
      <c r="T1411" s="1">
        <v>7.6</v>
      </c>
      <c r="U1411" s="1">
        <v>7.9</v>
      </c>
      <c r="V1411" s="1">
        <v>7.7</v>
      </c>
      <c r="W1411" s="1">
        <v>0.0</v>
      </c>
    </row>
    <row r="1412" ht="15.75" customHeight="1">
      <c r="A1412" s="1" t="s">
        <v>6072</v>
      </c>
      <c r="B1412" s="1" t="s">
        <v>6073</v>
      </c>
      <c r="C1412" s="1" t="s">
        <v>25</v>
      </c>
      <c r="D1412" s="1">
        <v>3.584019328E9</v>
      </c>
      <c r="E1412" s="3" t="s">
        <v>6074</v>
      </c>
      <c r="F1412" s="3" t="s">
        <v>6075</v>
      </c>
      <c r="G1412" s="1" t="s">
        <v>28</v>
      </c>
      <c r="H1412" s="1" t="s">
        <v>29</v>
      </c>
      <c r="I1412" s="1" t="s">
        <v>30</v>
      </c>
      <c r="J1412" s="1" t="s">
        <v>48</v>
      </c>
      <c r="K1412" s="1" t="b">
        <v>1</v>
      </c>
      <c r="L1412" s="1" t="s">
        <v>205</v>
      </c>
      <c r="M1412" s="1">
        <v>4.0</v>
      </c>
      <c r="N1412" s="1">
        <v>24.0</v>
      </c>
      <c r="O1412" s="1">
        <v>8.5</v>
      </c>
      <c r="P1412" s="1">
        <v>8.4</v>
      </c>
      <c r="Q1412" s="1">
        <v>8.6</v>
      </c>
      <c r="R1412" s="1">
        <v>4.0</v>
      </c>
      <c r="S1412" s="1">
        <v>8.7</v>
      </c>
      <c r="T1412" s="1">
        <v>8.4</v>
      </c>
      <c r="U1412" s="1">
        <v>7.4</v>
      </c>
      <c r="V1412" s="1">
        <v>7.7</v>
      </c>
      <c r="W1412" s="1">
        <v>0.0</v>
      </c>
    </row>
    <row r="1413" ht="15.75" customHeight="1">
      <c r="A1413" s="1" t="s">
        <v>6076</v>
      </c>
      <c r="B1413" s="1" t="s">
        <v>6077</v>
      </c>
      <c r="C1413" s="1" t="s">
        <v>35</v>
      </c>
      <c r="D1413" s="1">
        <v>5.1954736687E10</v>
      </c>
      <c r="E1413" s="3" t="s">
        <v>6078</v>
      </c>
      <c r="F1413" s="3" t="s">
        <v>6079</v>
      </c>
      <c r="G1413" s="1" t="s">
        <v>54</v>
      </c>
      <c r="H1413" s="1" t="s">
        <v>29</v>
      </c>
      <c r="I1413" s="1" t="s">
        <v>90</v>
      </c>
      <c r="J1413" s="1" t="s">
        <v>75</v>
      </c>
      <c r="K1413" s="1" t="b">
        <v>0</v>
      </c>
      <c r="L1413" s="1" t="s">
        <v>293</v>
      </c>
      <c r="M1413" s="1">
        <v>3.0</v>
      </c>
      <c r="N1413" s="1">
        <v>11.0</v>
      </c>
      <c r="O1413" s="1">
        <v>9.4</v>
      </c>
      <c r="P1413" s="1">
        <v>9.3</v>
      </c>
      <c r="Q1413" s="1">
        <v>8.8</v>
      </c>
      <c r="R1413" s="1">
        <v>0.0</v>
      </c>
      <c r="S1413" s="1">
        <v>9.8</v>
      </c>
      <c r="T1413" s="1">
        <v>8.9</v>
      </c>
      <c r="U1413" s="1">
        <v>7.9</v>
      </c>
      <c r="V1413" s="1">
        <v>7.7</v>
      </c>
      <c r="W1413" s="1">
        <v>0.0</v>
      </c>
    </row>
    <row r="1414" ht="15.75" customHeight="1">
      <c r="A1414" s="1" t="s">
        <v>6080</v>
      </c>
      <c r="B1414" s="1" t="s">
        <v>6081</v>
      </c>
      <c r="C1414" s="1" t="s">
        <v>35</v>
      </c>
      <c r="D1414" s="1">
        <v>9.46502602E8</v>
      </c>
      <c r="E1414" s="3" t="s">
        <v>6082</v>
      </c>
      <c r="F1414" s="3" t="s">
        <v>6083</v>
      </c>
      <c r="G1414" s="1" t="s">
        <v>54</v>
      </c>
      <c r="H1414" s="1" t="s">
        <v>55</v>
      </c>
      <c r="I1414" s="1" t="s">
        <v>130</v>
      </c>
      <c r="J1414" s="1" t="s">
        <v>91</v>
      </c>
      <c r="K1414" s="1" t="b">
        <v>1</v>
      </c>
      <c r="L1414" s="1" t="s">
        <v>233</v>
      </c>
      <c r="M1414" s="1">
        <v>4.0</v>
      </c>
      <c r="N1414" s="1">
        <v>31.0</v>
      </c>
      <c r="O1414" s="1">
        <v>8.8</v>
      </c>
      <c r="P1414" s="1">
        <v>8.6</v>
      </c>
      <c r="Q1414" s="1">
        <v>8.9</v>
      </c>
      <c r="R1414" s="1">
        <v>2.0</v>
      </c>
      <c r="S1414" s="1">
        <v>9.1</v>
      </c>
      <c r="T1414" s="1">
        <v>8.7</v>
      </c>
      <c r="U1414" s="1">
        <v>7.5</v>
      </c>
      <c r="V1414" s="1">
        <v>7.7</v>
      </c>
      <c r="W1414" s="1">
        <v>0.0</v>
      </c>
    </row>
    <row r="1415" ht="15.75" customHeight="1">
      <c r="A1415" s="1" t="s">
        <v>5700</v>
      </c>
      <c r="B1415" s="1" t="s">
        <v>6084</v>
      </c>
      <c r="C1415" s="1" t="s">
        <v>35</v>
      </c>
      <c r="D1415" s="1">
        <v>9.12042779E8</v>
      </c>
      <c r="E1415" s="1" t="s">
        <v>5702</v>
      </c>
      <c r="F1415" s="3" t="s">
        <v>5703</v>
      </c>
      <c r="G1415" s="1" t="s">
        <v>28</v>
      </c>
      <c r="H1415" s="1" t="s">
        <v>82</v>
      </c>
      <c r="I1415" s="1" t="s">
        <v>30</v>
      </c>
      <c r="J1415" s="1" t="s">
        <v>75</v>
      </c>
      <c r="K1415" s="1" t="b">
        <v>0</v>
      </c>
      <c r="L1415" s="1" t="s">
        <v>293</v>
      </c>
      <c r="M1415" s="1">
        <v>4.0</v>
      </c>
      <c r="N1415" s="1">
        <v>9.0</v>
      </c>
      <c r="O1415" s="1">
        <v>8.9</v>
      </c>
      <c r="P1415" s="1">
        <v>8.9</v>
      </c>
      <c r="Q1415" s="1">
        <v>8.8</v>
      </c>
      <c r="R1415" s="1">
        <v>3.0</v>
      </c>
      <c r="S1415" s="1">
        <v>8.6</v>
      </c>
      <c r="T1415" s="1">
        <v>9.0</v>
      </c>
      <c r="U1415" s="1">
        <v>6.6</v>
      </c>
      <c r="V1415" s="1">
        <v>7.7</v>
      </c>
      <c r="W1415" s="1">
        <v>0.0</v>
      </c>
    </row>
    <row r="1416" ht="15.75" customHeight="1">
      <c r="A1416" s="1" t="s">
        <v>6085</v>
      </c>
      <c r="B1416" s="1" t="s">
        <v>6086</v>
      </c>
      <c r="C1416" s="1" t="s">
        <v>25</v>
      </c>
      <c r="D1416" s="1">
        <v>1.135051312E9</v>
      </c>
      <c r="E1416" s="1" t="s">
        <v>6087</v>
      </c>
      <c r="F1416" s="3" t="s">
        <v>6088</v>
      </c>
      <c r="G1416" s="1" t="s">
        <v>54</v>
      </c>
      <c r="H1416" s="1" t="s">
        <v>55</v>
      </c>
      <c r="I1416" s="1" t="s">
        <v>130</v>
      </c>
      <c r="J1416" s="1" t="s">
        <v>75</v>
      </c>
      <c r="K1416" s="1" t="b">
        <v>0</v>
      </c>
      <c r="L1416" s="1" t="s">
        <v>190</v>
      </c>
      <c r="M1416" s="1">
        <v>2.0</v>
      </c>
      <c r="N1416" s="1">
        <v>6.0</v>
      </c>
      <c r="O1416" s="1">
        <v>9.5</v>
      </c>
      <c r="P1416" s="1">
        <v>9.2</v>
      </c>
      <c r="Q1416" s="1">
        <v>8.5</v>
      </c>
      <c r="R1416" s="1">
        <v>3.0</v>
      </c>
      <c r="S1416" s="1">
        <v>8.5</v>
      </c>
      <c r="T1416" s="1">
        <v>8.0</v>
      </c>
      <c r="U1416" s="1">
        <v>7.5</v>
      </c>
      <c r="V1416" s="1">
        <v>7.7</v>
      </c>
      <c r="W1416" s="1">
        <v>0.0</v>
      </c>
    </row>
    <row r="1417" ht="15.75" customHeight="1">
      <c r="A1417" s="1" t="s">
        <v>6089</v>
      </c>
      <c r="B1417" s="1" t="s">
        <v>6090</v>
      </c>
      <c r="C1417" s="1" t="s">
        <v>25</v>
      </c>
      <c r="D1417" s="1">
        <v>1.15891577E9</v>
      </c>
      <c r="E1417" s="3" t="s">
        <v>6091</v>
      </c>
      <c r="F1417" s="3" t="s">
        <v>6092</v>
      </c>
      <c r="G1417" s="1" t="s">
        <v>28</v>
      </c>
      <c r="H1417" s="1" t="s">
        <v>29</v>
      </c>
      <c r="I1417" s="1" t="s">
        <v>30</v>
      </c>
      <c r="J1417" s="1" t="s">
        <v>75</v>
      </c>
      <c r="K1417" s="1" t="b">
        <v>0</v>
      </c>
      <c r="L1417" s="1" t="s">
        <v>190</v>
      </c>
      <c r="M1417" s="1">
        <v>2.0</v>
      </c>
      <c r="N1417" s="1">
        <v>5.0</v>
      </c>
      <c r="O1417" s="1">
        <v>9.4</v>
      </c>
      <c r="P1417" s="1">
        <v>8.2</v>
      </c>
      <c r="Q1417" s="1">
        <v>9.4</v>
      </c>
      <c r="R1417" s="1">
        <v>0.0</v>
      </c>
      <c r="S1417" s="1">
        <v>9.6</v>
      </c>
      <c r="T1417" s="1">
        <v>9.2</v>
      </c>
      <c r="U1417" s="1">
        <v>7.8</v>
      </c>
      <c r="V1417" s="1">
        <v>7.7</v>
      </c>
      <c r="W1417" s="1">
        <v>0.0</v>
      </c>
    </row>
    <row r="1418" ht="15.75" customHeight="1">
      <c r="A1418" s="1" t="s">
        <v>6093</v>
      </c>
      <c r="B1418" s="1" t="s">
        <v>6094</v>
      </c>
      <c r="C1418" s="1" t="s">
        <v>25</v>
      </c>
      <c r="D1418" s="1">
        <v>3.436227434E9</v>
      </c>
      <c r="E1418" s="3" t="s">
        <v>6095</v>
      </c>
      <c r="F1418" s="3" t="s">
        <v>6096</v>
      </c>
      <c r="G1418" s="1" t="s">
        <v>54</v>
      </c>
      <c r="H1418" s="1" t="s">
        <v>55</v>
      </c>
      <c r="I1418" s="1" t="s">
        <v>130</v>
      </c>
      <c r="J1418" s="1" t="s">
        <v>91</v>
      </c>
      <c r="K1418" s="1" t="b">
        <v>1</v>
      </c>
      <c r="L1418" s="1" t="s">
        <v>293</v>
      </c>
      <c r="M1418" s="1">
        <v>2.0</v>
      </c>
      <c r="N1418" s="1">
        <v>6.0</v>
      </c>
      <c r="O1418" s="1">
        <v>8.8</v>
      </c>
      <c r="P1418" s="1">
        <v>8.7</v>
      </c>
      <c r="Q1418" s="1">
        <v>8.7</v>
      </c>
      <c r="R1418" s="1">
        <v>3.0</v>
      </c>
      <c r="S1418" s="1">
        <v>8.8</v>
      </c>
      <c r="T1418" s="1">
        <v>8.2</v>
      </c>
      <c r="U1418" s="1">
        <v>7.7</v>
      </c>
      <c r="V1418" s="1">
        <v>7.7</v>
      </c>
      <c r="W1418" s="1">
        <v>0.0</v>
      </c>
    </row>
    <row r="1419" ht="15.75" customHeight="1">
      <c r="A1419" s="1" t="s">
        <v>6097</v>
      </c>
      <c r="B1419" s="1" t="s">
        <v>6098</v>
      </c>
      <c r="C1419" s="1" t="s">
        <v>78</v>
      </c>
      <c r="D1419" s="1">
        <v>3.22851977E9</v>
      </c>
      <c r="E1419" s="3" t="s">
        <v>6099</v>
      </c>
      <c r="F1419" s="3" t="s">
        <v>6100</v>
      </c>
      <c r="G1419" s="1" t="s">
        <v>926</v>
      </c>
      <c r="H1419" s="1" t="s">
        <v>29</v>
      </c>
      <c r="I1419" s="1" t="s">
        <v>30</v>
      </c>
      <c r="J1419" s="1" t="s">
        <v>48</v>
      </c>
      <c r="K1419" s="1" t="b">
        <v>0</v>
      </c>
      <c r="L1419" s="1" t="s">
        <v>293</v>
      </c>
      <c r="M1419" s="1">
        <v>2.0</v>
      </c>
      <c r="N1419" s="1">
        <v>5.0</v>
      </c>
      <c r="O1419" s="1">
        <v>7.6</v>
      </c>
      <c r="P1419" s="1">
        <v>8.4</v>
      </c>
      <c r="Q1419" s="1">
        <v>7.8</v>
      </c>
      <c r="R1419" s="1">
        <v>6.0</v>
      </c>
      <c r="S1419" s="1">
        <v>9.4</v>
      </c>
      <c r="T1419" s="1">
        <v>7.4</v>
      </c>
      <c r="U1419" s="1">
        <v>7.0</v>
      </c>
      <c r="V1419" s="1">
        <v>7.7</v>
      </c>
      <c r="W1419" s="1">
        <v>7.0</v>
      </c>
    </row>
    <row r="1420" ht="15.75" customHeight="1">
      <c r="A1420" s="1" t="s">
        <v>6101</v>
      </c>
      <c r="B1420" s="1" t="s">
        <v>6102</v>
      </c>
      <c r="C1420" s="1" t="s">
        <v>87</v>
      </c>
      <c r="D1420" s="4">
        <v>5.22411E16</v>
      </c>
      <c r="E1420" s="1" t="s">
        <v>6103</v>
      </c>
      <c r="F1420" s="3" t="s">
        <v>6104</v>
      </c>
      <c r="G1420" s="1" t="s">
        <v>54</v>
      </c>
      <c r="H1420" s="1" t="s">
        <v>29</v>
      </c>
      <c r="I1420" s="1" t="s">
        <v>30</v>
      </c>
      <c r="J1420" s="1" t="s">
        <v>75</v>
      </c>
      <c r="K1420" s="1" t="b">
        <v>1</v>
      </c>
      <c r="L1420" s="1" t="s">
        <v>196</v>
      </c>
      <c r="M1420" s="1">
        <v>1.0</v>
      </c>
      <c r="N1420" s="1">
        <v>5.0</v>
      </c>
      <c r="O1420" s="1">
        <v>8.8</v>
      </c>
      <c r="P1420" s="1">
        <v>8.4</v>
      </c>
      <c r="Q1420" s="1">
        <v>8.6</v>
      </c>
      <c r="R1420" s="1">
        <v>4.0</v>
      </c>
      <c r="S1420" s="1">
        <v>9.0</v>
      </c>
      <c r="T1420" s="1">
        <v>8.2</v>
      </c>
      <c r="U1420" s="1">
        <v>6.8</v>
      </c>
      <c r="V1420" s="1">
        <v>7.7</v>
      </c>
      <c r="W1420" s="1">
        <v>0.0</v>
      </c>
    </row>
    <row r="1421" ht="15.75" customHeight="1">
      <c r="A1421" s="1" t="s">
        <v>6105</v>
      </c>
      <c r="B1421" s="1" t="s">
        <v>6106</v>
      </c>
      <c r="C1421" s="1" t="s">
        <v>25</v>
      </c>
      <c r="D1421" s="1">
        <v>1.122771652E9</v>
      </c>
      <c r="E1421" s="3" t="s">
        <v>6107</v>
      </c>
      <c r="F1421" s="3" t="s">
        <v>6108</v>
      </c>
      <c r="G1421" s="1" t="s">
        <v>28</v>
      </c>
      <c r="H1421" s="1" t="s">
        <v>29</v>
      </c>
      <c r="I1421" s="1" t="s">
        <v>30</v>
      </c>
      <c r="J1421" s="1" t="s">
        <v>75</v>
      </c>
      <c r="K1421" s="1" t="b">
        <v>0</v>
      </c>
      <c r="L1421" s="1" t="s">
        <v>196</v>
      </c>
      <c r="M1421" s="1">
        <v>1.0</v>
      </c>
      <c r="N1421" s="1">
        <v>1.0</v>
      </c>
      <c r="O1421" s="1">
        <v>7.0</v>
      </c>
      <c r="P1421" s="1">
        <v>7.0</v>
      </c>
      <c r="Q1421" s="1">
        <v>9.0</v>
      </c>
      <c r="R1421" s="1">
        <v>10.0</v>
      </c>
      <c r="S1421" s="1">
        <v>8.0</v>
      </c>
      <c r="T1421" s="1">
        <v>7.0</v>
      </c>
      <c r="U1421" s="1">
        <v>6.0</v>
      </c>
      <c r="V1421" s="1">
        <v>7.7</v>
      </c>
      <c r="W1421" s="1">
        <v>2.0</v>
      </c>
    </row>
    <row r="1422" ht="15.75" customHeight="1">
      <c r="A1422" s="1" t="s">
        <v>6109</v>
      </c>
      <c r="B1422" s="1" t="s">
        <v>6110</v>
      </c>
      <c r="C1422" s="1" t="s">
        <v>78</v>
      </c>
      <c r="D1422" s="1" t="s">
        <v>6111</v>
      </c>
      <c r="E1422" s="3" t="s">
        <v>6112</v>
      </c>
      <c r="F1422" s="3" t="s">
        <v>6113</v>
      </c>
      <c r="G1422" s="1" t="s">
        <v>28</v>
      </c>
      <c r="H1422" s="1" t="s">
        <v>82</v>
      </c>
      <c r="I1422" s="1" t="s">
        <v>298</v>
      </c>
      <c r="J1422" s="1" t="s">
        <v>75</v>
      </c>
      <c r="K1422" s="1" t="b">
        <v>1</v>
      </c>
      <c r="L1422" s="1" t="s">
        <v>205</v>
      </c>
      <c r="M1422" s="1">
        <v>2.0</v>
      </c>
      <c r="N1422" s="1">
        <v>15.0</v>
      </c>
      <c r="O1422" s="1">
        <v>9.1</v>
      </c>
      <c r="P1422" s="1">
        <v>8.7</v>
      </c>
      <c r="Q1422" s="1">
        <v>8.9</v>
      </c>
      <c r="R1422" s="1">
        <v>1.0</v>
      </c>
      <c r="S1422" s="1">
        <v>9.4</v>
      </c>
      <c r="T1422" s="1">
        <v>8.7</v>
      </c>
      <c r="U1422" s="1">
        <v>7.9</v>
      </c>
      <c r="V1422" s="1">
        <v>7.7</v>
      </c>
      <c r="W1422" s="1">
        <v>0.0</v>
      </c>
    </row>
    <row r="1423" ht="15.75" customHeight="1">
      <c r="A1423" s="1" t="s">
        <v>6114</v>
      </c>
      <c r="B1423" s="1" t="s">
        <v>6115</v>
      </c>
      <c r="C1423" s="1" t="s">
        <v>100</v>
      </c>
      <c r="D1423" s="1">
        <v>6.83391148E8</v>
      </c>
      <c r="E1423" s="3" t="s">
        <v>6116</v>
      </c>
      <c r="F1423" s="3" t="s">
        <v>6117</v>
      </c>
      <c r="G1423" s="1" t="s">
        <v>153</v>
      </c>
      <c r="H1423" s="1" t="s">
        <v>56</v>
      </c>
      <c r="I1423" s="1" t="s">
        <v>159</v>
      </c>
      <c r="J1423" s="1" t="s">
        <v>91</v>
      </c>
      <c r="K1423" s="1" t="b">
        <v>1</v>
      </c>
      <c r="L1423" s="1" t="s">
        <v>233</v>
      </c>
      <c r="M1423" s="1">
        <v>3.0</v>
      </c>
      <c r="N1423" s="1">
        <v>24.0</v>
      </c>
      <c r="O1423" s="1">
        <v>8.3</v>
      </c>
      <c r="P1423" s="1">
        <v>8.2</v>
      </c>
      <c r="Q1423" s="1">
        <v>8.6</v>
      </c>
      <c r="R1423" s="1">
        <v>5.0</v>
      </c>
      <c r="S1423" s="1">
        <v>8.5</v>
      </c>
      <c r="T1423" s="1">
        <v>8.3</v>
      </c>
      <c r="U1423" s="1">
        <v>7.1</v>
      </c>
      <c r="V1423" s="1">
        <v>7.7</v>
      </c>
      <c r="W1423" s="1">
        <v>0.0</v>
      </c>
    </row>
    <row r="1424" ht="15.75" customHeight="1">
      <c r="A1424" s="1" t="s">
        <v>6118</v>
      </c>
      <c r="B1424" s="1" t="s">
        <v>6119</v>
      </c>
      <c r="C1424" s="1" t="s">
        <v>25</v>
      </c>
      <c r="D1424" s="4">
        <v>5.49113E17</v>
      </c>
      <c r="E1424" s="3" t="s">
        <v>6120</v>
      </c>
      <c r="F1424" s="3" t="s">
        <v>6121</v>
      </c>
      <c r="G1424" s="1" t="s">
        <v>28</v>
      </c>
      <c r="H1424" s="1" t="s">
        <v>29</v>
      </c>
      <c r="I1424" s="1" t="s">
        <v>30</v>
      </c>
      <c r="J1424" s="1" t="s">
        <v>91</v>
      </c>
      <c r="K1424" s="1" t="b">
        <v>0</v>
      </c>
      <c r="L1424" s="1" t="s">
        <v>251</v>
      </c>
      <c r="M1424" s="1">
        <v>5.0</v>
      </c>
      <c r="N1424" s="1">
        <v>26.0</v>
      </c>
      <c r="O1424" s="1">
        <v>8.7</v>
      </c>
      <c r="P1424" s="1">
        <v>8.7</v>
      </c>
      <c r="Q1424" s="1">
        <v>8.8</v>
      </c>
      <c r="R1424" s="1">
        <v>3.0</v>
      </c>
      <c r="S1424" s="1">
        <v>9.0</v>
      </c>
      <c r="T1424" s="1">
        <v>8.2</v>
      </c>
      <c r="U1424" s="1">
        <v>7.4</v>
      </c>
      <c r="V1424" s="1">
        <v>7.7</v>
      </c>
      <c r="W1424" s="1">
        <v>3.0</v>
      </c>
    </row>
    <row r="1425" ht="15.75" customHeight="1">
      <c r="A1425" s="1" t="s">
        <v>6122</v>
      </c>
      <c r="B1425" s="1" t="s">
        <v>6123</v>
      </c>
      <c r="C1425" s="1" t="s">
        <v>25</v>
      </c>
      <c r="D1425" s="1">
        <v>1.125452353E9</v>
      </c>
      <c r="E1425" s="1" t="s">
        <v>6124</v>
      </c>
      <c r="F1425" s="3" t="s">
        <v>6125</v>
      </c>
      <c r="G1425" s="1" t="s">
        <v>54</v>
      </c>
      <c r="H1425" s="1" t="s">
        <v>29</v>
      </c>
      <c r="I1425" s="1" t="s">
        <v>292</v>
      </c>
      <c r="J1425" s="1" t="s">
        <v>75</v>
      </c>
      <c r="K1425" s="1" t="b">
        <v>0</v>
      </c>
      <c r="L1425" s="1" t="s">
        <v>251</v>
      </c>
      <c r="M1425" s="1">
        <v>3.0</v>
      </c>
      <c r="N1425" s="1">
        <v>16.0</v>
      </c>
      <c r="O1425" s="1">
        <v>7.9</v>
      </c>
      <c r="P1425" s="1">
        <v>8.1</v>
      </c>
      <c r="Q1425" s="1">
        <v>8.7</v>
      </c>
      <c r="R1425" s="1">
        <v>4.0</v>
      </c>
      <c r="S1425" s="1">
        <v>8.3</v>
      </c>
      <c r="T1425" s="1">
        <v>8.4</v>
      </c>
      <c r="U1425" s="1">
        <v>8.2</v>
      </c>
      <c r="V1425" s="1">
        <v>7.7</v>
      </c>
      <c r="W1425" s="1">
        <v>0.0</v>
      </c>
    </row>
    <row r="1426" ht="15.75" customHeight="1">
      <c r="A1426" s="1" t="s">
        <v>6126</v>
      </c>
      <c r="B1426" s="1" t="s">
        <v>6127</v>
      </c>
      <c r="C1426" s="1" t="s">
        <v>691</v>
      </c>
      <c r="D1426" s="4">
        <v>5.84124E16</v>
      </c>
      <c r="E1426" s="1" t="s">
        <v>6128</v>
      </c>
      <c r="F1426" s="3" t="s">
        <v>6129</v>
      </c>
      <c r="G1426" s="1" t="s">
        <v>334</v>
      </c>
      <c r="H1426" s="1" t="s">
        <v>56</v>
      </c>
      <c r="I1426" s="1" t="s">
        <v>6130</v>
      </c>
      <c r="J1426" s="1" t="s">
        <v>91</v>
      </c>
      <c r="K1426" s="1" t="b">
        <v>0</v>
      </c>
      <c r="L1426" s="1" t="s">
        <v>205</v>
      </c>
      <c r="M1426" s="1">
        <v>2.0</v>
      </c>
      <c r="N1426" s="1">
        <v>4.0</v>
      </c>
      <c r="O1426" s="1">
        <v>7.3</v>
      </c>
      <c r="P1426" s="1">
        <v>7.3</v>
      </c>
      <c r="Q1426" s="1">
        <v>6.8</v>
      </c>
      <c r="R1426" s="1">
        <v>8.0</v>
      </c>
      <c r="S1426" s="1">
        <v>9.8</v>
      </c>
      <c r="T1426" s="1">
        <v>7.8</v>
      </c>
      <c r="U1426" s="1">
        <v>6.8</v>
      </c>
      <c r="V1426" s="1">
        <v>7.7</v>
      </c>
      <c r="W1426" s="1">
        <v>2.0</v>
      </c>
    </row>
    <row r="1427" ht="15.75" customHeight="1">
      <c r="A1427" s="1" t="s">
        <v>6131</v>
      </c>
      <c r="B1427" s="1" t="s">
        <v>6132</v>
      </c>
      <c r="C1427" s="1" t="s">
        <v>834</v>
      </c>
      <c r="D1427" s="1">
        <v>1.8098493582E10</v>
      </c>
      <c r="E1427" s="3" t="s">
        <v>6133</v>
      </c>
      <c r="F1427" s="3" t="s">
        <v>6134</v>
      </c>
      <c r="G1427" s="1" t="s">
        <v>54</v>
      </c>
      <c r="H1427" s="1" t="s">
        <v>55</v>
      </c>
      <c r="I1427" s="1" t="s">
        <v>130</v>
      </c>
      <c r="J1427" s="1" t="s">
        <v>91</v>
      </c>
      <c r="K1427" s="1" t="b">
        <v>1</v>
      </c>
      <c r="L1427" s="1" t="s">
        <v>233</v>
      </c>
      <c r="M1427" s="1">
        <v>3.0</v>
      </c>
      <c r="N1427" s="1">
        <v>21.0</v>
      </c>
      <c r="O1427" s="1">
        <v>8.2</v>
      </c>
      <c r="P1427" s="1">
        <v>7.4</v>
      </c>
      <c r="Q1427" s="1">
        <v>9.0</v>
      </c>
      <c r="R1427" s="1">
        <v>5.0</v>
      </c>
      <c r="S1427" s="1">
        <v>7.8</v>
      </c>
      <c r="T1427" s="1">
        <v>9.0</v>
      </c>
      <c r="U1427" s="1">
        <v>7.5</v>
      </c>
      <c r="V1427" s="1">
        <v>7.7</v>
      </c>
      <c r="W1427" s="1">
        <v>0.0</v>
      </c>
    </row>
    <row r="1428" ht="15.75" customHeight="1">
      <c r="A1428" s="1" t="s">
        <v>6135</v>
      </c>
      <c r="B1428" s="1" t="s">
        <v>6136</v>
      </c>
      <c r="C1428" s="1" t="s">
        <v>25</v>
      </c>
      <c r="D1428" s="1">
        <v>1.158363348E9</v>
      </c>
      <c r="E1428" s="1" t="s">
        <v>6137</v>
      </c>
      <c r="F1428" s="3" t="s">
        <v>6138</v>
      </c>
      <c r="G1428" s="1" t="s">
        <v>54</v>
      </c>
      <c r="H1428" s="1" t="s">
        <v>55</v>
      </c>
      <c r="I1428" s="1" t="s">
        <v>130</v>
      </c>
      <c r="J1428" s="1" t="s">
        <v>91</v>
      </c>
      <c r="K1428" s="1" t="b">
        <v>1</v>
      </c>
      <c r="L1428" s="1" t="s">
        <v>205</v>
      </c>
      <c r="M1428" s="1">
        <v>2.0</v>
      </c>
      <c r="N1428" s="1">
        <v>15.0</v>
      </c>
      <c r="O1428" s="1">
        <v>8.1</v>
      </c>
      <c r="P1428" s="1">
        <v>8.2</v>
      </c>
      <c r="Q1428" s="1">
        <v>8.0</v>
      </c>
      <c r="R1428" s="1">
        <v>6.0</v>
      </c>
      <c r="S1428" s="1">
        <v>8.5</v>
      </c>
      <c r="T1428" s="1">
        <v>8.2</v>
      </c>
      <c r="U1428" s="1">
        <v>6.9</v>
      </c>
      <c r="V1428" s="1">
        <v>7.7</v>
      </c>
      <c r="W1428" s="1">
        <v>0.0</v>
      </c>
    </row>
    <row r="1429" ht="15.75" customHeight="1">
      <c r="A1429" s="1" t="s">
        <v>6139</v>
      </c>
      <c r="B1429" s="1" t="s">
        <v>6140</v>
      </c>
      <c r="C1429" s="1" t="s">
        <v>25</v>
      </c>
      <c r="D1429" s="1">
        <v>2.616901711E9</v>
      </c>
      <c r="E1429" s="1" t="s">
        <v>6141</v>
      </c>
      <c r="F1429" s="3" t="s">
        <v>6142</v>
      </c>
      <c r="G1429" s="1" t="s">
        <v>73</v>
      </c>
      <c r="H1429" s="1" t="s">
        <v>56</v>
      </c>
      <c r="I1429" s="1" t="s">
        <v>6143</v>
      </c>
      <c r="J1429" s="1" t="s">
        <v>75</v>
      </c>
      <c r="K1429" s="1" t="b">
        <v>1</v>
      </c>
      <c r="L1429" s="1" t="s">
        <v>233</v>
      </c>
      <c r="M1429" s="1">
        <v>2.0</v>
      </c>
      <c r="N1429" s="1">
        <v>16.0</v>
      </c>
      <c r="O1429" s="1">
        <v>8.8</v>
      </c>
      <c r="P1429" s="1">
        <v>8.6</v>
      </c>
      <c r="Q1429" s="1">
        <v>8.6</v>
      </c>
      <c r="R1429" s="1">
        <v>4.0</v>
      </c>
      <c r="S1429" s="1">
        <v>9.1</v>
      </c>
      <c r="T1429" s="1">
        <v>7.9</v>
      </c>
      <c r="U1429" s="1">
        <v>7.0</v>
      </c>
      <c r="V1429" s="1">
        <v>7.7</v>
      </c>
      <c r="W1429" s="1">
        <v>0.0</v>
      </c>
    </row>
    <row r="1430" ht="15.75" customHeight="1">
      <c r="A1430" s="1" t="s">
        <v>6144</v>
      </c>
      <c r="B1430" s="1" t="s">
        <v>6145</v>
      </c>
      <c r="C1430" s="1" t="s">
        <v>35</v>
      </c>
      <c r="D1430" s="1" t="str">
        <f>+51 921649077</f>
        <v>#ERROR!</v>
      </c>
      <c r="E1430" s="3" t="s">
        <v>6146</v>
      </c>
      <c r="F1430" s="3" t="s">
        <v>6147</v>
      </c>
      <c r="G1430" s="1" t="s">
        <v>54</v>
      </c>
      <c r="H1430" s="1" t="s">
        <v>238</v>
      </c>
      <c r="I1430" s="1" t="s">
        <v>239</v>
      </c>
      <c r="J1430" s="1" t="s">
        <v>75</v>
      </c>
      <c r="K1430" s="1" t="b">
        <v>0</v>
      </c>
      <c r="L1430" s="1" t="s">
        <v>233</v>
      </c>
      <c r="M1430" s="1">
        <v>2.0</v>
      </c>
      <c r="N1430" s="1">
        <v>1.0</v>
      </c>
      <c r="O1430" s="1">
        <v>10.0</v>
      </c>
      <c r="P1430" s="1">
        <v>10.0</v>
      </c>
      <c r="Q1430" s="1">
        <v>10.0</v>
      </c>
      <c r="R1430" s="1">
        <v>0.0</v>
      </c>
      <c r="S1430" s="1">
        <v>8.0</v>
      </c>
      <c r="T1430" s="1">
        <v>8.0</v>
      </c>
      <c r="U1430" s="1">
        <v>8.0</v>
      </c>
      <c r="V1430" s="1">
        <v>7.7</v>
      </c>
      <c r="W1430" s="1">
        <v>0.0</v>
      </c>
    </row>
    <row r="1431" ht="15.75" customHeight="1">
      <c r="A1431" s="1" t="s">
        <v>6148</v>
      </c>
      <c r="B1431" s="1" t="s">
        <v>6149</v>
      </c>
      <c r="C1431" s="1" t="s">
        <v>25</v>
      </c>
      <c r="D1431" s="1">
        <v>3.816540056E9</v>
      </c>
      <c r="E1431" s="3" t="s">
        <v>6150</v>
      </c>
      <c r="F1431" s="3" t="s">
        <v>6151</v>
      </c>
      <c r="G1431" s="1" t="s">
        <v>66</v>
      </c>
      <c r="H1431" s="1" t="s">
        <v>82</v>
      </c>
      <c r="I1431" s="1" t="s">
        <v>67</v>
      </c>
      <c r="J1431" s="1" t="s">
        <v>75</v>
      </c>
      <c r="K1431" s="1" t="b">
        <v>1</v>
      </c>
      <c r="L1431" s="1" t="s">
        <v>233</v>
      </c>
      <c r="M1431" s="1">
        <v>2.0</v>
      </c>
      <c r="N1431" s="1">
        <v>5.0</v>
      </c>
      <c r="O1431" s="1">
        <v>8.6</v>
      </c>
      <c r="P1431" s="1">
        <v>8.6</v>
      </c>
      <c r="Q1431" s="1">
        <v>8.2</v>
      </c>
      <c r="R1431" s="1">
        <v>2.0</v>
      </c>
      <c r="S1431" s="1">
        <v>9.4</v>
      </c>
      <c r="T1431" s="1">
        <v>9.0</v>
      </c>
      <c r="U1431" s="1">
        <v>8.0</v>
      </c>
      <c r="V1431" s="1">
        <v>7.7</v>
      </c>
      <c r="W1431" s="1">
        <v>0.0</v>
      </c>
    </row>
    <row r="1432" ht="15.75" customHeight="1">
      <c r="A1432" s="1" t="s">
        <v>6152</v>
      </c>
      <c r="B1432" s="1" t="s">
        <v>6153</v>
      </c>
      <c r="C1432" s="1" t="s">
        <v>25</v>
      </c>
      <c r="D1432" s="1">
        <v>2.915662051E9</v>
      </c>
      <c r="E1432" s="3" t="s">
        <v>6154</v>
      </c>
      <c r="F1432" s="3" t="s">
        <v>6155</v>
      </c>
      <c r="G1432" s="1" t="s">
        <v>6156</v>
      </c>
      <c r="H1432" s="1" t="s">
        <v>238</v>
      </c>
      <c r="I1432" s="1" t="s">
        <v>239</v>
      </c>
      <c r="J1432" s="1" t="s">
        <v>75</v>
      </c>
      <c r="K1432" s="1" t="b">
        <v>1</v>
      </c>
      <c r="L1432" s="1" t="s">
        <v>223</v>
      </c>
      <c r="M1432" s="1">
        <v>3.0</v>
      </c>
      <c r="N1432" s="1">
        <v>22.0</v>
      </c>
      <c r="O1432" s="1">
        <v>8.0</v>
      </c>
      <c r="P1432" s="1">
        <v>8.4</v>
      </c>
      <c r="Q1432" s="1">
        <v>7.8</v>
      </c>
      <c r="R1432" s="1">
        <v>6.0</v>
      </c>
      <c r="S1432" s="1">
        <v>8.9</v>
      </c>
      <c r="T1432" s="1">
        <v>7.8</v>
      </c>
      <c r="U1432" s="1">
        <v>7.0</v>
      </c>
      <c r="V1432" s="1">
        <v>7.7</v>
      </c>
      <c r="W1432" s="1">
        <v>3.0</v>
      </c>
    </row>
    <row r="1433" ht="15.75" customHeight="1">
      <c r="A1433" s="1" t="s">
        <v>6157</v>
      </c>
      <c r="B1433" s="1" t="s">
        <v>6158</v>
      </c>
      <c r="C1433" s="1" t="s">
        <v>25</v>
      </c>
      <c r="D1433" s="4">
        <v>5.49295E17</v>
      </c>
      <c r="E1433" s="3" t="s">
        <v>6159</v>
      </c>
      <c r="F1433" s="3" t="s">
        <v>6160</v>
      </c>
      <c r="G1433" s="1" t="s">
        <v>926</v>
      </c>
      <c r="H1433" s="1" t="s">
        <v>29</v>
      </c>
      <c r="I1433" s="1" t="s">
        <v>292</v>
      </c>
      <c r="J1433" s="1" t="s">
        <v>91</v>
      </c>
      <c r="K1433" s="1" t="b">
        <v>1</v>
      </c>
      <c r="L1433" s="1" t="s">
        <v>223</v>
      </c>
      <c r="M1433" s="1">
        <v>3.0</v>
      </c>
      <c r="N1433" s="1">
        <v>27.0</v>
      </c>
      <c r="O1433" s="1">
        <v>8.4</v>
      </c>
      <c r="P1433" s="1">
        <v>8.4</v>
      </c>
      <c r="Q1433" s="1">
        <v>8.7</v>
      </c>
      <c r="R1433" s="1">
        <v>3.0</v>
      </c>
      <c r="S1433" s="1">
        <v>9.0</v>
      </c>
      <c r="T1433" s="1">
        <v>8.7</v>
      </c>
      <c r="U1433" s="1">
        <v>7.4</v>
      </c>
      <c r="V1433" s="1">
        <v>7.7</v>
      </c>
      <c r="W1433" s="1">
        <v>0.0</v>
      </c>
    </row>
    <row r="1434" ht="15.75" customHeight="1">
      <c r="A1434" s="1" t="s">
        <v>6161</v>
      </c>
      <c r="B1434" s="1" t="s">
        <v>6162</v>
      </c>
      <c r="C1434" s="1" t="s">
        <v>25</v>
      </c>
      <c r="D1434" s="4">
        <v>5.493E15</v>
      </c>
      <c r="E1434" s="3" t="s">
        <v>6163</v>
      </c>
      <c r="F1434" s="3" t="s">
        <v>6164</v>
      </c>
      <c r="G1434" s="1" t="s">
        <v>153</v>
      </c>
      <c r="H1434" s="1" t="s">
        <v>56</v>
      </c>
      <c r="I1434" s="1" t="s">
        <v>159</v>
      </c>
      <c r="J1434" s="1" t="s">
        <v>48</v>
      </c>
      <c r="K1434" s="1" t="b">
        <v>1</v>
      </c>
      <c r="L1434" s="1" t="s">
        <v>251</v>
      </c>
      <c r="M1434" s="1">
        <v>4.0</v>
      </c>
      <c r="N1434" s="1">
        <v>38.0</v>
      </c>
      <c r="O1434" s="1">
        <v>8.5</v>
      </c>
      <c r="P1434" s="1">
        <v>8.2</v>
      </c>
      <c r="Q1434" s="1">
        <v>8.6</v>
      </c>
      <c r="R1434" s="1">
        <v>4.0</v>
      </c>
      <c r="S1434" s="1">
        <v>8.9</v>
      </c>
      <c r="T1434" s="1">
        <v>8.7</v>
      </c>
      <c r="U1434" s="1">
        <v>6.9</v>
      </c>
      <c r="V1434" s="1">
        <v>7.7</v>
      </c>
      <c r="W1434" s="1">
        <v>4.0</v>
      </c>
    </row>
    <row r="1435" ht="15.75" customHeight="1">
      <c r="A1435" s="1" t="s">
        <v>6165</v>
      </c>
      <c r="B1435" s="1" t="s">
        <v>6166</v>
      </c>
      <c r="C1435" s="1" t="s">
        <v>78</v>
      </c>
      <c r="D1435" s="1">
        <v>3.175352559E9</v>
      </c>
      <c r="E1435" s="3" t="s">
        <v>6167</v>
      </c>
      <c r="F1435" s="3" t="s">
        <v>6168</v>
      </c>
      <c r="G1435" s="1" t="s">
        <v>153</v>
      </c>
      <c r="H1435" s="1" t="s">
        <v>56</v>
      </c>
      <c r="I1435" s="1" t="s">
        <v>159</v>
      </c>
      <c r="J1435" s="1" t="s">
        <v>48</v>
      </c>
      <c r="K1435" s="1" t="b">
        <v>1</v>
      </c>
      <c r="L1435" s="1" t="s">
        <v>251</v>
      </c>
      <c r="M1435" s="1">
        <v>2.0</v>
      </c>
      <c r="N1435" s="1">
        <v>9.0</v>
      </c>
      <c r="O1435" s="1">
        <v>9.0</v>
      </c>
      <c r="P1435" s="1">
        <v>8.7</v>
      </c>
      <c r="Q1435" s="1">
        <v>8.8</v>
      </c>
      <c r="R1435" s="1">
        <v>2.0</v>
      </c>
      <c r="S1435" s="1">
        <v>9.3</v>
      </c>
      <c r="T1435" s="1">
        <v>8.4</v>
      </c>
      <c r="U1435" s="1">
        <v>7.4</v>
      </c>
      <c r="V1435" s="1">
        <v>7.7</v>
      </c>
      <c r="W1435" s="1">
        <v>0.0</v>
      </c>
    </row>
    <row r="1436" ht="15.75" customHeight="1">
      <c r="A1436" s="1" t="s">
        <v>6169</v>
      </c>
      <c r="B1436" s="1" t="s">
        <v>6170</v>
      </c>
      <c r="C1436" s="1" t="s">
        <v>6171</v>
      </c>
      <c r="D1436" s="1">
        <v>3.5699708026E10</v>
      </c>
      <c r="E1436" s="1" t="s">
        <v>443</v>
      </c>
      <c r="F1436" s="3" t="s">
        <v>6172</v>
      </c>
      <c r="G1436" s="1" t="s">
        <v>415</v>
      </c>
      <c r="H1436" s="1" t="s">
        <v>55</v>
      </c>
      <c r="I1436" s="1" t="s">
        <v>6173</v>
      </c>
      <c r="J1436" s="1" t="s">
        <v>434</v>
      </c>
      <c r="K1436" s="1" t="b">
        <v>1</v>
      </c>
      <c r="L1436" s="1" t="s">
        <v>148</v>
      </c>
      <c r="M1436" s="1">
        <v>5.0</v>
      </c>
      <c r="N1436" s="1">
        <v>39.0</v>
      </c>
      <c r="O1436" s="1">
        <v>8.7</v>
      </c>
      <c r="P1436" s="1">
        <v>8.8</v>
      </c>
      <c r="Q1436" s="1">
        <v>8.6</v>
      </c>
      <c r="R1436" s="1">
        <v>3.0</v>
      </c>
      <c r="S1436" s="1">
        <v>9.1</v>
      </c>
      <c r="T1436" s="1">
        <v>8.5</v>
      </c>
      <c r="U1436" s="1">
        <v>7.1</v>
      </c>
      <c r="V1436" s="1">
        <v>7.7</v>
      </c>
      <c r="W1436" s="1">
        <v>0.0</v>
      </c>
    </row>
    <row r="1437" ht="15.75" customHeight="1">
      <c r="A1437" s="1" t="s">
        <v>6174</v>
      </c>
      <c r="B1437" s="1" t="s">
        <v>6175</v>
      </c>
      <c r="C1437" s="1" t="s">
        <v>25</v>
      </c>
      <c r="D1437" s="1">
        <v>3.42519365E9</v>
      </c>
      <c r="E1437" s="3" t="s">
        <v>6176</v>
      </c>
      <c r="F1437" s="3" t="s">
        <v>6177</v>
      </c>
      <c r="G1437" s="1" t="s">
        <v>153</v>
      </c>
      <c r="H1437" s="1" t="s">
        <v>56</v>
      </c>
      <c r="I1437" s="1" t="s">
        <v>6178</v>
      </c>
      <c r="J1437" s="1" t="s">
        <v>75</v>
      </c>
      <c r="K1437" s="1" t="b">
        <v>1</v>
      </c>
      <c r="L1437" s="1" t="s">
        <v>233</v>
      </c>
      <c r="M1437" s="1">
        <v>2.0</v>
      </c>
      <c r="N1437" s="1">
        <v>8.0</v>
      </c>
      <c r="O1437" s="1">
        <v>9.3</v>
      </c>
      <c r="P1437" s="1">
        <v>9.3</v>
      </c>
      <c r="Q1437" s="1">
        <v>9.3</v>
      </c>
      <c r="R1437" s="1">
        <v>1.0</v>
      </c>
      <c r="S1437" s="1">
        <v>9.3</v>
      </c>
      <c r="T1437" s="1">
        <v>8.9</v>
      </c>
      <c r="U1437" s="1">
        <v>7.0</v>
      </c>
      <c r="V1437" s="1">
        <v>7.7</v>
      </c>
      <c r="W1437" s="1">
        <v>0.0</v>
      </c>
    </row>
    <row r="1438" ht="15.75" customHeight="1">
      <c r="A1438" s="1" t="s">
        <v>6179</v>
      </c>
      <c r="B1438" s="1" t="s">
        <v>6180</v>
      </c>
      <c r="C1438" s="1" t="s">
        <v>25</v>
      </c>
      <c r="D1438" s="1" t="str">
        <f>+54 3884683826</f>
        <v>#ERROR!</v>
      </c>
      <c r="E1438" s="1" t="s">
        <v>6181</v>
      </c>
      <c r="F1438" s="3" t="s">
        <v>6182</v>
      </c>
      <c r="G1438" s="1" t="s">
        <v>73</v>
      </c>
      <c r="H1438" s="1" t="s">
        <v>55</v>
      </c>
      <c r="I1438" s="1" t="s">
        <v>6183</v>
      </c>
      <c r="J1438" s="1" t="s">
        <v>75</v>
      </c>
      <c r="K1438" s="1" t="b">
        <v>0</v>
      </c>
      <c r="L1438" s="1" t="s">
        <v>251</v>
      </c>
      <c r="M1438" s="1">
        <v>3.0</v>
      </c>
      <c r="N1438" s="1">
        <v>19.0</v>
      </c>
      <c r="O1438" s="1">
        <v>8.7</v>
      </c>
      <c r="P1438" s="1">
        <v>8.9</v>
      </c>
      <c r="Q1438" s="1">
        <v>8.7</v>
      </c>
      <c r="R1438" s="1">
        <v>3.0</v>
      </c>
      <c r="S1438" s="1">
        <v>8.9</v>
      </c>
      <c r="T1438" s="1">
        <v>8.4</v>
      </c>
      <c r="U1438" s="1">
        <v>7.5</v>
      </c>
      <c r="V1438" s="1">
        <v>7.7</v>
      </c>
      <c r="W1438" s="1">
        <v>0.0</v>
      </c>
    </row>
    <row r="1439" ht="15.75" customHeight="1">
      <c r="A1439" s="1" t="s">
        <v>6184</v>
      </c>
      <c r="B1439" s="1" t="s">
        <v>6185</v>
      </c>
      <c r="C1439" s="1" t="s">
        <v>25</v>
      </c>
      <c r="D1439" s="4">
        <v>5.49115E17</v>
      </c>
      <c r="E1439" s="1" t="s">
        <v>443</v>
      </c>
      <c r="F1439" s="3" t="s">
        <v>6186</v>
      </c>
      <c r="G1439" s="1" t="s">
        <v>54</v>
      </c>
      <c r="H1439" s="1" t="s">
        <v>55</v>
      </c>
      <c r="I1439" s="1" t="s">
        <v>4797</v>
      </c>
      <c r="J1439" s="1" t="s">
        <v>166</v>
      </c>
      <c r="K1439" s="1" t="b">
        <v>1</v>
      </c>
      <c r="L1439" s="1" t="s">
        <v>148</v>
      </c>
      <c r="M1439" s="1">
        <v>3.0</v>
      </c>
      <c r="N1439" s="1">
        <v>15.0</v>
      </c>
      <c r="O1439" s="1">
        <v>7.8</v>
      </c>
      <c r="P1439" s="1">
        <v>7.9</v>
      </c>
      <c r="Q1439" s="1">
        <v>8.6</v>
      </c>
      <c r="R1439" s="1">
        <v>5.0</v>
      </c>
      <c r="S1439" s="1">
        <v>8.3</v>
      </c>
      <c r="T1439" s="1">
        <v>8.7</v>
      </c>
      <c r="U1439" s="1">
        <v>7.3</v>
      </c>
      <c r="V1439" s="1">
        <v>7.7</v>
      </c>
      <c r="W1439" s="1">
        <v>0.0</v>
      </c>
    </row>
    <row r="1440" ht="15.75" customHeight="1">
      <c r="A1440" s="1" t="s">
        <v>6187</v>
      </c>
      <c r="B1440" s="1" t="s">
        <v>6188</v>
      </c>
      <c r="C1440" s="1" t="s">
        <v>25</v>
      </c>
      <c r="D1440" s="1">
        <v>1.134106419E9</v>
      </c>
      <c r="E1440" s="3" t="s">
        <v>6189</v>
      </c>
      <c r="F1440" s="3" t="s">
        <v>6190</v>
      </c>
      <c r="G1440" s="1" t="s">
        <v>54</v>
      </c>
      <c r="H1440" s="1" t="s">
        <v>260</v>
      </c>
      <c r="I1440" s="1" t="s">
        <v>261</v>
      </c>
      <c r="J1440" s="1" t="s">
        <v>75</v>
      </c>
      <c r="K1440" s="1" t="b">
        <v>1</v>
      </c>
      <c r="L1440" s="1" t="s">
        <v>223</v>
      </c>
      <c r="M1440" s="1">
        <v>2.0</v>
      </c>
      <c r="N1440" s="1">
        <v>14.0</v>
      </c>
      <c r="O1440" s="1">
        <v>9.0</v>
      </c>
      <c r="P1440" s="1">
        <v>8.7</v>
      </c>
      <c r="Q1440" s="1">
        <v>8.8</v>
      </c>
      <c r="R1440" s="1">
        <v>1.0</v>
      </c>
      <c r="S1440" s="1">
        <v>9.4</v>
      </c>
      <c r="T1440" s="1">
        <v>9.0</v>
      </c>
      <c r="U1440" s="1">
        <v>8.1</v>
      </c>
      <c r="V1440" s="1">
        <v>7.7</v>
      </c>
      <c r="W1440" s="1">
        <v>0.0</v>
      </c>
    </row>
    <row r="1441" ht="15.75" customHeight="1">
      <c r="A1441" s="1" t="s">
        <v>6191</v>
      </c>
      <c r="B1441" s="1" t="s">
        <v>6192</v>
      </c>
      <c r="C1441" s="1" t="s">
        <v>25</v>
      </c>
      <c r="D1441" s="1">
        <v>2.616243413E9</v>
      </c>
      <c r="E1441" s="3" t="s">
        <v>6193</v>
      </c>
      <c r="F1441" s="3" t="s">
        <v>6194</v>
      </c>
      <c r="G1441" s="1" t="s">
        <v>54</v>
      </c>
      <c r="H1441" s="1" t="s">
        <v>55</v>
      </c>
      <c r="I1441" s="1" t="s">
        <v>130</v>
      </c>
      <c r="J1441" s="1" t="s">
        <v>75</v>
      </c>
      <c r="K1441" s="1" t="b">
        <v>0</v>
      </c>
      <c r="L1441" s="1" t="s">
        <v>223</v>
      </c>
      <c r="M1441" s="1">
        <v>2.0</v>
      </c>
      <c r="N1441" s="1">
        <v>4.0</v>
      </c>
      <c r="O1441" s="1">
        <v>8.8</v>
      </c>
      <c r="P1441" s="1">
        <v>7.3</v>
      </c>
      <c r="Q1441" s="1">
        <v>8.3</v>
      </c>
      <c r="R1441" s="1">
        <v>3.0</v>
      </c>
      <c r="S1441" s="1">
        <v>9.0</v>
      </c>
      <c r="T1441" s="1">
        <v>9.3</v>
      </c>
      <c r="U1441" s="1">
        <v>8.3</v>
      </c>
      <c r="V1441" s="1">
        <v>7.7</v>
      </c>
      <c r="W1441" s="1">
        <v>0.0</v>
      </c>
    </row>
    <row r="1442" ht="15.75" customHeight="1">
      <c r="A1442" s="1" t="s">
        <v>6195</v>
      </c>
      <c r="B1442" s="1" t="s">
        <v>6196</v>
      </c>
      <c r="C1442" s="1" t="s">
        <v>25</v>
      </c>
      <c r="D1442" s="1">
        <v>5.49109527E8</v>
      </c>
      <c r="E1442" s="3" t="s">
        <v>6197</v>
      </c>
      <c r="F1442" s="3" t="s">
        <v>6198</v>
      </c>
      <c r="G1442" s="1" t="s">
        <v>54</v>
      </c>
      <c r="H1442" s="1" t="s">
        <v>260</v>
      </c>
      <c r="I1442" s="1" t="s">
        <v>261</v>
      </c>
      <c r="J1442" s="1" t="s">
        <v>75</v>
      </c>
      <c r="K1442" s="1" t="b">
        <v>1</v>
      </c>
      <c r="L1442" s="1" t="s">
        <v>223</v>
      </c>
      <c r="M1442" s="1">
        <v>2.0</v>
      </c>
      <c r="N1442" s="1">
        <v>19.0</v>
      </c>
      <c r="O1442" s="1">
        <v>8.9</v>
      </c>
      <c r="P1442" s="1">
        <v>8.2</v>
      </c>
      <c r="Q1442" s="1">
        <v>9.3</v>
      </c>
      <c r="R1442" s="1">
        <v>2.0</v>
      </c>
      <c r="S1442" s="1">
        <v>9.4</v>
      </c>
      <c r="T1442" s="1">
        <v>9.2</v>
      </c>
      <c r="U1442" s="1">
        <v>7.2</v>
      </c>
      <c r="V1442" s="1">
        <v>7.7</v>
      </c>
      <c r="W1442" s="1">
        <v>0.0</v>
      </c>
    </row>
    <row r="1443" ht="15.75" customHeight="1">
      <c r="A1443" s="1" t="s">
        <v>6199</v>
      </c>
      <c r="B1443" s="1" t="s">
        <v>6200</v>
      </c>
      <c r="C1443" s="1" t="s">
        <v>25</v>
      </c>
      <c r="D1443" s="4">
        <v>5.49342E17</v>
      </c>
      <c r="E1443" s="3" t="s">
        <v>6201</v>
      </c>
      <c r="F1443" s="3" t="s">
        <v>6202</v>
      </c>
      <c r="G1443" s="1" t="s">
        <v>28</v>
      </c>
      <c r="H1443" s="1" t="s">
        <v>82</v>
      </c>
      <c r="I1443" s="1" t="s">
        <v>298</v>
      </c>
      <c r="J1443" s="1" t="s">
        <v>75</v>
      </c>
      <c r="K1443" s="1" t="b">
        <v>0</v>
      </c>
      <c r="L1443" s="1" t="s">
        <v>245</v>
      </c>
      <c r="M1443" s="1">
        <v>2.0</v>
      </c>
      <c r="N1443" s="1">
        <v>3.0</v>
      </c>
      <c r="O1443" s="1">
        <v>8.7</v>
      </c>
      <c r="P1443" s="1">
        <v>8.0</v>
      </c>
      <c r="Q1443" s="1">
        <v>8.7</v>
      </c>
      <c r="R1443" s="1">
        <v>3.0</v>
      </c>
      <c r="S1443" s="1">
        <v>9.7</v>
      </c>
      <c r="T1443" s="1">
        <v>8.7</v>
      </c>
      <c r="U1443" s="1">
        <v>7.3</v>
      </c>
      <c r="V1443" s="1">
        <v>7.7</v>
      </c>
      <c r="W1443" s="1">
        <v>0.0</v>
      </c>
    </row>
    <row r="1444" ht="15.75" customHeight="1">
      <c r="A1444" s="1" t="s">
        <v>6203</v>
      </c>
      <c r="B1444" s="1" t="s">
        <v>6204</v>
      </c>
      <c r="C1444" s="1" t="s">
        <v>25</v>
      </c>
      <c r="D1444" s="1" t="str">
        <f>+54 9 1126499872</f>
        <v>#ERROR!</v>
      </c>
      <c r="E1444" s="3" t="s">
        <v>6205</v>
      </c>
      <c r="F1444" s="3" t="s">
        <v>6206</v>
      </c>
      <c r="G1444" s="1" t="s">
        <v>153</v>
      </c>
      <c r="H1444" s="1" t="s">
        <v>56</v>
      </c>
      <c r="I1444" s="1" t="s">
        <v>6207</v>
      </c>
      <c r="J1444" s="1" t="s">
        <v>75</v>
      </c>
      <c r="K1444" s="1" t="b">
        <v>1</v>
      </c>
      <c r="L1444" s="1" t="s">
        <v>223</v>
      </c>
      <c r="M1444" s="1">
        <v>2.0</v>
      </c>
      <c r="N1444" s="1">
        <v>12.0</v>
      </c>
      <c r="O1444" s="1">
        <v>9.2</v>
      </c>
      <c r="P1444" s="1">
        <v>8.7</v>
      </c>
      <c r="Q1444" s="1">
        <v>9.1</v>
      </c>
      <c r="R1444" s="1">
        <v>1.0</v>
      </c>
      <c r="S1444" s="1">
        <v>9.3</v>
      </c>
      <c r="T1444" s="1">
        <v>9.1</v>
      </c>
      <c r="U1444" s="1">
        <v>7.5</v>
      </c>
      <c r="V1444" s="1">
        <v>7.7</v>
      </c>
      <c r="W1444" s="1">
        <v>0.0</v>
      </c>
    </row>
    <row r="1445" ht="15.75" customHeight="1">
      <c r="A1445" s="1" t="s">
        <v>6208</v>
      </c>
      <c r="B1445" s="1" t="s">
        <v>6209</v>
      </c>
      <c r="C1445" s="1" t="s">
        <v>25</v>
      </c>
      <c r="D1445" s="4">
        <v>5.41174E16</v>
      </c>
      <c r="E1445" s="3" t="s">
        <v>6210</v>
      </c>
      <c r="F1445" s="3" t="s">
        <v>6211</v>
      </c>
      <c r="G1445" s="1" t="s">
        <v>28</v>
      </c>
      <c r="H1445" s="1" t="s">
        <v>29</v>
      </c>
      <c r="I1445" s="1" t="s">
        <v>30</v>
      </c>
      <c r="J1445" s="1" t="s">
        <v>172</v>
      </c>
      <c r="K1445" s="1" t="b">
        <v>1</v>
      </c>
      <c r="L1445" s="1" t="s">
        <v>148</v>
      </c>
      <c r="M1445" s="1">
        <v>4.0</v>
      </c>
      <c r="N1445" s="1">
        <v>7.0</v>
      </c>
      <c r="O1445" s="1">
        <v>8.4</v>
      </c>
      <c r="P1445" s="1">
        <v>7.9</v>
      </c>
      <c r="Q1445" s="1">
        <v>8.4</v>
      </c>
      <c r="R1445" s="1">
        <v>4.0</v>
      </c>
      <c r="S1445" s="1">
        <v>9.1</v>
      </c>
      <c r="T1445" s="1">
        <v>8.9</v>
      </c>
      <c r="U1445" s="1">
        <v>7.0</v>
      </c>
      <c r="V1445" s="1">
        <v>7.7</v>
      </c>
      <c r="W1445" s="1">
        <v>0.0</v>
      </c>
    </row>
    <row r="1446" ht="15.75" customHeight="1">
      <c r="A1446" s="1" t="s">
        <v>3290</v>
      </c>
      <c r="B1446" s="1" t="s">
        <v>6212</v>
      </c>
      <c r="C1446" s="1" t="s">
        <v>25</v>
      </c>
      <c r="D1446" s="4">
        <v>5.41138E16</v>
      </c>
      <c r="E1446" s="3" t="s">
        <v>6213</v>
      </c>
      <c r="F1446" s="3" t="s">
        <v>6214</v>
      </c>
      <c r="G1446" s="1" t="s">
        <v>54</v>
      </c>
      <c r="H1446" s="1" t="s">
        <v>82</v>
      </c>
      <c r="I1446" s="1" t="s">
        <v>6215</v>
      </c>
      <c r="J1446" s="1" t="s">
        <v>172</v>
      </c>
      <c r="K1446" s="1" t="b">
        <v>1</v>
      </c>
      <c r="L1446" s="1" t="s">
        <v>148</v>
      </c>
      <c r="M1446" s="1">
        <v>4.0</v>
      </c>
      <c r="N1446" s="1">
        <v>27.0</v>
      </c>
      <c r="O1446" s="1">
        <v>8.9</v>
      </c>
      <c r="P1446" s="1">
        <v>8.5</v>
      </c>
      <c r="Q1446" s="1">
        <v>8.8</v>
      </c>
      <c r="R1446" s="1">
        <v>2.0</v>
      </c>
      <c r="S1446" s="1">
        <v>8.9</v>
      </c>
      <c r="T1446" s="1">
        <v>8.8</v>
      </c>
      <c r="U1446" s="1">
        <v>8.2</v>
      </c>
      <c r="V1446" s="1">
        <v>7.7</v>
      </c>
      <c r="W1446" s="1">
        <v>0.0</v>
      </c>
    </row>
    <row r="1447" ht="15.75" customHeight="1">
      <c r="A1447" s="1" t="s">
        <v>6216</v>
      </c>
      <c r="B1447" s="1" t="s">
        <v>6217</v>
      </c>
      <c r="C1447" s="1" t="s">
        <v>419</v>
      </c>
      <c r="D1447" s="1">
        <v>7.862380848E9</v>
      </c>
      <c r="E1447" s="1" t="s">
        <v>6218</v>
      </c>
      <c r="F1447" s="3" t="s">
        <v>6219</v>
      </c>
      <c r="G1447" s="1" t="s">
        <v>28</v>
      </c>
      <c r="H1447" s="1" t="s">
        <v>29</v>
      </c>
      <c r="I1447" s="1" t="s">
        <v>30</v>
      </c>
      <c r="J1447" s="1" t="s">
        <v>48</v>
      </c>
      <c r="K1447" s="1" t="b">
        <v>1</v>
      </c>
      <c r="L1447" s="1" t="s">
        <v>251</v>
      </c>
      <c r="M1447" s="1">
        <v>3.0</v>
      </c>
      <c r="N1447" s="1">
        <v>28.0</v>
      </c>
      <c r="O1447" s="1">
        <v>8.6</v>
      </c>
      <c r="P1447" s="1">
        <v>8.4</v>
      </c>
      <c r="Q1447" s="1">
        <v>8.7</v>
      </c>
      <c r="R1447" s="1">
        <v>3.0</v>
      </c>
      <c r="S1447" s="1">
        <v>9.0</v>
      </c>
      <c r="T1447" s="1">
        <v>8.7</v>
      </c>
      <c r="U1447" s="1">
        <v>7.4</v>
      </c>
      <c r="V1447" s="1">
        <v>7.7</v>
      </c>
      <c r="W1447" s="1">
        <v>0.0</v>
      </c>
    </row>
    <row r="1448" ht="15.75" customHeight="1">
      <c r="A1448" s="1" t="s">
        <v>6220</v>
      </c>
      <c r="B1448" s="1" t="s">
        <v>6221</v>
      </c>
      <c r="C1448" s="1" t="s">
        <v>3279</v>
      </c>
      <c r="D1448" s="4">
        <v>5.95986E16</v>
      </c>
      <c r="E1448" s="3" t="s">
        <v>6222</v>
      </c>
      <c r="F1448" s="3" t="s">
        <v>6223</v>
      </c>
      <c r="G1448" s="1" t="s">
        <v>54</v>
      </c>
      <c r="H1448" s="1" t="s">
        <v>29</v>
      </c>
      <c r="I1448" s="1" t="s">
        <v>292</v>
      </c>
      <c r="J1448" s="1" t="s">
        <v>48</v>
      </c>
      <c r="K1448" s="1" t="b">
        <v>0</v>
      </c>
      <c r="L1448" s="1" t="s">
        <v>223</v>
      </c>
      <c r="M1448" s="1">
        <v>3.0</v>
      </c>
      <c r="N1448" s="1">
        <v>8.0</v>
      </c>
      <c r="O1448" s="1">
        <v>8.4</v>
      </c>
      <c r="P1448" s="1">
        <v>7.4</v>
      </c>
      <c r="Q1448" s="1">
        <v>8.1</v>
      </c>
      <c r="R1448" s="1">
        <v>4.0</v>
      </c>
      <c r="S1448" s="1">
        <v>9.4</v>
      </c>
      <c r="T1448" s="1">
        <v>8.8</v>
      </c>
      <c r="U1448" s="1">
        <v>8.1</v>
      </c>
      <c r="V1448" s="1">
        <v>7.7</v>
      </c>
      <c r="W1448" s="1">
        <v>0.0</v>
      </c>
    </row>
    <row r="1449" ht="15.75" customHeight="1">
      <c r="A1449" s="1" t="s">
        <v>6224</v>
      </c>
      <c r="B1449" s="1" t="s">
        <v>6225</v>
      </c>
      <c r="C1449" s="1" t="s">
        <v>25</v>
      </c>
      <c r="D1449" s="4">
        <v>5.49352E17</v>
      </c>
      <c r="E1449" s="3" t="s">
        <v>6226</v>
      </c>
      <c r="F1449" s="3" t="s">
        <v>6227</v>
      </c>
      <c r="G1449" s="1" t="s">
        <v>28</v>
      </c>
      <c r="H1449" s="1" t="s">
        <v>29</v>
      </c>
      <c r="I1449" s="1" t="s">
        <v>30</v>
      </c>
      <c r="J1449" s="1" t="s">
        <v>91</v>
      </c>
      <c r="K1449" s="1" t="b">
        <v>1</v>
      </c>
      <c r="L1449" s="1" t="s">
        <v>223</v>
      </c>
      <c r="M1449" s="1">
        <v>2.0</v>
      </c>
      <c r="N1449" s="1">
        <v>14.0</v>
      </c>
      <c r="O1449" s="1">
        <v>7.5</v>
      </c>
      <c r="P1449" s="1">
        <v>7.8</v>
      </c>
      <c r="Q1449" s="1">
        <v>7.6</v>
      </c>
      <c r="R1449" s="1">
        <v>8.0</v>
      </c>
      <c r="S1449" s="1">
        <v>7.4</v>
      </c>
      <c r="T1449" s="1">
        <v>8.4</v>
      </c>
      <c r="U1449" s="1">
        <v>6.9</v>
      </c>
      <c r="V1449" s="1">
        <v>7.7</v>
      </c>
      <c r="W1449" s="1">
        <v>0.0</v>
      </c>
    </row>
    <row r="1450" ht="15.75" customHeight="1">
      <c r="A1450" s="1" t="s">
        <v>6228</v>
      </c>
      <c r="B1450" s="1" t="s">
        <v>6229</v>
      </c>
      <c r="C1450" s="1" t="s">
        <v>25</v>
      </c>
      <c r="D1450" s="4">
        <v>5.43872E18</v>
      </c>
      <c r="E1450" s="3" t="s">
        <v>6230</v>
      </c>
      <c r="F1450" s="3" t="s">
        <v>6231</v>
      </c>
      <c r="G1450" s="1" t="s">
        <v>28</v>
      </c>
      <c r="H1450" s="1" t="s">
        <v>29</v>
      </c>
      <c r="I1450" s="1" t="s">
        <v>298</v>
      </c>
      <c r="J1450" s="1" t="s">
        <v>75</v>
      </c>
      <c r="K1450" s="1" t="b">
        <v>0</v>
      </c>
      <c r="L1450" s="1" t="s">
        <v>251</v>
      </c>
      <c r="M1450" s="1">
        <v>3.0</v>
      </c>
      <c r="N1450" s="1">
        <v>18.0</v>
      </c>
      <c r="O1450" s="1">
        <v>9.1</v>
      </c>
      <c r="P1450" s="1">
        <v>8.6</v>
      </c>
      <c r="Q1450" s="1">
        <v>8.9</v>
      </c>
      <c r="R1450" s="1">
        <v>2.0</v>
      </c>
      <c r="S1450" s="1">
        <v>9.5</v>
      </c>
      <c r="T1450" s="1">
        <v>8.5</v>
      </c>
      <c r="U1450" s="1">
        <v>7.3</v>
      </c>
      <c r="V1450" s="1">
        <v>7.7</v>
      </c>
      <c r="W1450" s="1">
        <v>0.0</v>
      </c>
    </row>
    <row r="1451" ht="15.75" customHeight="1">
      <c r="A1451" s="1" t="s">
        <v>6232</v>
      </c>
      <c r="B1451" s="1" t="s">
        <v>6233</v>
      </c>
      <c r="C1451" s="1" t="s">
        <v>78</v>
      </c>
      <c r="D1451" s="1">
        <v>3.208430763E9</v>
      </c>
      <c r="E1451" s="3" t="s">
        <v>6234</v>
      </c>
      <c r="F1451" s="3" t="s">
        <v>6235</v>
      </c>
      <c r="G1451" s="1" t="s">
        <v>28</v>
      </c>
      <c r="H1451" s="1" t="s">
        <v>29</v>
      </c>
      <c r="I1451" s="1" t="s">
        <v>30</v>
      </c>
      <c r="J1451" s="1" t="s">
        <v>91</v>
      </c>
      <c r="K1451" s="1" t="b">
        <v>0</v>
      </c>
      <c r="L1451" s="1" t="s">
        <v>240</v>
      </c>
      <c r="M1451" s="1">
        <v>1.0</v>
      </c>
      <c r="N1451" s="1">
        <v>3.0</v>
      </c>
      <c r="O1451" s="1">
        <v>7.3</v>
      </c>
      <c r="P1451" s="1">
        <v>8.3</v>
      </c>
      <c r="Q1451" s="1">
        <v>8.0</v>
      </c>
      <c r="R1451" s="1">
        <v>7.0</v>
      </c>
      <c r="S1451" s="1">
        <v>9.0</v>
      </c>
      <c r="T1451" s="1">
        <v>7.7</v>
      </c>
      <c r="U1451" s="1">
        <v>6.7</v>
      </c>
      <c r="V1451" s="1">
        <v>7.7</v>
      </c>
      <c r="W1451" s="1">
        <v>0.0</v>
      </c>
    </row>
    <row r="1452" ht="15.75" customHeight="1">
      <c r="A1452" s="1" t="s">
        <v>6236</v>
      </c>
      <c r="B1452" s="1" t="s">
        <v>6237</v>
      </c>
      <c r="C1452" s="1" t="s">
        <v>25</v>
      </c>
      <c r="D1452" s="4">
        <v>5.49343E17</v>
      </c>
      <c r="E1452" s="3" t="s">
        <v>6238</v>
      </c>
      <c r="F1452" s="3" t="s">
        <v>6239</v>
      </c>
      <c r="G1452" s="1" t="s">
        <v>153</v>
      </c>
      <c r="H1452" s="1" t="s">
        <v>56</v>
      </c>
      <c r="I1452" s="1" t="s">
        <v>159</v>
      </c>
      <c r="J1452" s="1" t="s">
        <v>75</v>
      </c>
      <c r="K1452" s="1" t="b">
        <v>0</v>
      </c>
      <c r="L1452" s="1" t="s">
        <v>251</v>
      </c>
      <c r="M1452" s="1">
        <v>4.0</v>
      </c>
      <c r="N1452" s="1">
        <v>9.0</v>
      </c>
      <c r="O1452" s="1">
        <v>9.2</v>
      </c>
      <c r="P1452" s="1">
        <v>8.8</v>
      </c>
      <c r="Q1452" s="1">
        <v>8.6</v>
      </c>
      <c r="R1452" s="1">
        <v>2.0</v>
      </c>
      <c r="S1452" s="1">
        <v>9.3</v>
      </c>
      <c r="T1452" s="1">
        <v>8.7</v>
      </c>
      <c r="U1452" s="1">
        <v>7.2</v>
      </c>
      <c r="V1452" s="1">
        <v>7.7</v>
      </c>
      <c r="W1452" s="1">
        <v>0.0</v>
      </c>
    </row>
    <row r="1453" ht="15.75" customHeight="1">
      <c r="A1453" s="1" t="s">
        <v>6240</v>
      </c>
      <c r="B1453" s="1" t="s">
        <v>6241</v>
      </c>
      <c r="C1453" s="1" t="s">
        <v>78</v>
      </c>
      <c r="D1453" s="4">
        <v>5.73109E16</v>
      </c>
      <c r="E1453" s="3" t="s">
        <v>6242</v>
      </c>
      <c r="F1453" s="3" t="s">
        <v>6243</v>
      </c>
      <c r="G1453" s="1" t="s">
        <v>340</v>
      </c>
      <c r="H1453" s="1" t="s">
        <v>82</v>
      </c>
      <c r="I1453" s="1" t="s">
        <v>30</v>
      </c>
      <c r="J1453" s="1" t="s">
        <v>91</v>
      </c>
      <c r="K1453" s="1" t="b">
        <v>0</v>
      </c>
      <c r="L1453" s="1" t="s">
        <v>251</v>
      </c>
      <c r="M1453" s="1">
        <v>4.0</v>
      </c>
      <c r="N1453" s="1">
        <v>20.0</v>
      </c>
      <c r="O1453" s="1">
        <v>7.8</v>
      </c>
      <c r="P1453" s="1">
        <v>8.3</v>
      </c>
      <c r="Q1453" s="1">
        <v>9.0</v>
      </c>
      <c r="R1453" s="1">
        <v>4.0</v>
      </c>
      <c r="S1453" s="1">
        <v>8.6</v>
      </c>
      <c r="T1453" s="1">
        <v>8.7</v>
      </c>
      <c r="U1453" s="1">
        <v>7.8</v>
      </c>
      <c r="V1453" s="1">
        <v>7.7</v>
      </c>
      <c r="W1453" s="1">
        <v>0.0</v>
      </c>
    </row>
    <row r="1454" ht="15.75" customHeight="1">
      <c r="A1454" s="1" t="s">
        <v>6244</v>
      </c>
      <c r="B1454" s="1" t="s">
        <v>6245</v>
      </c>
      <c r="C1454" s="1" t="s">
        <v>25</v>
      </c>
      <c r="D1454" s="1">
        <v>3.471544315E9</v>
      </c>
      <c r="E1454" s="1" t="s">
        <v>6246</v>
      </c>
      <c r="F1454" s="3" t="s">
        <v>6247</v>
      </c>
      <c r="G1454" s="1" t="s">
        <v>73</v>
      </c>
      <c r="H1454" s="1" t="s">
        <v>260</v>
      </c>
      <c r="I1454" s="1" t="s">
        <v>6248</v>
      </c>
      <c r="J1454" s="1" t="s">
        <v>75</v>
      </c>
      <c r="K1454" s="1" t="b">
        <v>1</v>
      </c>
      <c r="L1454" s="1" t="s">
        <v>245</v>
      </c>
      <c r="M1454" s="1">
        <v>1.0</v>
      </c>
      <c r="N1454" s="1">
        <v>2.0</v>
      </c>
      <c r="O1454" s="1">
        <v>9.0</v>
      </c>
      <c r="P1454" s="1">
        <v>8.5</v>
      </c>
      <c r="Q1454" s="1">
        <v>8.5</v>
      </c>
      <c r="R1454" s="1">
        <v>5.0</v>
      </c>
      <c r="S1454" s="1">
        <v>8.5</v>
      </c>
      <c r="T1454" s="1">
        <v>7.0</v>
      </c>
      <c r="U1454" s="1">
        <v>7.5</v>
      </c>
      <c r="V1454" s="1">
        <v>7.7</v>
      </c>
      <c r="W1454" s="1">
        <v>0.0</v>
      </c>
    </row>
    <row r="1455" ht="15.75" customHeight="1">
      <c r="A1455" s="1" t="s">
        <v>6249</v>
      </c>
      <c r="B1455" s="1" t="s">
        <v>6250</v>
      </c>
      <c r="C1455" s="1" t="s">
        <v>25</v>
      </c>
      <c r="D1455" s="1">
        <v>3.875005145E9</v>
      </c>
      <c r="E1455" s="3" t="s">
        <v>6251</v>
      </c>
      <c r="F1455" s="3" t="s">
        <v>6252</v>
      </c>
      <c r="G1455" s="1" t="s">
        <v>54</v>
      </c>
      <c r="H1455" s="1" t="s">
        <v>55</v>
      </c>
      <c r="I1455" s="1" t="s">
        <v>130</v>
      </c>
      <c r="J1455" s="1" t="s">
        <v>75</v>
      </c>
      <c r="K1455" s="1" t="b">
        <v>1</v>
      </c>
      <c r="L1455" s="1" t="s">
        <v>251</v>
      </c>
      <c r="M1455" s="1">
        <v>2.0</v>
      </c>
      <c r="N1455" s="1">
        <v>13.0</v>
      </c>
      <c r="O1455" s="1">
        <v>8.7</v>
      </c>
      <c r="P1455" s="1">
        <v>8.8</v>
      </c>
      <c r="Q1455" s="1">
        <v>8.5</v>
      </c>
      <c r="R1455" s="1">
        <v>2.0</v>
      </c>
      <c r="S1455" s="1">
        <v>9.2</v>
      </c>
      <c r="T1455" s="1">
        <v>9.0</v>
      </c>
      <c r="U1455" s="1">
        <v>7.6</v>
      </c>
      <c r="V1455" s="1">
        <v>7.7</v>
      </c>
      <c r="W1455" s="1">
        <v>0.0</v>
      </c>
    </row>
    <row r="1456" ht="15.75" customHeight="1">
      <c r="A1456" s="1" t="s">
        <v>6253</v>
      </c>
      <c r="B1456" s="1" t="s">
        <v>6254</v>
      </c>
      <c r="C1456" s="1" t="s">
        <v>6255</v>
      </c>
      <c r="D1456" s="4">
        <v>5.73217E16</v>
      </c>
      <c r="E1456" s="3" t="s">
        <v>6256</v>
      </c>
      <c r="F1456" s="3" t="s">
        <v>6257</v>
      </c>
      <c r="G1456" s="1" t="s">
        <v>28</v>
      </c>
      <c r="H1456" s="1" t="s">
        <v>29</v>
      </c>
      <c r="I1456" s="1" t="s">
        <v>30</v>
      </c>
      <c r="J1456" s="1" t="s">
        <v>75</v>
      </c>
      <c r="K1456" s="1" t="b">
        <v>0</v>
      </c>
      <c r="L1456" s="1" t="s">
        <v>251</v>
      </c>
      <c r="M1456" s="1">
        <v>3.0</v>
      </c>
      <c r="N1456" s="1">
        <v>5.0</v>
      </c>
      <c r="O1456" s="1">
        <v>8.4</v>
      </c>
      <c r="P1456" s="1">
        <v>7.6</v>
      </c>
      <c r="Q1456" s="1">
        <v>8.6</v>
      </c>
      <c r="R1456" s="1">
        <v>6.0</v>
      </c>
      <c r="S1456" s="1">
        <v>7.2</v>
      </c>
      <c r="T1456" s="1">
        <v>8.8</v>
      </c>
      <c r="U1456" s="1">
        <v>7.6</v>
      </c>
      <c r="V1456" s="1">
        <v>7.7</v>
      </c>
      <c r="W1456" s="1">
        <v>0.0</v>
      </c>
    </row>
    <row r="1457" ht="15.75" customHeight="1">
      <c r="A1457" s="1" t="s">
        <v>6258</v>
      </c>
      <c r="B1457" s="1" t="s">
        <v>6259</v>
      </c>
      <c r="C1457" s="1" t="s">
        <v>78</v>
      </c>
      <c r="D1457" s="1">
        <v>3.122971898E9</v>
      </c>
      <c r="E1457" s="1" t="s">
        <v>6260</v>
      </c>
      <c r="F1457" s="1" t="s">
        <v>6261</v>
      </c>
      <c r="G1457" s="1" t="s">
        <v>926</v>
      </c>
      <c r="H1457" s="1" t="s">
        <v>29</v>
      </c>
      <c r="I1457" s="1" t="s">
        <v>56</v>
      </c>
      <c r="J1457" s="1" t="s">
        <v>75</v>
      </c>
      <c r="K1457" s="1" t="b">
        <v>1</v>
      </c>
      <c r="L1457" s="1" t="s">
        <v>251</v>
      </c>
      <c r="M1457" s="1">
        <v>2.0</v>
      </c>
      <c r="N1457" s="1">
        <v>14.0</v>
      </c>
      <c r="O1457" s="1">
        <v>9.1</v>
      </c>
      <c r="P1457" s="1">
        <v>8.7</v>
      </c>
      <c r="Q1457" s="1">
        <v>9.1</v>
      </c>
      <c r="R1457" s="1">
        <v>2.0</v>
      </c>
      <c r="S1457" s="1">
        <v>9.1</v>
      </c>
      <c r="T1457" s="1">
        <v>8.9</v>
      </c>
      <c r="U1457" s="1">
        <v>6.9</v>
      </c>
      <c r="V1457" s="1">
        <v>7.7</v>
      </c>
      <c r="W1457" s="1">
        <v>0.0</v>
      </c>
    </row>
    <row r="1458" ht="15.75" customHeight="1">
      <c r="A1458" s="1" t="s">
        <v>6262</v>
      </c>
      <c r="B1458" s="1" t="s">
        <v>6263</v>
      </c>
      <c r="C1458" s="1" t="s">
        <v>25</v>
      </c>
      <c r="D1458" s="1">
        <v>1.170148648E9</v>
      </c>
      <c r="E1458" s="3" t="s">
        <v>6264</v>
      </c>
      <c r="F1458" s="3" t="s">
        <v>6265</v>
      </c>
      <c r="G1458" s="1" t="s">
        <v>73</v>
      </c>
      <c r="H1458" s="1" t="s">
        <v>29</v>
      </c>
      <c r="I1458" s="1" t="s">
        <v>6266</v>
      </c>
      <c r="J1458" s="1" t="s">
        <v>75</v>
      </c>
      <c r="K1458" s="1" t="b">
        <v>1</v>
      </c>
      <c r="L1458" s="1" t="s">
        <v>251</v>
      </c>
      <c r="M1458" s="1">
        <v>2.0</v>
      </c>
      <c r="N1458" s="1">
        <v>10.0</v>
      </c>
      <c r="O1458" s="1">
        <v>8.9</v>
      </c>
      <c r="P1458" s="1">
        <v>8.9</v>
      </c>
      <c r="Q1458" s="1">
        <v>9.1</v>
      </c>
      <c r="R1458" s="1">
        <v>2.0</v>
      </c>
      <c r="S1458" s="1">
        <v>9.1</v>
      </c>
      <c r="T1458" s="1">
        <v>8.9</v>
      </c>
      <c r="U1458" s="1">
        <v>7.1</v>
      </c>
      <c r="V1458" s="1">
        <v>7.7</v>
      </c>
      <c r="W1458" s="1">
        <v>0.0</v>
      </c>
    </row>
    <row r="1459" ht="15.75" customHeight="1">
      <c r="A1459" s="1" t="s">
        <v>6267</v>
      </c>
      <c r="B1459" s="1" t="s">
        <v>6268</v>
      </c>
      <c r="C1459" s="1" t="s">
        <v>25</v>
      </c>
      <c r="D1459" s="1">
        <v>3.624814559E9</v>
      </c>
      <c r="E1459" s="3" t="s">
        <v>6269</v>
      </c>
      <c r="F1459" s="3" t="s">
        <v>6270</v>
      </c>
      <c r="G1459" s="1" t="s">
        <v>28</v>
      </c>
      <c r="H1459" s="1" t="s">
        <v>29</v>
      </c>
      <c r="I1459" s="1" t="s">
        <v>30</v>
      </c>
      <c r="J1459" s="1" t="s">
        <v>75</v>
      </c>
      <c r="K1459" s="1" t="b">
        <v>1</v>
      </c>
      <c r="L1459" s="1" t="s">
        <v>251</v>
      </c>
      <c r="M1459" s="1">
        <v>2.0</v>
      </c>
      <c r="N1459" s="1">
        <v>10.0</v>
      </c>
      <c r="O1459" s="1">
        <v>8.7</v>
      </c>
      <c r="P1459" s="1">
        <v>8.9</v>
      </c>
      <c r="Q1459" s="1">
        <v>8.3</v>
      </c>
      <c r="R1459" s="1">
        <v>3.0</v>
      </c>
      <c r="S1459" s="1">
        <v>9.6</v>
      </c>
      <c r="T1459" s="1">
        <v>8.1</v>
      </c>
      <c r="U1459" s="1">
        <v>7.2</v>
      </c>
      <c r="V1459" s="1">
        <v>7.7</v>
      </c>
      <c r="W1459" s="1">
        <v>0.0</v>
      </c>
    </row>
    <row r="1460" ht="15.75" customHeight="1">
      <c r="A1460" s="1" t="s">
        <v>6271</v>
      </c>
      <c r="B1460" s="1" t="s">
        <v>6272</v>
      </c>
      <c r="C1460" s="1" t="s">
        <v>35</v>
      </c>
      <c r="D1460" s="1">
        <v>9.9340719E8</v>
      </c>
      <c r="E1460" s="3" t="s">
        <v>6273</v>
      </c>
      <c r="F1460" s="3" t="s">
        <v>6274</v>
      </c>
      <c r="G1460" s="1" t="s">
        <v>54</v>
      </c>
      <c r="H1460" s="1" t="s">
        <v>55</v>
      </c>
      <c r="I1460" s="1" t="s">
        <v>130</v>
      </c>
      <c r="J1460" s="1" t="s">
        <v>75</v>
      </c>
      <c r="K1460" s="1" t="b">
        <v>1</v>
      </c>
      <c r="L1460" s="1" t="s">
        <v>251</v>
      </c>
      <c r="M1460" s="1">
        <v>2.0</v>
      </c>
      <c r="N1460" s="1">
        <v>16.0</v>
      </c>
      <c r="O1460" s="1">
        <v>8.4</v>
      </c>
      <c r="P1460" s="1">
        <v>8.3</v>
      </c>
      <c r="Q1460" s="1">
        <v>8.6</v>
      </c>
      <c r="R1460" s="1">
        <v>3.0</v>
      </c>
      <c r="S1460" s="1">
        <v>8.9</v>
      </c>
      <c r="T1460" s="1">
        <v>9.1</v>
      </c>
      <c r="U1460" s="1">
        <v>7.7</v>
      </c>
      <c r="V1460" s="1">
        <v>7.7</v>
      </c>
      <c r="W1460" s="1">
        <v>0.0</v>
      </c>
    </row>
    <row r="1461" ht="15.75" customHeight="1">
      <c r="A1461" s="1" t="s">
        <v>4491</v>
      </c>
      <c r="B1461" s="1" t="s">
        <v>6275</v>
      </c>
      <c r="C1461" s="1" t="s">
        <v>25</v>
      </c>
      <c r="D1461" s="1">
        <v>1.122636544E9</v>
      </c>
      <c r="E1461" s="1" t="s">
        <v>6276</v>
      </c>
      <c r="F1461" s="3" t="s">
        <v>6277</v>
      </c>
      <c r="G1461" s="1" t="s">
        <v>28</v>
      </c>
      <c r="H1461" s="1" t="s">
        <v>82</v>
      </c>
      <c r="I1461" s="1" t="s">
        <v>30</v>
      </c>
      <c r="J1461" s="1" t="s">
        <v>91</v>
      </c>
      <c r="K1461" s="1" t="b">
        <v>0</v>
      </c>
      <c r="L1461" s="1" t="s">
        <v>245</v>
      </c>
      <c r="M1461" s="1">
        <v>1.0</v>
      </c>
      <c r="N1461" s="1">
        <v>9.0</v>
      </c>
      <c r="O1461" s="1">
        <v>8.9</v>
      </c>
      <c r="P1461" s="1">
        <v>8.9</v>
      </c>
      <c r="Q1461" s="1">
        <v>8.9</v>
      </c>
      <c r="R1461" s="1">
        <v>2.0</v>
      </c>
      <c r="S1461" s="1">
        <v>8.8</v>
      </c>
      <c r="T1461" s="1">
        <v>9.4</v>
      </c>
      <c r="U1461" s="1">
        <v>6.8</v>
      </c>
      <c r="V1461" s="1">
        <v>7.7</v>
      </c>
      <c r="W1461" s="1">
        <v>0.0</v>
      </c>
    </row>
    <row r="1462" ht="15.75" customHeight="1">
      <c r="A1462" s="1" t="s">
        <v>6278</v>
      </c>
      <c r="B1462" s="1" t="s">
        <v>6279</v>
      </c>
      <c r="C1462" s="1" t="s">
        <v>78</v>
      </c>
      <c r="D1462" s="4">
        <v>5.73024E16</v>
      </c>
      <c r="E1462" s="3" t="s">
        <v>6280</v>
      </c>
      <c r="F1462" s="3" t="s">
        <v>6281</v>
      </c>
      <c r="G1462" s="1" t="s">
        <v>54</v>
      </c>
      <c r="H1462" s="1" t="s">
        <v>82</v>
      </c>
      <c r="I1462" s="1" t="s">
        <v>292</v>
      </c>
      <c r="J1462" s="1" t="s">
        <v>48</v>
      </c>
      <c r="K1462" s="1" t="b">
        <v>1</v>
      </c>
      <c r="L1462" s="1" t="s">
        <v>251</v>
      </c>
      <c r="M1462" s="1">
        <v>2.0</v>
      </c>
      <c r="N1462" s="1">
        <v>10.0</v>
      </c>
      <c r="O1462" s="1">
        <v>8.3</v>
      </c>
      <c r="P1462" s="1">
        <v>8.4</v>
      </c>
      <c r="Q1462" s="1">
        <v>8.3</v>
      </c>
      <c r="R1462" s="1">
        <v>5.0</v>
      </c>
      <c r="S1462" s="1">
        <v>8.5</v>
      </c>
      <c r="T1462" s="1">
        <v>9.0</v>
      </c>
      <c r="U1462" s="1">
        <v>6.7</v>
      </c>
      <c r="V1462" s="1">
        <v>7.7</v>
      </c>
      <c r="W1462" s="1">
        <v>0.0</v>
      </c>
    </row>
    <row r="1463" ht="15.75" customHeight="1">
      <c r="A1463" s="1" t="s">
        <v>6282</v>
      </c>
      <c r="B1463" s="1" t="s">
        <v>6283</v>
      </c>
      <c r="C1463" s="1" t="s">
        <v>25</v>
      </c>
      <c r="D1463" s="1">
        <v>3.412519555E9</v>
      </c>
      <c r="E1463" s="1" t="s">
        <v>6284</v>
      </c>
      <c r="F1463" s="3" t="s">
        <v>6285</v>
      </c>
      <c r="G1463" s="1" t="s">
        <v>54</v>
      </c>
      <c r="H1463" s="1" t="s">
        <v>55</v>
      </c>
      <c r="I1463" s="1" t="s">
        <v>130</v>
      </c>
      <c r="J1463" s="1" t="s">
        <v>75</v>
      </c>
      <c r="K1463" s="1" t="b">
        <v>0</v>
      </c>
      <c r="L1463" s="1" t="s">
        <v>251</v>
      </c>
      <c r="M1463" s="1">
        <v>2.0</v>
      </c>
      <c r="N1463" s="1">
        <v>6.0</v>
      </c>
      <c r="O1463" s="1">
        <v>8.7</v>
      </c>
      <c r="P1463" s="1">
        <v>8.3</v>
      </c>
      <c r="Q1463" s="1">
        <v>8.0</v>
      </c>
      <c r="R1463" s="1">
        <v>3.0</v>
      </c>
      <c r="S1463" s="1">
        <v>9.3</v>
      </c>
      <c r="T1463" s="1">
        <v>8.3</v>
      </c>
      <c r="U1463" s="1">
        <v>8.2</v>
      </c>
      <c r="V1463" s="1">
        <v>7.7</v>
      </c>
      <c r="W1463" s="1">
        <v>0.0</v>
      </c>
    </row>
    <row r="1464" ht="15.75" customHeight="1">
      <c r="A1464" s="1" t="s">
        <v>6286</v>
      </c>
      <c r="B1464" s="1" t="s">
        <v>6287</v>
      </c>
      <c r="C1464" s="1" t="s">
        <v>25</v>
      </c>
      <c r="D1464" s="1">
        <v>1.156585714E9</v>
      </c>
      <c r="F1464" s="3" t="s">
        <v>6288</v>
      </c>
      <c r="G1464" s="1" t="s">
        <v>73</v>
      </c>
      <c r="H1464" s="1" t="s">
        <v>56</v>
      </c>
      <c r="I1464" s="1" t="s">
        <v>6289</v>
      </c>
      <c r="J1464" s="1" t="s">
        <v>75</v>
      </c>
      <c r="K1464" s="1" t="b">
        <v>0</v>
      </c>
      <c r="L1464" s="1" t="s">
        <v>183</v>
      </c>
      <c r="M1464" s="1">
        <v>1.0</v>
      </c>
      <c r="N1464" s="1">
        <v>3.0</v>
      </c>
      <c r="O1464" s="1">
        <v>8.7</v>
      </c>
      <c r="P1464" s="1">
        <v>7.7</v>
      </c>
      <c r="Q1464" s="1">
        <v>8.0</v>
      </c>
      <c r="R1464" s="1">
        <v>3.0</v>
      </c>
      <c r="S1464" s="1">
        <v>8.7</v>
      </c>
      <c r="T1464" s="1">
        <v>9.7</v>
      </c>
      <c r="U1464" s="1">
        <v>8.0</v>
      </c>
      <c r="V1464" s="1">
        <v>7.7</v>
      </c>
      <c r="W1464" s="1">
        <v>0.0</v>
      </c>
    </row>
    <row r="1465" ht="15.75" customHeight="1">
      <c r="A1465" s="1" t="s">
        <v>6290</v>
      </c>
      <c r="B1465" s="1" t="s">
        <v>6291</v>
      </c>
      <c r="C1465" s="1" t="s">
        <v>25</v>
      </c>
      <c r="D1465" s="1">
        <v>1.151478417E9</v>
      </c>
      <c r="E1465" s="3" t="s">
        <v>6292</v>
      </c>
      <c r="F1465" s="3" t="s">
        <v>6293</v>
      </c>
      <c r="G1465" s="1" t="s">
        <v>28</v>
      </c>
      <c r="H1465" s="1" t="s">
        <v>29</v>
      </c>
      <c r="I1465" s="1" t="s">
        <v>30</v>
      </c>
      <c r="J1465" s="1" t="s">
        <v>75</v>
      </c>
      <c r="K1465" s="1" t="b">
        <v>1</v>
      </c>
      <c r="L1465" s="1" t="s">
        <v>183</v>
      </c>
      <c r="M1465" s="1">
        <v>1.0</v>
      </c>
      <c r="N1465" s="1">
        <v>5.0</v>
      </c>
      <c r="O1465" s="1">
        <v>8.0</v>
      </c>
      <c r="P1465" s="1">
        <v>8.6</v>
      </c>
      <c r="Q1465" s="1">
        <v>9.4</v>
      </c>
      <c r="R1465" s="1">
        <v>4.0</v>
      </c>
      <c r="S1465" s="1">
        <v>9.2</v>
      </c>
      <c r="T1465" s="1">
        <v>8.2</v>
      </c>
      <c r="U1465" s="1">
        <v>6.8</v>
      </c>
      <c r="V1465" s="1">
        <v>7.7</v>
      </c>
      <c r="W1465" s="1">
        <v>0.0</v>
      </c>
    </row>
    <row r="1466" ht="15.75" customHeight="1">
      <c r="A1466" s="1" t="s">
        <v>6294</v>
      </c>
      <c r="B1466" s="1" t="s">
        <v>6295</v>
      </c>
      <c r="C1466" s="1" t="s">
        <v>25</v>
      </c>
      <c r="D1466" s="4">
        <v>5.49114E17</v>
      </c>
      <c r="E1466" s="3" t="s">
        <v>6296</v>
      </c>
      <c r="F1466" s="3" t="s">
        <v>6297</v>
      </c>
      <c r="G1466" s="1" t="s">
        <v>415</v>
      </c>
      <c r="H1466" s="1" t="s">
        <v>260</v>
      </c>
      <c r="I1466" s="1" t="s">
        <v>6298</v>
      </c>
      <c r="J1466" s="1" t="s">
        <v>166</v>
      </c>
      <c r="K1466" s="1" t="b">
        <v>1</v>
      </c>
      <c r="L1466" s="1" t="s">
        <v>148</v>
      </c>
      <c r="M1466" s="1">
        <v>2.0</v>
      </c>
      <c r="N1466" s="1">
        <v>8.0</v>
      </c>
      <c r="O1466" s="1">
        <v>9.1</v>
      </c>
      <c r="P1466" s="1">
        <v>8.5</v>
      </c>
      <c r="Q1466" s="1">
        <v>8.8</v>
      </c>
      <c r="R1466" s="1">
        <v>3.0</v>
      </c>
      <c r="S1466" s="1">
        <v>9.5</v>
      </c>
      <c r="T1466" s="1">
        <v>8.1</v>
      </c>
      <c r="U1466" s="1">
        <v>6.9</v>
      </c>
      <c r="V1466" s="1">
        <v>7.7</v>
      </c>
      <c r="W1466" s="1">
        <v>0.0</v>
      </c>
    </row>
    <row r="1467" ht="15.75" customHeight="1">
      <c r="A1467" s="1" t="s">
        <v>6299</v>
      </c>
      <c r="B1467" s="1" t="s">
        <v>6300</v>
      </c>
      <c r="C1467" s="1" t="s">
        <v>78</v>
      </c>
      <c r="D1467" s="4">
        <v>5.73149E16</v>
      </c>
      <c r="E1467" s="1" t="s">
        <v>443</v>
      </c>
      <c r="F1467" s="3" t="s">
        <v>6301</v>
      </c>
      <c r="G1467" s="1" t="s">
        <v>28</v>
      </c>
      <c r="H1467" s="1" t="s">
        <v>29</v>
      </c>
      <c r="I1467" s="1" t="s">
        <v>30</v>
      </c>
      <c r="J1467" s="1" t="s">
        <v>434</v>
      </c>
      <c r="K1467" s="1" t="b">
        <v>1</v>
      </c>
      <c r="L1467" s="1" t="s">
        <v>148</v>
      </c>
      <c r="M1467" s="1">
        <v>2.0</v>
      </c>
      <c r="N1467" s="1">
        <v>3.0</v>
      </c>
      <c r="O1467" s="1">
        <v>8.7</v>
      </c>
      <c r="P1467" s="1">
        <v>8.0</v>
      </c>
      <c r="Q1467" s="1">
        <v>8.0</v>
      </c>
      <c r="R1467" s="1">
        <v>7.0</v>
      </c>
      <c r="S1467" s="1">
        <v>9.3</v>
      </c>
      <c r="T1467" s="1">
        <v>6.7</v>
      </c>
      <c r="U1467" s="1">
        <v>6.3</v>
      </c>
      <c r="V1467" s="1">
        <v>7.7</v>
      </c>
      <c r="W1467" s="1">
        <v>0.0</v>
      </c>
    </row>
    <row r="1468" ht="15.75" customHeight="1">
      <c r="A1468" s="1" t="s">
        <v>6302</v>
      </c>
      <c r="B1468" s="1" t="s">
        <v>6303</v>
      </c>
      <c r="C1468" s="1" t="s">
        <v>78</v>
      </c>
      <c r="D1468" s="1">
        <v>3.197633403E9</v>
      </c>
      <c r="E1468" s="3" t="s">
        <v>6304</v>
      </c>
      <c r="F1468" s="3" t="s">
        <v>6305</v>
      </c>
      <c r="G1468" s="1" t="s">
        <v>28</v>
      </c>
      <c r="H1468" s="1" t="s">
        <v>29</v>
      </c>
      <c r="I1468" s="1" t="s">
        <v>30</v>
      </c>
      <c r="J1468" s="1" t="s">
        <v>75</v>
      </c>
      <c r="K1468" s="1" t="b">
        <v>1</v>
      </c>
      <c r="L1468" s="1" t="s">
        <v>183</v>
      </c>
      <c r="M1468" s="1">
        <v>1.0</v>
      </c>
      <c r="N1468" s="1">
        <v>6.0</v>
      </c>
      <c r="O1468" s="1">
        <v>9.2</v>
      </c>
      <c r="P1468" s="1">
        <v>8.5</v>
      </c>
      <c r="Q1468" s="1">
        <v>8.7</v>
      </c>
      <c r="R1468" s="1">
        <v>3.0</v>
      </c>
      <c r="S1468" s="1">
        <v>8.8</v>
      </c>
      <c r="T1468" s="1">
        <v>8.3</v>
      </c>
      <c r="U1468" s="1">
        <v>7.2</v>
      </c>
      <c r="V1468" s="1">
        <v>7.7</v>
      </c>
      <c r="W1468" s="1">
        <v>0.0</v>
      </c>
    </row>
    <row r="1469" ht="15.75" customHeight="1">
      <c r="A1469" s="1" t="s">
        <v>6306</v>
      </c>
      <c r="B1469" s="1" t="s">
        <v>6307</v>
      </c>
      <c r="C1469" s="1" t="s">
        <v>959</v>
      </c>
      <c r="D1469" s="4">
        <v>5.27473E16</v>
      </c>
      <c r="E1469" s="3" t="s">
        <v>6308</v>
      </c>
      <c r="F1469" s="3" t="s">
        <v>6309</v>
      </c>
      <c r="G1469" s="1" t="s">
        <v>54</v>
      </c>
      <c r="H1469" s="1" t="s">
        <v>55</v>
      </c>
      <c r="I1469" s="1" t="s">
        <v>6310</v>
      </c>
      <c r="J1469" s="1" t="s">
        <v>172</v>
      </c>
      <c r="K1469" s="1" t="b">
        <v>1</v>
      </c>
      <c r="L1469" s="1" t="s">
        <v>148</v>
      </c>
      <c r="M1469" s="1">
        <v>2.0</v>
      </c>
      <c r="N1469" s="1">
        <v>3.0</v>
      </c>
      <c r="O1469" s="1">
        <v>8.0</v>
      </c>
      <c r="P1469" s="1">
        <v>8.0</v>
      </c>
      <c r="Q1469" s="1">
        <v>8.7</v>
      </c>
      <c r="R1469" s="1">
        <v>3.0</v>
      </c>
      <c r="S1469" s="1">
        <v>9.0</v>
      </c>
      <c r="T1469" s="1">
        <v>9.0</v>
      </c>
      <c r="U1469" s="1">
        <v>8.0</v>
      </c>
      <c r="V1469" s="1">
        <v>7.7</v>
      </c>
      <c r="W1469" s="1">
        <v>0.0</v>
      </c>
    </row>
    <row r="1470" ht="15.75" customHeight="1">
      <c r="A1470" s="1" t="s">
        <v>6311</v>
      </c>
      <c r="B1470" s="1" t="s">
        <v>6312</v>
      </c>
      <c r="C1470" s="1" t="s">
        <v>25</v>
      </c>
      <c r="D1470" s="4">
        <v>5.43425E16</v>
      </c>
      <c r="E1470" s="1" t="s">
        <v>443</v>
      </c>
      <c r="F1470" s="3" t="s">
        <v>6313</v>
      </c>
      <c r="G1470" s="1" t="s">
        <v>6314</v>
      </c>
      <c r="H1470" s="1" t="s">
        <v>260</v>
      </c>
      <c r="I1470" s="1" t="s">
        <v>6315</v>
      </c>
      <c r="J1470" s="1" t="s">
        <v>434</v>
      </c>
      <c r="K1470" s="1" t="b">
        <v>1</v>
      </c>
      <c r="L1470" s="1" t="s">
        <v>148</v>
      </c>
      <c r="M1470" s="1">
        <v>2.0</v>
      </c>
      <c r="N1470" s="1">
        <v>8.0</v>
      </c>
      <c r="O1470" s="1">
        <v>7.9</v>
      </c>
      <c r="P1470" s="1">
        <v>7.8</v>
      </c>
      <c r="Q1470" s="1">
        <v>7.9</v>
      </c>
      <c r="R1470" s="1">
        <v>8.0</v>
      </c>
      <c r="S1470" s="1">
        <v>8.4</v>
      </c>
      <c r="T1470" s="1">
        <v>7.5</v>
      </c>
      <c r="U1470" s="1">
        <v>6.5</v>
      </c>
      <c r="V1470" s="1">
        <v>7.7</v>
      </c>
      <c r="W1470" s="1">
        <v>0.0</v>
      </c>
    </row>
    <row r="1471" ht="15.75" customHeight="1">
      <c r="A1471" s="1" t="s">
        <v>6316</v>
      </c>
      <c r="B1471" s="1" t="s">
        <v>6317</v>
      </c>
      <c r="C1471" s="1" t="s">
        <v>25</v>
      </c>
      <c r="D1471" s="1">
        <v>3.426156014E9</v>
      </c>
      <c r="E1471" s="3" t="s">
        <v>6318</v>
      </c>
      <c r="F1471" s="3" t="s">
        <v>6319</v>
      </c>
      <c r="G1471" s="1" t="s">
        <v>28</v>
      </c>
      <c r="H1471" s="1" t="s">
        <v>82</v>
      </c>
      <c r="I1471" s="1" t="s">
        <v>30</v>
      </c>
      <c r="J1471" s="1" t="s">
        <v>31</v>
      </c>
      <c r="K1471" s="1" t="b">
        <v>0</v>
      </c>
      <c r="L1471" s="1" t="s">
        <v>49</v>
      </c>
      <c r="M1471" s="1">
        <v>2.0</v>
      </c>
      <c r="N1471" s="1">
        <v>6.0</v>
      </c>
      <c r="O1471" s="1">
        <v>8.0</v>
      </c>
      <c r="P1471" s="1">
        <v>8.0</v>
      </c>
      <c r="Q1471" s="1">
        <v>7.8</v>
      </c>
      <c r="R1471" s="1">
        <v>7.0</v>
      </c>
      <c r="S1471" s="1">
        <v>7.7</v>
      </c>
      <c r="T1471" s="1">
        <v>7.2</v>
      </c>
      <c r="U1471" s="1">
        <v>7.2</v>
      </c>
      <c r="V1471" s="1">
        <v>7.6</v>
      </c>
      <c r="W1471" s="1">
        <v>0.0</v>
      </c>
    </row>
    <row r="1472" ht="15.75" customHeight="1">
      <c r="A1472" s="1" t="s">
        <v>6320</v>
      </c>
      <c r="B1472" s="1" t="s">
        <v>6321</v>
      </c>
      <c r="C1472" s="1" t="s">
        <v>25</v>
      </c>
      <c r="D1472" s="1">
        <v>1.132771807E9</v>
      </c>
      <c r="E1472" s="3" t="s">
        <v>6322</v>
      </c>
      <c r="F1472" s="3" t="s">
        <v>6323</v>
      </c>
      <c r="G1472" s="1" t="s">
        <v>340</v>
      </c>
      <c r="H1472" s="1" t="s">
        <v>260</v>
      </c>
      <c r="I1472" s="1" t="s">
        <v>1237</v>
      </c>
      <c r="J1472" s="1" t="s">
        <v>91</v>
      </c>
      <c r="K1472" s="1" t="b">
        <v>1</v>
      </c>
      <c r="L1472" s="1" t="s">
        <v>68</v>
      </c>
      <c r="M1472" s="1">
        <v>4.0</v>
      </c>
      <c r="N1472" s="1">
        <v>16.0</v>
      </c>
      <c r="O1472" s="1">
        <v>8.5</v>
      </c>
      <c r="P1472" s="1">
        <v>8.4</v>
      </c>
      <c r="Q1472" s="1">
        <v>8.4</v>
      </c>
      <c r="R1472" s="1">
        <v>3.0</v>
      </c>
      <c r="S1472" s="1">
        <v>7.8</v>
      </c>
      <c r="T1472" s="1">
        <v>8.8</v>
      </c>
      <c r="U1472" s="1">
        <v>8.2</v>
      </c>
      <c r="V1472" s="1">
        <v>7.6</v>
      </c>
      <c r="W1472" s="1">
        <v>0.0</v>
      </c>
    </row>
    <row r="1473" ht="15.75" customHeight="1">
      <c r="A1473" s="1" t="s">
        <v>6324</v>
      </c>
      <c r="B1473" s="1" t="s">
        <v>6325</v>
      </c>
      <c r="C1473" s="1" t="s">
        <v>35</v>
      </c>
      <c r="D1473" s="1">
        <v>9.39270272E8</v>
      </c>
      <c r="E1473" s="3" t="s">
        <v>6326</v>
      </c>
      <c r="F1473" s="3" t="s">
        <v>6327</v>
      </c>
      <c r="G1473" s="1" t="s">
        <v>28</v>
      </c>
      <c r="H1473" s="1" t="s">
        <v>29</v>
      </c>
      <c r="I1473" s="1" t="s">
        <v>30</v>
      </c>
      <c r="J1473" s="1" t="s">
        <v>48</v>
      </c>
      <c r="K1473" s="1" t="b">
        <v>0</v>
      </c>
      <c r="L1473" s="1" t="s">
        <v>41</v>
      </c>
      <c r="M1473" s="1">
        <v>1.0</v>
      </c>
      <c r="N1473" s="1">
        <v>2.0</v>
      </c>
      <c r="O1473" s="1">
        <v>8.0</v>
      </c>
      <c r="P1473" s="1">
        <v>8.0</v>
      </c>
      <c r="Q1473" s="1">
        <v>8.0</v>
      </c>
      <c r="R1473" s="1">
        <v>5.0</v>
      </c>
      <c r="S1473" s="1">
        <v>9.5</v>
      </c>
      <c r="T1473" s="1">
        <v>7.5</v>
      </c>
      <c r="U1473" s="1">
        <v>7.5</v>
      </c>
      <c r="V1473" s="1">
        <v>7.6</v>
      </c>
      <c r="W1473" s="1">
        <v>0.0</v>
      </c>
    </row>
    <row r="1474" ht="15.75" customHeight="1">
      <c r="A1474" s="1" t="s">
        <v>6328</v>
      </c>
      <c r="B1474" s="1" t="s">
        <v>6329</v>
      </c>
      <c r="C1474" s="1" t="s">
        <v>25</v>
      </c>
      <c r="D1474" s="4">
        <v>5.49116E17</v>
      </c>
      <c r="E1474" s="1" t="s">
        <v>6330</v>
      </c>
      <c r="F1474" s="3" t="s">
        <v>6331</v>
      </c>
      <c r="G1474" s="1" t="s">
        <v>28</v>
      </c>
      <c r="H1474" s="1" t="s">
        <v>29</v>
      </c>
      <c r="I1474" s="1" t="s">
        <v>30</v>
      </c>
      <c r="J1474" s="1" t="s">
        <v>48</v>
      </c>
      <c r="K1474" s="1" t="b">
        <v>1</v>
      </c>
      <c r="L1474" s="1" t="s">
        <v>1478</v>
      </c>
      <c r="M1474" s="1">
        <v>1.0</v>
      </c>
      <c r="N1474" s="1">
        <v>4.0</v>
      </c>
      <c r="O1474" s="1">
        <v>9.0</v>
      </c>
      <c r="P1474" s="1">
        <v>8.5</v>
      </c>
      <c r="Q1474" s="1">
        <v>8.0</v>
      </c>
      <c r="R1474" s="1">
        <v>3.0</v>
      </c>
      <c r="S1474" s="1">
        <v>9.3</v>
      </c>
      <c r="T1474" s="1">
        <v>8.0</v>
      </c>
      <c r="U1474" s="1">
        <v>7.3</v>
      </c>
      <c r="V1474" s="1">
        <v>7.6</v>
      </c>
      <c r="W1474" s="1">
        <v>0.0</v>
      </c>
    </row>
    <row r="1475" ht="15.75" customHeight="1">
      <c r="A1475" s="1" t="s">
        <v>6332</v>
      </c>
      <c r="B1475" s="1" t="s">
        <v>6333</v>
      </c>
      <c r="C1475" s="1" t="s">
        <v>25</v>
      </c>
      <c r="D1475" s="1">
        <v>3.875408333E9</v>
      </c>
      <c r="E1475" s="1" t="s">
        <v>6334</v>
      </c>
      <c r="F1475" s="3" t="s">
        <v>6335</v>
      </c>
      <c r="G1475" s="1" t="s">
        <v>153</v>
      </c>
      <c r="H1475" s="1" t="s">
        <v>29</v>
      </c>
      <c r="I1475" s="1" t="s">
        <v>6336</v>
      </c>
      <c r="J1475" s="1" t="s">
        <v>75</v>
      </c>
      <c r="K1475" s="1" t="b">
        <v>0</v>
      </c>
      <c r="L1475" s="1" t="s">
        <v>97</v>
      </c>
      <c r="M1475" s="1">
        <v>1.0</v>
      </c>
      <c r="N1475" s="1">
        <v>1.0</v>
      </c>
      <c r="O1475" s="1">
        <v>10.0</v>
      </c>
      <c r="P1475" s="1">
        <v>10.0</v>
      </c>
      <c r="Q1475" s="1">
        <v>10.0</v>
      </c>
      <c r="R1475" s="1">
        <v>0.0</v>
      </c>
      <c r="S1475" s="1">
        <v>10.0</v>
      </c>
      <c r="T1475" s="1">
        <v>10.0</v>
      </c>
      <c r="U1475" s="1">
        <v>3.0</v>
      </c>
      <c r="V1475" s="1">
        <v>7.6</v>
      </c>
      <c r="W1475" s="1">
        <v>0.0</v>
      </c>
    </row>
    <row r="1476" ht="15.75" customHeight="1">
      <c r="A1476" s="1" t="s">
        <v>6337</v>
      </c>
      <c r="B1476" s="1" t="s">
        <v>6338</v>
      </c>
      <c r="C1476" s="1" t="s">
        <v>25</v>
      </c>
      <c r="D1476" s="1">
        <v>3.447543862E9</v>
      </c>
      <c r="E1476" s="1" t="s">
        <v>6339</v>
      </c>
      <c r="F1476" s="3" t="s">
        <v>6340</v>
      </c>
      <c r="G1476" s="1" t="s">
        <v>4721</v>
      </c>
      <c r="H1476" s="1" t="s">
        <v>82</v>
      </c>
      <c r="I1476" s="1" t="s">
        <v>67</v>
      </c>
      <c r="J1476" s="1" t="s">
        <v>91</v>
      </c>
      <c r="K1476" s="1" t="b">
        <v>0</v>
      </c>
      <c r="L1476" s="1" t="s">
        <v>190</v>
      </c>
      <c r="M1476" s="1">
        <v>5.0</v>
      </c>
      <c r="N1476" s="1">
        <v>26.0</v>
      </c>
      <c r="O1476" s="1">
        <v>8.3</v>
      </c>
      <c r="P1476" s="1">
        <v>8.1</v>
      </c>
      <c r="Q1476" s="1">
        <v>8.3</v>
      </c>
      <c r="R1476" s="1">
        <v>4.0</v>
      </c>
      <c r="S1476" s="1">
        <v>8.8</v>
      </c>
      <c r="T1476" s="1">
        <v>8.5</v>
      </c>
      <c r="U1476" s="1">
        <v>7.2</v>
      </c>
      <c r="V1476" s="1">
        <v>7.6</v>
      </c>
      <c r="W1476" s="1">
        <v>0.0</v>
      </c>
    </row>
    <row r="1477" ht="15.75" customHeight="1">
      <c r="A1477" s="1" t="s">
        <v>6341</v>
      </c>
      <c r="B1477" s="1" t="s">
        <v>6342</v>
      </c>
      <c r="C1477" s="1" t="s">
        <v>25</v>
      </c>
      <c r="D1477" s="1">
        <v>1.173631135E9</v>
      </c>
      <c r="E1477" s="1" t="s">
        <v>6343</v>
      </c>
      <c r="F1477" s="3" t="s">
        <v>6344</v>
      </c>
      <c r="G1477" s="1" t="s">
        <v>38</v>
      </c>
      <c r="H1477" s="1" t="s">
        <v>29</v>
      </c>
      <c r="I1477" s="1" t="s">
        <v>61</v>
      </c>
      <c r="J1477" s="1" t="s">
        <v>75</v>
      </c>
      <c r="K1477" s="1" t="b">
        <v>1</v>
      </c>
      <c r="L1477" s="1" t="s">
        <v>68</v>
      </c>
      <c r="M1477" s="1">
        <v>2.0</v>
      </c>
      <c r="N1477" s="1">
        <v>6.0</v>
      </c>
      <c r="O1477" s="1">
        <v>8.2</v>
      </c>
      <c r="P1477" s="1">
        <v>7.2</v>
      </c>
      <c r="Q1477" s="1">
        <v>7.7</v>
      </c>
      <c r="R1477" s="1">
        <v>5.0</v>
      </c>
      <c r="S1477" s="1">
        <v>8.0</v>
      </c>
      <c r="T1477" s="1">
        <v>9.2</v>
      </c>
      <c r="U1477" s="1">
        <v>7.8</v>
      </c>
      <c r="V1477" s="1">
        <v>7.6</v>
      </c>
      <c r="W1477" s="1">
        <v>0.0</v>
      </c>
    </row>
    <row r="1478" ht="15.75" customHeight="1">
      <c r="A1478" s="1" t="s">
        <v>6345</v>
      </c>
      <c r="B1478" s="1" t="s">
        <v>6346</v>
      </c>
      <c r="C1478" s="1" t="s">
        <v>25</v>
      </c>
      <c r="D1478" s="4">
        <v>5.4349E15</v>
      </c>
      <c r="E1478" s="1" t="s">
        <v>6347</v>
      </c>
      <c r="F1478" s="3" t="s">
        <v>6348</v>
      </c>
      <c r="G1478" s="1" t="s">
        <v>28</v>
      </c>
      <c r="H1478" s="1" t="s">
        <v>29</v>
      </c>
      <c r="I1478" s="1" t="s">
        <v>30</v>
      </c>
      <c r="J1478" s="1" t="s">
        <v>48</v>
      </c>
      <c r="K1478" s="1" t="b">
        <v>1</v>
      </c>
      <c r="L1478" s="1" t="s">
        <v>251</v>
      </c>
      <c r="M1478" s="1">
        <v>3.0</v>
      </c>
      <c r="N1478" s="1">
        <v>12.0</v>
      </c>
      <c r="O1478" s="1">
        <v>8.7</v>
      </c>
      <c r="P1478" s="1">
        <v>8.4</v>
      </c>
      <c r="Q1478" s="1">
        <v>8.9</v>
      </c>
      <c r="R1478" s="1">
        <v>3.0</v>
      </c>
      <c r="S1478" s="1">
        <v>8.9</v>
      </c>
      <c r="T1478" s="1">
        <v>8.3</v>
      </c>
      <c r="U1478" s="1">
        <v>6.9</v>
      </c>
      <c r="V1478" s="1">
        <v>7.6</v>
      </c>
      <c r="W1478" s="1">
        <v>0.0</v>
      </c>
    </row>
    <row r="1479" ht="15.75" customHeight="1">
      <c r="A1479" s="1" t="s">
        <v>6349</v>
      </c>
      <c r="B1479" s="1" t="s">
        <v>6350</v>
      </c>
      <c r="C1479" s="1" t="s">
        <v>714</v>
      </c>
      <c r="D1479" s="1">
        <v>5.9892730869E10</v>
      </c>
      <c r="E1479" s="1" t="s">
        <v>6351</v>
      </c>
      <c r="F1479" s="3" t="s">
        <v>6352</v>
      </c>
      <c r="G1479" s="1" t="s">
        <v>3073</v>
      </c>
      <c r="H1479" s="1" t="s">
        <v>334</v>
      </c>
      <c r="I1479" s="1" t="s">
        <v>680</v>
      </c>
      <c r="J1479" s="1" t="s">
        <v>91</v>
      </c>
      <c r="K1479" s="1" t="b">
        <v>0</v>
      </c>
      <c r="L1479" s="1" t="s">
        <v>84</v>
      </c>
      <c r="M1479" s="1">
        <v>2.0</v>
      </c>
      <c r="N1479" s="1">
        <v>6.0</v>
      </c>
      <c r="O1479" s="1">
        <v>9.0</v>
      </c>
      <c r="P1479" s="1">
        <v>7.8</v>
      </c>
      <c r="Q1479" s="1">
        <v>8.7</v>
      </c>
      <c r="R1479" s="1">
        <v>2.0</v>
      </c>
      <c r="S1479" s="1">
        <v>8.7</v>
      </c>
      <c r="T1479" s="1">
        <v>9.0</v>
      </c>
      <c r="U1479" s="1">
        <v>7.8</v>
      </c>
      <c r="V1479" s="1">
        <v>7.6</v>
      </c>
      <c r="W1479" s="1">
        <v>0.0</v>
      </c>
    </row>
    <row r="1480" ht="15.75" customHeight="1">
      <c r="A1480" s="1" t="s">
        <v>6353</v>
      </c>
      <c r="B1480" s="1" t="s">
        <v>6354</v>
      </c>
      <c r="C1480" s="1" t="s">
        <v>25</v>
      </c>
      <c r="D1480" s="1">
        <v>2.914228243E9</v>
      </c>
      <c r="E1480" s="1" t="s">
        <v>6355</v>
      </c>
      <c r="F1480" s="3" t="s">
        <v>6356</v>
      </c>
      <c r="G1480" s="1" t="s">
        <v>28</v>
      </c>
      <c r="H1480" s="1" t="s">
        <v>82</v>
      </c>
      <c r="I1480" s="1" t="s">
        <v>30</v>
      </c>
      <c r="J1480" s="1" t="s">
        <v>91</v>
      </c>
      <c r="K1480" s="1" t="b">
        <v>1</v>
      </c>
      <c r="L1480" s="1" t="s">
        <v>92</v>
      </c>
      <c r="M1480" s="1">
        <v>3.0</v>
      </c>
      <c r="N1480" s="1">
        <v>19.0</v>
      </c>
      <c r="O1480" s="1">
        <v>8.4</v>
      </c>
      <c r="P1480" s="1">
        <v>8.2</v>
      </c>
      <c r="Q1480" s="1">
        <v>8.3</v>
      </c>
      <c r="R1480" s="1">
        <v>4.0</v>
      </c>
      <c r="S1480" s="1">
        <v>8.7</v>
      </c>
      <c r="T1480" s="1">
        <v>8.5</v>
      </c>
      <c r="U1480" s="1">
        <v>7.1</v>
      </c>
      <c r="V1480" s="1">
        <v>7.6</v>
      </c>
      <c r="W1480" s="1">
        <v>0.0</v>
      </c>
    </row>
    <row r="1481" ht="15.75" customHeight="1">
      <c r="A1481" s="1" t="s">
        <v>6357</v>
      </c>
      <c r="B1481" s="1" t="s">
        <v>6358</v>
      </c>
      <c r="C1481" s="1" t="s">
        <v>590</v>
      </c>
      <c r="D1481" s="4">
        <v>5.84162E16</v>
      </c>
      <c r="E1481" s="3" t="s">
        <v>6359</v>
      </c>
      <c r="F1481" s="3" t="s">
        <v>6360</v>
      </c>
      <c r="G1481" s="1" t="s">
        <v>28</v>
      </c>
      <c r="H1481" s="1" t="s">
        <v>82</v>
      </c>
      <c r="I1481" s="1" t="s">
        <v>30</v>
      </c>
      <c r="J1481" s="1" t="s">
        <v>147</v>
      </c>
      <c r="K1481" s="1" t="b">
        <v>1</v>
      </c>
      <c r="L1481" s="1" t="s">
        <v>148</v>
      </c>
      <c r="M1481" s="1">
        <v>6.0</v>
      </c>
      <c r="N1481" s="1">
        <v>26.0</v>
      </c>
      <c r="O1481" s="1">
        <v>8.2</v>
      </c>
      <c r="P1481" s="1">
        <v>8.2</v>
      </c>
      <c r="Q1481" s="1">
        <v>8.7</v>
      </c>
      <c r="R1481" s="1">
        <v>3.0</v>
      </c>
      <c r="S1481" s="1">
        <v>9.0</v>
      </c>
      <c r="T1481" s="1">
        <v>8.5</v>
      </c>
      <c r="U1481" s="1">
        <v>7.3</v>
      </c>
      <c r="V1481" s="1">
        <v>7.6</v>
      </c>
      <c r="W1481" s="1">
        <v>0.0</v>
      </c>
    </row>
    <row r="1482" ht="15.75" customHeight="1">
      <c r="A1482" s="1" t="s">
        <v>6361</v>
      </c>
      <c r="B1482" s="1" t="s">
        <v>6362</v>
      </c>
      <c r="C1482" s="1" t="s">
        <v>25</v>
      </c>
      <c r="D1482" s="1" t="str">
        <f>+54 9 1167352362</f>
        <v>#ERROR!</v>
      </c>
      <c r="E1482" s="3" t="s">
        <v>6363</v>
      </c>
      <c r="F1482" s="3" t="s">
        <v>6364</v>
      </c>
      <c r="G1482" s="1" t="s">
        <v>153</v>
      </c>
      <c r="H1482" s="1" t="s">
        <v>56</v>
      </c>
      <c r="I1482" s="1" t="s">
        <v>6365</v>
      </c>
      <c r="J1482" s="1" t="s">
        <v>91</v>
      </c>
      <c r="K1482" s="1" t="b">
        <v>0</v>
      </c>
      <c r="L1482" s="1" t="s">
        <v>251</v>
      </c>
      <c r="M1482" s="1">
        <v>6.0</v>
      </c>
      <c r="N1482" s="1">
        <v>20.0</v>
      </c>
      <c r="O1482" s="1">
        <v>8.4</v>
      </c>
      <c r="P1482" s="1">
        <v>8.4</v>
      </c>
      <c r="Q1482" s="1">
        <v>8.3</v>
      </c>
      <c r="R1482" s="1">
        <v>3.0</v>
      </c>
      <c r="S1482" s="1">
        <v>8.9</v>
      </c>
      <c r="T1482" s="1">
        <v>8.7</v>
      </c>
      <c r="U1482" s="1">
        <v>7.8</v>
      </c>
      <c r="V1482" s="1">
        <v>7.6</v>
      </c>
      <c r="W1482" s="1">
        <v>0.0</v>
      </c>
    </row>
    <row r="1483" ht="15.75" customHeight="1">
      <c r="A1483" s="1" t="s">
        <v>6366</v>
      </c>
      <c r="B1483" s="1" t="s">
        <v>6367</v>
      </c>
      <c r="C1483" s="1" t="s">
        <v>25</v>
      </c>
      <c r="D1483" s="4">
        <v>5.43815E16</v>
      </c>
      <c r="E1483" s="3" t="s">
        <v>6368</v>
      </c>
      <c r="F1483" s="3" t="s">
        <v>6369</v>
      </c>
      <c r="G1483" s="1" t="s">
        <v>66</v>
      </c>
      <c r="H1483" s="1" t="s">
        <v>29</v>
      </c>
      <c r="I1483" s="1" t="s">
        <v>67</v>
      </c>
      <c r="J1483" s="1" t="s">
        <v>48</v>
      </c>
      <c r="K1483" s="1" t="b">
        <v>0</v>
      </c>
      <c r="L1483" s="1" t="s">
        <v>190</v>
      </c>
      <c r="M1483" s="1">
        <v>4.0</v>
      </c>
      <c r="N1483" s="1">
        <v>23.0</v>
      </c>
      <c r="O1483" s="1">
        <v>8.6</v>
      </c>
      <c r="P1483" s="1">
        <v>8.4</v>
      </c>
      <c r="Q1483" s="1">
        <v>8.5</v>
      </c>
      <c r="R1483" s="1">
        <v>4.0</v>
      </c>
      <c r="S1483" s="1">
        <v>8.6</v>
      </c>
      <c r="T1483" s="1">
        <v>8.4</v>
      </c>
      <c r="U1483" s="1">
        <v>6.7</v>
      </c>
      <c r="V1483" s="1">
        <v>7.6</v>
      </c>
      <c r="W1483" s="1">
        <v>0.0</v>
      </c>
    </row>
    <row r="1484" ht="15.75" customHeight="1">
      <c r="A1484" s="1" t="s">
        <v>6370</v>
      </c>
      <c r="B1484" s="1" t="s">
        <v>6371</v>
      </c>
      <c r="C1484" s="1" t="s">
        <v>25</v>
      </c>
      <c r="D1484" s="4">
        <v>5.49378E17</v>
      </c>
      <c r="E1484" s="3" t="s">
        <v>6372</v>
      </c>
      <c r="F1484" s="3" t="s">
        <v>6373</v>
      </c>
      <c r="G1484" s="1" t="s">
        <v>38</v>
      </c>
      <c r="H1484" s="1" t="s">
        <v>82</v>
      </c>
      <c r="I1484" s="1" t="s">
        <v>61</v>
      </c>
      <c r="J1484" s="1" t="s">
        <v>48</v>
      </c>
      <c r="K1484" s="1" t="b">
        <v>1</v>
      </c>
      <c r="L1484" s="1" t="s">
        <v>113</v>
      </c>
      <c r="M1484" s="1">
        <v>1.0</v>
      </c>
      <c r="N1484" s="1">
        <v>2.0</v>
      </c>
      <c r="O1484" s="1">
        <v>8.5</v>
      </c>
      <c r="P1484" s="1">
        <v>7.5</v>
      </c>
      <c r="Q1484" s="1">
        <v>9.5</v>
      </c>
      <c r="R1484" s="1">
        <v>0.0</v>
      </c>
      <c r="S1484" s="1">
        <v>9.0</v>
      </c>
      <c r="T1484" s="1">
        <v>9.0</v>
      </c>
      <c r="U1484" s="1">
        <v>9.5</v>
      </c>
      <c r="V1484" s="1">
        <v>7.6</v>
      </c>
      <c r="W1484" s="1">
        <v>0.0</v>
      </c>
    </row>
    <row r="1485" ht="15.75" customHeight="1">
      <c r="A1485" s="1" t="s">
        <v>6374</v>
      </c>
      <c r="B1485" s="1" t="s">
        <v>6375</v>
      </c>
      <c r="C1485" s="1" t="s">
        <v>25</v>
      </c>
      <c r="D1485" s="4">
        <v>5.43855E16</v>
      </c>
      <c r="E1485" s="3" t="s">
        <v>6376</v>
      </c>
      <c r="F1485" s="3" t="s">
        <v>6377</v>
      </c>
      <c r="G1485" s="1" t="s">
        <v>81</v>
      </c>
      <c r="H1485" s="1" t="s">
        <v>29</v>
      </c>
      <c r="I1485" s="1" t="s">
        <v>90</v>
      </c>
      <c r="J1485" s="1" t="s">
        <v>48</v>
      </c>
      <c r="K1485" s="1" t="b">
        <v>0</v>
      </c>
      <c r="L1485" s="1" t="s">
        <v>92</v>
      </c>
      <c r="M1485" s="1">
        <v>3.0</v>
      </c>
      <c r="N1485" s="1">
        <v>7.0</v>
      </c>
      <c r="O1485" s="1">
        <v>8.1</v>
      </c>
      <c r="P1485" s="1">
        <v>9.3</v>
      </c>
      <c r="Q1485" s="1">
        <v>7.7</v>
      </c>
      <c r="R1485" s="1">
        <v>6.0</v>
      </c>
      <c r="S1485" s="1">
        <v>9.1</v>
      </c>
      <c r="T1485" s="1">
        <v>7.0</v>
      </c>
      <c r="U1485" s="1">
        <v>6.0</v>
      </c>
      <c r="V1485" s="1">
        <v>7.6</v>
      </c>
      <c r="W1485" s="1">
        <v>3.0</v>
      </c>
    </row>
    <row r="1486" ht="15.75" customHeight="1">
      <c r="A1486" s="1" t="s">
        <v>6378</v>
      </c>
      <c r="B1486" s="1" t="s">
        <v>6379</v>
      </c>
      <c r="C1486" s="1" t="s">
        <v>25</v>
      </c>
      <c r="D1486" s="4">
        <v>5.49116E17</v>
      </c>
      <c r="E1486" s="3" t="s">
        <v>6380</v>
      </c>
      <c r="F1486" s="3" t="s">
        <v>6381</v>
      </c>
      <c r="G1486" s="1" t="s">
        <v>81</v>
      </c>
      <c r="H1486" s="1" t="s">
        <v>55</v>
      </c>
      <c r="I1486" s="1" t="s">
        <v>753</v>
      </c>
      <c r="J1486" s="1" t="s">
        <v>166</v>
      </c>
      <c r="K1486" s="1" t="b">
        <v>1</v>
      </c>
      <c r="L1486" s="1" t="s">
        <v>148</v>
      </c>
      <c r="M1486" s="1">
        <v>5.0</v>
      </c>
      <c r="N1486" s="1">
        <v>28.0</v>
      </c>
      <c r="O1486" s="1">
        <v>8.5</v>
      </c>
      <c r="P1486" s="1">
        <v>8.4</v>
      </c>
      <c r="Q1486" s="1">
        <v>8.4</v>
      </c>
      <c r="R1486" s="1">
        <v>4.0</v>
      </c>
      <c r="S1486" s="1">
        <v>8.6</v>
      </c>
      <c r="T1486" s="1">
        <v>8.4</v>
      </c>
      <c r="U1486" s="1">
        <v>7.1</v>
      </c>
      <c r="V1486" s="1">
        <v>7.6</v>
      </c>
      <c r="W1486" s="1">
        <v>0.0</v>
      </c>
    </row>
    <row r="1487" ht="15.75" customHeight="1">
      <c r="A1487" s="1" t="s">
        <v>2373</v>
      </c>
      <c r="B1487" s="1" t="s">
        <v>6382</v>
      </c>
      <c r="C1487" s="1" t="s">
        <v>78</v>
      </c>
      <c r="D1487" s="1">
        <v>3.209456637E9</v>
      </c>
      <c r="E1487" s="1" t="s">
        <v>6383</v>
      </c>
      <c r="F1487" s="1" t="s">
        <v>6383</v>
      </c>
      <c r="G1487" s="1" t="s">
        <v>81</v>
      </c>
      <c r="H1487" s="1" t="s">
        <v>29</v>
      </c>
      <c r="I1487" s="1" t="s">
        <v>292</v>
      </c>
      <c r="J1487" s="1" t="s">
        <v>91</v>
      </c>
      <c r="K1487" s="1" t="b">
        <v>1</v>
      </c>
      <c r="L1487" s="1" t="s">
        <v>223</v>
      </c>
      <c r="M1487" s="1">
        <v>3.0</v>
      </c>
      <c r="N1487" s="1">
        <v>18.0</v>
      </c>
      <c r="O1487" s="1">
        <v>8.7</v>
      </c>
      <c r="P1487" s="1">
        <v>8.5</v>
      </c>
      <c r="Q1487" s="1">
        <v>8.9</v>
      </c>
      <c r="R1487" s="1">
        <v>3.0</v>
      </c>
      <c r="S1487" s="1">
        <v>8.9</v>
      </c>
      <c r="T1487" s="1">
        <v>9.1</v>
      </c>
      <c r="U1487" s="1">
        <v>6.2</v>
      </c>
      <c r="V1487" s="1">
        <v>7.6</v>
      </c>
      <c r="W1487" s="1">
        <v>0.0</v>
      </c>
    </row>
    <row r="1488" ht="15.75" customHeight="1">
      <c r="A1488" s="1" t="s">
        <v>6384</v>
      </c>
      <c r="B1488" s="1" t="s">
        <v>6385</v>
      </c>
      <c r="C1488" s="1" t="s">
        <v>44</v>
      </c>
      <c r="D1488" s="1">
        <v>9.988389058E9</v>
      </c>
      <c r="E1488" s="3" t="s">
        <v>6386</v>
      </c>
      <c r="F1488" s="3" t="s">
        <v>6387</v>
      </c>
      <c r="G1488" s="1" t="s">
        <v>28</v>
      </c>
      <c r="H1488" s="1" t="s">
        <v>29</v>
      </c>
      <c r="I1488" s="1" t="s">
        <v>30</v>
      </c>
      <c r="J1488" s="1" t="s">
        <v>48</v>
      </c>
      <c r="K1488" s="1" t="b">
        <v>1</v>
      </c>
      <c r="L1488" s="1" t="s">
        <v>131</v>
      </c>
      <c r="M1488" s="1">
        <v>1.0</v>
      </c>
      <c r="N1488" s="1">
        <v>5.0</v>
      </c>
      <c r="O1488" s="1">
        <v>8.2</v>
      </c>
      <c r="P1488" s="1">
        <v>7.6</v>
      </c>
      <c r="Q1488" s="1">
        <v>8.4</v>
      </c>
      <c r="R1488" s="1">
        <v>4.0</v>
      </c>
      <c r="S1488" s="1">
        <v>8.6</v>
      </c>
      <c r="T1488" s="1">
        <v>9.0</v>
      </c>
      <c r="U1488" s="1">
        <v>7.4</v>
      </c>
      <c r="V1488" s="1">
        <v>7.6</v>
      </c>
      <c r="W1488" s="1">
        <v>0.0</v>
      </c>
    </row>
    <row r="1489" ht="15.75" customHeight="1">
      <c r="A1489" s="1" t="s">
        <v>6388</v>
      </c>
      <c r="B1489" s="1" t="s">
        <v>6389</v>
      </c>
      <c r="C1489" s="1" t="s">
        <v>78</v>
      </c>
      <c r="D1489" s="1">
        <v>3.155242307E9</v>
      </c>
      <c r="E1489" s="3" t="s">
        <v>6390</v>
      </c>
      <c r="F1489" s="3" t="s">
        <v>6391</v>
      </c>
      <c r="G1489" s="1" t="s">
        <v>926</v>
      </c>
      <c r="H1489" s="1" t="s">
        <v>29</v>
      </c>
      <c r="I1489" s="1" t="s">
        <v>30</v>
      </c>
      <c r="J1489" s="1" t="s">
        <v>48</v>
      </c>
      <c r="K1489" s="1" t="b">
        <v>0</v>
      </c>
      <c r="L1489" s="1" t="s">
        <v>293</v>
      </c>
      <c r="M1489" s="1">
        <v>4.0</v>
      </c>
      <c r="N1489" s="1">
        <v>21.0</v>
      </c>
      <c r="O1489" s="1">
        <v>8.5</v>
      </c>
      <c r="P1489" s="1">
        <v>8.4</v>
      </c>
      <c r="Q1489" s="1">
        <v>8.7</v>
      </c>
      <c r="R1489" s="1">
        <v>2.0</v>
      </c>
      <c r="S1489" s="1">
        <v>9.1</v>
      </c>
      <c r="T1489" s="1">
        <v>8.9</v>
      </c>
      <c r="U1489" s="1">
        <v>7.8</v>
      </c>
      <c r="V1489" s="1">
        <v>7.6</v>
      </c>
      <c r="W1489" s="1">
        <v>0.0</v>
      </c>
    </row>
    <row r="1490" ht="15.75" customHeight="1">
      <c r="A1490" s="1" t="s">
        <v>6392</v>
      </c>
      <c r="B1490" s="1" t="s">
        <v>6393</v>
      </c>
      <c r="C1490" s="1" t="s">
        <v>87</v>
      </c>
      <c r="D1490" s="1">
        <v>9.981458607E9</v>
      </c>
      <c r="E1490" s="3" t="s">
        <v>6394</v>
      </c>
      <c r="F1490" s="3" t="s">
        <v>6395</v>
      </c>
      <c r="G1490" s="1" t="s">
        <v>28</v>
      </c>
      <c r="H1490" s="1" t="s">
        <v>29</v>
      </c>
      <c r="I1490" s="1" t="s">
        <v>428</v>
      </c>
      <c r="J1490" s="1" t="s">
        <v>91</v>
      </c>
      <c r="K1490" s="1" t="b">
        <v>0</v>
      </c>
      <c r="L1490" s="1" t="s">
        <v>131</v>
      </c>
      <c r="M1490" s="1">
        <v>1.0</v>
      </c>
      <c r="N1490" s="1">
        <v>2.0</v>
      </c>
      <c r="O1490" s="1">
        <v>7.5</v>
      </c>
      <c r="P1490" s="1">
        <v>8.0</v>
      </c>
      <c r="Q1490" s="1">
        <v>7.0</v>
      </c>
      <c r="R1490" s="1">
        <v>5.0</v>
      </c>
      <c r="S1490" s="1">
        <v>9.5</v>
      </c>
      <c r="T1490" s="1">
        <v>9.0</v>
      </c>
      <c r="U1490" s="1">
        <v>7.0</v>
      </c>
      <c r="V1490" s="1">
        <v>7.6</v>
      </c>
      <c r="W1490" s="1">
        <v>0.0</v>
      </c>
    </row>
    <row r="1491" ht="15.75" customHeight="1">
      <c r="A1491" s="1" t="s">
        <v>6396</v>
      </c>
      <c r="B1491" s="1" t="s">
        <v>6397</v>
      </c>
      <c r="C1491" s="1" t="s">
        <v>35</v>
      </c>
      <c r="D1491" s="1">
        <v>5.1989978036E10</v>
      </c>
      <c r="E1491" s="3" t="s">
        <v>6398</v>
      </c>
      <c r="F1491" s="3" t="s">
        <v>6399</v>
      </c>
      <c r="G1491" s="1" t="s">
        <v>66</v>
      </c>
      <c r="H1491" s="1" t="s">
        <v>29</v>
      </c>
      <c r="I1491" s="1" t="s">
        <v>67</v>
      </c>
      <c r="J1491" s="1" t="s">
        <v>48</v>
      </c>
      <c r="K1491" s="1" t="b">
        <v>1</v>
      </c>
      <c r="L1491" s="1" t="s">
        <v>92</v>
      </c>
      <c r="M1491" s="1">
        <v>2.0</v>
      </c>
      <c r="N1491" s="1">
        <v>11.0</v>
      </c>
      <c r="O1491" s="1">
        <v>8.5</v>
      </c>
      <c r="P1491" s="1">
        <v>8.1</v>
      </c>
      <c r="Q1491" s="1">
        <v>8.8</v>
      </c>
      <c r="R1491" s="1">
        <v>5.0</v>
      </c>
      <c r="S1491" s="1">
        <v>8.4</v>
      </c>
      <c r="T1491" s="1">
        <v>8.5</v>
      </c>
      <c r="U1491" s="1">
        <v>6.1</v>
      </c>
      <c r="V1491" s="1">
        <v>7.6</v>
      </c>
      <c r="W1491" s="1">
        <v>0.0</v>
      </c>
    </row>
    <row r="1492" ht="15.75" customHeight="1">
      <c r="A1492" s="1" t="s">
        <v>6400</v>
      </c>
      <c r="B1492" s="1" t="s">
        <v>6401</v>
      </c>
      <c r="C1492" s="1" t="s">
        <v>25</v>
      </c>
      <c r="D1492" s="1">
        <v>1.13097307E9</v>
      </c>
      <c r="E1492" s="3" t="s">
        <v>6402</v>
      </c>
      <c r="F1492" s="3" t="s">
        <v>6403</v>
      </c>
      <c r="G1492" s="1" t="s">
        <v>54</v>
      </c>
      <c r="H1492" s="1" t="s">
        <v>55</v>
      </c>
      <c r="I1492" s="1" t="s">
        <v>130</v>
      </c>
      <c r="J1492" s="1" t="s">
        <v>75</v>
      </c>
      <c r="K1492" s="1" t="b">
        <v>0</v>
      </c>
      <c r="L1492" s="1" t="s">
        <v>131</v>
      </c>
      <c r="M1492" s="1">
        <v>1.0</v>
      </c>
      <c r="N1492" s="1">
        <v>2.0</v>
      </c>
      <c r="O1492" s="1">
        <v>8.0</v>
      </c>
      <c r="P1492" s="1">
        <v>8.0</v>
      </c>
      <c r="Q1492" s="1">
        <v>8.0</v>
      </c>
      <c r="R1492" s="1">
        <v>5.0</v>
      </c>
      <c r="S1492" s="1">
        <v>8.5</v>
      </c>
      <c r="T1492" s="1">
        <v>7.5</v>
      </c>
      <c r="U1492" s="1">
        <v>8.5</v>
      </c>
      <c r="V1492" s="1">
        <v>7.6</v>
      </c>
      <c r="W1492" s="1">
        <v>0.0</v>
      </c>
    </row>
    <row r="1493" ht="15.75" customHeight="1">
      <c r="A1493" s="1" t="s">
        <v>6404</v>
      </c>
      <c r="B1493" s="1" t="s">
        <v>6405</v>
      </c>
      <c r="C1493" s="1" t="s">
        <v>78</v>
      </c>
      <c r="D1493" s="1">
        <v>3.197670658E9</v>
      </c>
      <c r="E1493" s="3" t="s">
        <v>6406</v>
      </c>
      <c r="F1493" s="3" t="s">
        <v>6407</v>
      </c>
      <c r="G1493" s="1" t="s">
        <v>28</v>
      </c>
      <c r="H1493" s="1" t="s">
        <v>29</v>
      </c>
      <c r="I1493" s="1" t="s">
        <v>30</v>
      </c>
      <c r="J1493" s="1" t="s">
        <v>75</v>
      </c>
      <c r="K1493" s="1" t="b">
        <v>1</v>
      </c>
      <c r="L1493" s="1" t="s">
        <v>131</v>
      </c>
      <c r="M1493" s="1">
        <v>1.0</v>
      </c>
      <c r="N1493" s="1">
        <v>2.0</v>
      </c>
      <c r="O1493" s="1">
        <v>8.5</v>
      </c>
      <c r="P1493" s="1">
        <v>9.0</v>
      </c>
      <c r="Q1493" s="1">
        <v>8.5</v>
      </c>
      <c r="R1493" s="1">
        <v>5.0</v>
      </c>
      <c r="S1493" s="1">
        <v>9.0</v>
      </c>
      <c r="T1493" s="1">
        <v>7.0</v>
      </c>
      <c r="U1493" s="1">
        <v>6.5</v>
      </c>
      <c r="V1493" s="1">
        <v>7.6</v>
      </c>
      <c r="W1493" s="1">
        <v>0.0</v>
      </c>
    </row>
    <row r="1494" ht="15.75" customHeight="1">
      <c r="A1494" s="1" t="s">
        <v>6408</v>
      </c>
      <c r="B1494" s="1" t="s">
        <v>6409</v>
      </c>
      <c r="C1494" s="1" t="s">
        <v>25</v>
      </c>
      <c r="D1494" s="1">
        <v>3.54840282E9</v>
      </c>
      <c r="E1494" s="1" t="s">
        <v>6410</v>
      </c>
      <c r="F1494" s="3" t="s">
        <v>6411</v>
      </c>
      <c r="G1494" s="1" t="s">
        <v>153</v>
      </c>
      <c r="H1494" s="1" t="s">
        <v>56</v>
      </c>
      <c r="I1494" s="1" t="s">
        <v>159</v>
      </c>
      <c r="J1494" s="1" t="s">
        <v>48</v>
      </c>
      <c r="K1494" s="1" t="b">
        <v>0</v>
      </c>
      <c r="L1494" s="1" t="s">
        <v>92</v>
      </c>
      <c r="M1494" s="1">
        <v>3.0</v>
      </c>
      <c r="N1494" s="1">
        <v>4.0</v>
      </c>
      <c r="O1494" s="1">
        <v>8.3</v>
      </c>
      <c r="P1494" s="1">
        <v>8.0</v>
      </c>
      <c r="Q1494" s="1">
        <v>8.3</v>
      </c>
      <c r="R1494" s="1">
        <v>3.0</v>
      </c>
      <c r="S1494" s="1">
        <v>9.0</v>
      </c>
      <c r="T1494" s="1">
        <v>8.8</v>
      </c>
      <c r="U1494" s="1">
        <v>7.8</v>
      </c>
      <c r="V1494" s="1">
        <v>7.6</v>
      </c>
      <c r="W1494" s="1">
        <v>0.0</v>
      </c>
    </row>
    <row r="1495" ht="15.75" customHeight="1">
      <c r="A1495" s="1" t="s">
        <v>6412</v>
      </c>
      <c r="B1495" s="1" t="s">
        <v>6413</v>
      </c>
      <c r="C1495" s="1" t="s">
        <v>25</v>
      </c>
      <c r="D1495" s="1">
        <v>1.126922128E9</v>
      </c>
      <c r="E1495" s="3" t="s">
        <v>6414</v>
      </c>
      <c r="F1495" s="3" t="s">
        <v>6415</v>
      </c>
      <c r="G1495" s="1" t="s">
        <v>28</v>
      </c>
      <c r="H1495" s="1" t="s">
        <v>29</v>
      </c>
      <c r="I1495" s="1" t="s">
        <v>30</v>
      </c>
      <c r="J1495" s="1" t="s">
        <v>91</v>
      </c>
      <c r="K1495" s="1" t="b">
        <v>1</v>
      </c>
      <c r="L1495" s="1" t="s">
        <v>251</v>
      </c>
      <c r="M1495" s="1">
        <v>3.0</v>
      </c>
      <c r="N1495" s="1">
        <v>27.0</v>
      </c>
      <c r="O1495" s="1">
        <v>8.4</v>
      </c>
      <c r="P1495" s="1">
        <v>8.6</v>
      </c>
      <c r="Q1495" s="1">
        <v>8.5</v>
      </c>
      <c r="R1495" s="1">
        <v>4.0</v>
      </c>
      <c r="S1495" s="1">
        <v>8.5</v>
      </c>
      <c r="T1495" s="1">
        <v>8.4</v>
      </c>
      <c r="U1495" s="1">
        <v>6.6</v>
      </c>
      <c r="V1495" s="1">
        <v>7.6</v>
      </c>
      <c r="W1495" s="1">
        <v>0.0</v>
      </c>
    </row>
    <row r="1496" ht="15.75" customHeight="1">
      <c r="A1496" s="1" t="s">
        <v>6416</v>
      </c>
      <c r="B1496" s="1" t="s">
        <v>6417</v>
      </c>
      <c r="C1496" s="1" t="s">
        <v>25</v>
      </c>
      <c r="D1496" s="4">
        <v>5.41165E16</v>
      </c>
      <c r="E1496" s="3" t="s">
        <v>6418</v>
      </c>
      <c r="F1496" s="3" t="s">
        <v>6419</v>
      </c>
      <c r="G1496" s="1" t="s">
        <v>1754</v>
      </c>
      <c r="H1496" s="1" t="s">
        <v>82</v>
      </c>
      <c r="I1496" s="1" t="s">
        <v>292</v>
      </c>
      <c r="J1496" s="1" t="s">
        <v>48</v>
      </c>
      <c r="K1496" s="1" t="b">
        <v>0</v>
      </c>
      <c r="L1496" s="1" t="s">
        <v>251</v>
      </c>
      <c r="M1496" s="1">
        <v>8.0</v>
      </c>
      <c r="N1496" s="1">
        <v>28.0</v>
      </c>
      <c r="O1496" s="1">
        <v>8.5</v>
      </c>
      <c r="P1496" s="1">
        <v>8.1</v>
      </c>
      <c r="Q1496" s="1">
        <v>8.6</v>
      </c>
      <c r="R1496" s="1">
        <v>3.0</v>
      </c>
      <c r="S1496" s="1">
        <v>8.9</v>
      </c>
      <c r="T1496" s="1">
        <v>8.6</v>
      </c>
      <c r="U1496" s="1">
        <v>7.3</v>
      </c>
      <c r="V1496" s="1">
        <v>7.6</v>
      </c>
      <c r="W1496" s="1">
        <v>0.0</v>
      </c>
    </row>
    <row r="1497" ht="15.75" customHeight="1">
      <c r="A1497" s="1" t="s">
        <v>6420</v>
      </c>
      <c r="B1497" s="1" t="s">
        <v>6421</v>
      </c>
      <c r="C1497" s="1" t="s">
        <v>3480</v>
      </c>
      <c r="D1497" s="1">
        <v>9.4541431E7</v>
      </c>
      <c r="E1497" s="1" t="s">
        <v>6422</v>
      </c>
      <c r="F1497" s="3" t="s">
        <v>6423</v>
      </c>
      <c r="G1497" s="1" t="s">
        <v>54</v>
      </c>
      <c r="H1497" s="1" t="s">
        <v>29</v>
      </c>
      <c r="I1497" s="1" t="s">
        <v>90</v>
      </c>
      <c r="J1497" s="1" t="s">
        <v>75</v>
      </c>
      <c r="K1497" s="1" t="b">
        <v>1</v>
      </c>
      <c r="L1497" s="1" t="s">
        <v>131</v>
      </c>
      <c r="M1497" s="1">
        <v>1.0</v>
      </c>
      <c r="N1497" s="1">
        <v>6.0</v>
      </c>
      <c r="O1497" s="1">
        <v>9.0</v>
      </c>
      <c r="P1497" s="1">
        <v>7.8</v>
      </c>
      <c r="Q1497" s="1">
        <v>8.0</v>
      </c>
      <c r="R1497" s="1">
        <v>3.0</v>
      </c>
      <c r="S1497" s="1">
        <v>9.5</v>
      </c>
      <c r="T1497" s="1">
        <v>8.7</v>
      </c>
      <c r="U1497" s="1">
        <v>7.3</v>
      </c>
      <c r="V1497" s="1">
        <v>7.6</v>
      </c>
      <c r="W1497" s="1">
        <v>0.0</v>
      </c>
    </row>
    <row r="1498" ht="15.75" customHeight="1">
      <c r="A1498" s="1" t="s">
        <v>6424</v>
      </c>
      <c r="B1498" s="1" t="s">
        <v>6425</v>
      </c>
      <c r="C1498" s="1" t="s">
        <v>25</v>
      </c>
      <c r="D1498" s="1">
        <v>2.644740823E9</v>
      </c>
      <c r="E1498" s="3" t="s">
        <v>6426</v>
      </c>
      <c r="F1498" s="3" t="s">
        <v>6427</v>
      </c>
      <c r="G1498" s="1" t="s">
        <v>153</v>
      </c>
      <c r="H1498" s="1" t="s">
        <v>29</v>
      </c>
      <c r="I1498" s="1" t="s">
        <v>159</v>
      </c>
      <c r="J1498" s="1" t="s">
        <v>91</v>
      </c>
      <c r="K1498" s="1" t="b">
        <v>1</v>
      </c>
      <c r="L1498" s="1" t="s">
        <v>223</v>
      </c>
      <c r="M1498" s="1">
        <v>6.0</v>
      </c>
      <c r="N1498" s="1">
        <v>37.0</v>
      </c>
      <c r="O1498" s="1">
        <v>8.5</v>
      </c>
      <c r="P1498" s="1">
        <v>8.2</v>
      </c>
      <c r="Q1498" s="1">
        <v>8.5</v>
      </c>
      <c r="R1498" s="1">
        <v>3.0</v>
      </c>
      <c r="S1498" s="1">
        <v>9.2</v>
      </c>
      <c r="T1498" s="1">
        <v>8.6</v>
      </c>
      <c r="U1498" s="1">
        <v>7.5</v>
      </c>
      <c r="V1498" s="1">
        <v>7.6</v>
      </c>
      <c r="W1498" s="1">
        <v>0.0</v>
      </c>
    </row>
    <row r="1499" ht="15.75" customHeight="1">
      <c r="A1499" s="1" t="s">
        <v>6428</v>
      </c>
      <c r="B1499" s="1" t="s">
        <v>6429</v>
      </c>
      <c r="C1499" s="1" t="s">
        <v>25</v>
      </c>
      <c r="D1499" s="1">
        <v>1.167664632E9</v>
      </c>
      <c r="E1499" s="3" t="s">
        <v>6430</v>
      </c>
      <c r="F1499" s="3" t="s">
        <v>6431</v>
      </c>
      <c r="G1499" s="1" t="s">
        <v>28</v>
      </c>
      <c r="H1499" s="1" t="s">
        <v>29</v>
      </c>
      <c r="I1499" s="1" t="s">
        <v>30</v>
      </c>
      <c r="J1499" s="1" t="s">
        <v>75</v>
      </c>
      <c r="K1499" s="1" t="b">
        <v>1</v>
      </c>
      <c r="L1499" s="1" t="s">
        <v>190</v>
      </c>
      <c r="M1499" s="1">
        <v>2.0</v>
      </c>
      <c r="N1499" s="1">
        <v>9.0</v>
      </c>
      <c r="O1499" s="1">
        <v>8.8</v>
      </c>
      <c r="P1499" s="1">
        <v>8.9</v>
      </c>
      <c r="Q1499" s="1">
        <v>8.6</v>
      </c>
      <c r="R1499" s="1">
        <v>2.0</v>
      </c>
      <c r="S1499" s="1">
        <v>9.0</v>
      </c>
      <c r="T1499" s="1">
        <v>8.2</v>
      </c>
      <c r="U1499" s="1">
        <v>7.4</v>
      </c>
      <c r="V1499" s="1">
        <v>7.6</v>
      </c>
      <c r="W1499" s="1">
        <v>0.0</v>
      </c>
    </row>
    <row r="1500" ht="15.75" customHeight="1">
      <c r="A1500" s="1" t="s">
        <v>6432</v>
      </c>
      <c r="B1500" s="1" t="s">
        <v>6433</v>
      </c>
      <c r="C1500" s="1" t="s">
        <v>25</v>
      </c>
      <c r="D1500" s="1" t="s">
        <v>6434</v>
      </c>
      <c r="E1500" s="1" t="s">
        <v>6435</v>
      </c>
      <c r="F1500" s="3" t="s">
        <v>6436</v>
      </c>
      <c r="G1500" s="1" t="s">
        <v>73</v>
      </c>
      <c r="H1500" s="1" t="s">
        <v>56</v>
      </c>
      <c r="I1500" s="1" t="s">
        <v>6437</v>
      </c>
      <c r="J1500" s="1" t="s">
        <v>48</v>
      </c>
      <c r="K1500" s="1" t="b">
        <v>1</v>
      </c>
      <c r="L1500" s="1" t="s">
        <v>293</v>
      </c>
      <c r="M1500" s="1">
        <v>3.0</v>
      </c>
      <c r="N1500" s="1">
        <v>19.0</v>
      </c>
      <c r="O1500" s="1">
        <v>8.2</v>
      </c>
      <c r="P1500" s="1">
        <v>8.6</v>
      </c>
      <c r="Q1500" s="1">
        <v>8.2</v>
      </c>
      <c r="R1500" s="1">
        <v>6.0</v>
      </c>
      <c r="S1500" s="1">
        <v>8.7</v>
      </c>
      <c r="T1500" s="1">
        <v>7.2</v>
      </c>
      <c r="U1500" s="1">
        <v>6.1</v>
      </c>
      <c r="V1500" s="1">
        <v>7.6</v>
      </c>
      <c r="W1500" s="1">
        <v>0.0</v>
      </c>
    </row>
    <row r="1501" ht="15.75" customHeight="1">
      <c r="A1501" s="1" t="s">
        <v>6438</v>
      </c>
      <c r="B1501" s="1" t="s">
        <v>6439</v>
      </c>
      <c r="C1501" s="1" t="s">
        <v>25</v>
      </c>
      <c r="D1501" s="4">
        <v>5.41163E16</v>
      </c>
      <c r="E1501" s="3" t="s">
        <v>6440</v>
      </c>
      <c r="F1501" s="3" t="s">
        <v>6441</v>
      </c>
      <c r="G1501" s="1" t="s">
        <v>28</v>
      </c>
      <c r="H1501" s="1" t="s">
        <v>29</v>
      </c>
      <c r="I1501" s="1" t="s">
        <v>304</v>
      </c>
      <c r="J1501" s="1" t="s">
        <v>48</v>
      </c>
      <c r="K1501" s="1" t="b">
        <v>1</v>
      </c>
      <c r="L1501" s="1" t="s">
        <v>293</v>
      </c>
      <c r="M1501" s="1">
        <v>3.0</v>
      </c>
      <c r="N1501" s="1">
        <v>17.0</v>
      </c>
      <c r="O1501" s="1">
        <v>9.1</v>
      </c>
      <c r="P1501" s="1">
        <v>8.9</v>
      </c>
      <c r="Q1501" s="1">
        <v>8.9</v>
      </c>
      <c r="R1501" s="1">
        <v>2.0</v>
      </c>
      <c r="S1501" s="1">
        <v>9.7</v>
      </c>
      <c r="T1501" s="1">
        <v>8.1</v>
      </c>
      <c r="U1501" s="1">
        <v>6.4</v>
      </c>
      <c r="V1501" s="1">
        <v>7.6</v>
      </c>
      <c r="W1501" s="1">
        <v>0.0</v>
      </c>
    </row>
    <row r="1502" ht="15.75" customHeight="1">
      <c r="A1502" s="1" t="s">
        <v>6442</v>
      </c>
      <c r="B1502" s="1" t="s">
        <v>6443</v>
      </c>
      <c r="C1502" s="1" t="s">
        <v>25</v>
      </c>
      <c r="D1502" s="1">
        <v>1.167218666E9</v>
      </c>
      <c r="E1502" s="3" t="s">
        <v>6444</v>
      </c>
      <c r="F1502" s="3" t="s">
        <v>6445</v>
      </c>
      <c r="G1502" s="1" t="s">
        <v>28</v>
      </c>
      <c r="H1502" s="1" t="s">
        <v>29</v>
      </c>
      <c r="I1502" s="1" t="s">
        <v>30</v>
      </c>
      <c r="J1502" s="1" t="s">
        <v>48</v>
      </c>
      <c r="K1502" s="1" t="b">
        <v>1</v>
      </c>
      <c r="L1502" s="1" t="s">
        <v>299</v>
      </c>
      <c r="M1502" s="1">
        <v>1.0</v>
      </c>
      <c r="N1502" s="1">
        <v>7.0</v>
      </c>
      <c r="O1502" s="1">
        <v>8.9</v>
      </c>
      <c r="P1502" s="1">
        <v>8.7</v>
      </c>
      <c r="Q1502" s="1">
        <v>8.7</v>
      </c>
      <c r="R1502" s="1">
        <v>3.0</v>
      </c>
      <c r="S1502" s="1">
        <v>9.6</v>
      </c>
      <c r="T1502" s="1">
        <v>8.0</v>
      </c>
      <c r="U1502" s="1">
        <v>6.4</v>
      </c>
      <c r="V1502" s="1">
        <v>7.6</v>
      </c>
      <c r="W1502" s="1">
        <v>0.0</v>
      </c>
    </row>
    <row r="1503" ht="15.75" customHeight="1">
      <c r="A1503" s="1" t="s">
        <v>6446</v>
      </c>
      <c r="B1503" s="1" t="s">
        <v>6447</v>
      </c>
      <c r="C1503" s="1" t="s">
        <v>87</v>
      </c>
      <c r="D1503" s="1">
        <v>9.7114657E9</v>
      </c>
      <c r="E1503" s="1" t="s">
        <v>6448</v>
      </c>
      <c r="F1503" s="3" t="s">
        <v>6449</v>
      </c>
      <c r="G1503" s="1" t="s">
        <v>422</v>
      </c>
      <c r="H1503" s="1" t="s">
        <v>56</v>
      </c>
      <c r="I1503" s="1" t="s">
        <v>6450</v>
      </c>
      <c r="J1503" s="1" t="s">
        <v>75</v>
      </c>
      <c r="K1503" s="1" t="b">
        <v>1</v>
      </c>
      <c r="L1503" s="1" t="s">
        <v>233</v>
      </c>
      <c r="M1503" s="1">
        <v>4.0</v>
      </c>
      <c r="N1503" s="1">
        <v>26.0</v>
      </c>
      <c r="O1503" s="1">
        <v>8.5</v>
      </c>
      <c r="P1503" s="1">
        <v>8.2</v>
      </c>
      <c r="Q1503" s="1">
        <v>8.3</v>
      </c>
      <c r="R1503" s="1">
        <v>6.0</v>
      </c>
      <c r="S1503" s="1">
        <v>8.6</v>
      </c>
      <c r="T1503" s="1">
        <v>7.6</v>
      </c>
      <c r="U1503" s="1">
        <v>6.3</v>
      </c>
      <c r="V1503" s="1">
        <v>7.6</v>
      </c>
      <c r="W1503" s="1">
        <v>1.0</v>
      </c>
    </row>
    <row r="1504" ht="15.75" customHeight="1">
      <c r="A1504" s="1" t="s">
        <v>6451</v>
      </c>
      <c r="B1504" s="1" t="s">
        <v>6452</v>
      </c>
      <c r="C1504" s="1" t="s">
        <v>25</v>
      </c>
      <c r="D1504" s="4">
        <v>5.43816E16</v>
      </c>
      <c r="E1504" s="1" t="s">
        <v>6453</v>
      </c>
      <c r="F1504" s="3" t="s">
        <v>6454</v>
      </c>
      <c r="G1504" s="1" t="s">
        <v>313</v>
      </c>
      <c r="H1504" s="1" t="s">
        <v>56</v>
      </c>
      <c r="I1504" s="1" t="s">
        <v>6455</v>
      </c>
      <c r="J1504" s="1" t="s">
        <v>75</v>
      </c>
      <c r="K1504" s="1" t="b">
        <v>1</v>
      </c>
      <c r="L1504" s="1" t="s">
        <v>293</v>
      </c>
      <c r="M1504" s="1">
        <v>3.0</v>
      </c>
      <c r="N1504" s="1">
        <v>19.0</v>
      </c>
      <c r="O1504" s="1">
        <v>8.2</v>
      </c>
      <c r="P1504" s="1">
        <v>8.2</v>
      </c>
      <c r="Q1504" s="1">
        <v>8.5</v>
      </c>
      <c r="R1504" s="1">
        <v>4.0</v>
      </c>
      <c r="S1504" s="1">
        <v>8.5</v>
      </c>
      <c r="T1504" s="1">
        <v>8.5</v>
      </c>
      <c r="U1504" s="1">
        <v>7.5</v>
      </c>
      <c r="V1504" s="1">
        <v>7.6</v>
      </c>
      <c r="W1504" s="1">
        <v>0.0</v>
      </c>
    </row>
    <row r="1505" ht="15.75" customHeight="1">
      <c r="A1505" s="1" t="s">
        <v>6456</v>
      </c>
      <c r="B1505" s="1" t="s">
        <v>6457</v>
      </c>
      <c r="C1505" s="1" t="s">
        <v>78</v>
      </c>
      <c r="D1505" s="1">
        <v>3.137186952E9</v>
      </c>
      <c r="E1505" s="3" t="s">
        <v>6458</v>
      </c>
      <c r="F1505" s="3" t="s">
        <v>6459</v>
      </c>
      <c r="G1505" s="1" t="s">
        <v>54</v>
      </c>
      <c r="H1505" s="1" t="s">
        <v>29</v>
      </c>
      <c r="I1505" s="1" t="s">
        <v>90</v>
      </c>
      <c r="J1505" s="1" t="s">
        <v>75</v>
      </c>
      <c r="K1505" s="1" t="b">
        <v>1</v>
      </c>
      <c r="L1505" s="1" t="s">
        <v>293</v>
      </c>
      <c r="M1505" s="1">
        <v>3.0</v>
      </c>
      <c r="N1505" s="1">
        <v>13.0</v>
      </c>
      <c r="O1505" s="1">
        <v>8.9</v>
      </c>
      <c r="P1505" s="1">
        <v>8.8</v>
      </c>
      <c r="Q1505" s="1">
        <v>8.6</v>
      </c>
      <c r="R1505" s="1">
        <v>2.0</v>
      </c>
      <c r="S1505" s="1">
        <v>9.0</v>
      </c>
      <c r="T1505" s="1">
        <v>8.5</v>
      </c>
      <c r="U1505" s="1">
        <v>7.5</v>
      </c>
      <c r="V1505" s="1">
        <v>7.6</v>
      </c>
      <c r="W1505" s="1">
        <v>0.0</v>
      </c>
    </row>
    <row r="1506" ht="15.75" customHeight="1">
      <c r="A1506" s="1" t="s">
        <v>6460</v>
      </c>
      <c r="B1506" s="1" t="s">
        <v>6461</v>
      </c>
      <c r="C1506" s="1" t="s">
        <v>347</v>
      </c>
      <c r="D1506" s="1">
        <v>9.85006672E8</v>
      </c>
      <c r="E1506" s="3" t="s">
        <v>6462</v>
      </c>
      <c r="F1506" s="3" t="s">
        <v>6463</v>
      </c>
      <c r="G1506" s="1" t="s">
        <v>54</v>
      </c>
      <c r="H1506" s="1" t="s">
        <v>29</v>
      </c>
      <c r="I1506" s="1" t="s">
        <v>292</v>
      </c>
      <c r="J1506" s="1" t="s">
        <v>75</v>
      </c>
      <c r="K1506" s="1" t="b">
        <v>1</v>
      </c>
      <c r="L1506" s="1" t="s">
        <v>190</v>
      </c>
      <c r="M1506" s="1">
        <v>2.0</v>
      </c>
      <c r="N1506" s="1">
        <v>8.0</v>
      </c>
      <c r="O1506" s="1">
        <v>8.6</v>
      </c>
      <c r="P1506" s="1">
        <v>8.6</v>
      </c>
      <c r="Q1506" s="1">
        <v>8.3</v>
      </c>
      <c r="R1506" s="1">
        <v>4.0</v>
      </c>
      <c r="S1506" s="1">
        <v>9.3</v>
      </c>
      <c r="T1506" s="1">
        <v>7.8</v>
      </c>
      <c r="U1506" s="1">
        <v>6.6</v>
      </c>
      <c r="V1506" s="1">
        <v>7.6</v>
      </c>
      <c r="W1506" s="1">
        <v>0.0</v>
      </c>
    </row>
    <row r="1507" ht="15.75" customHeight="1">
      <c r="A1507" s="1" t="s">
        <v>6464</v>
      </c>
      <c r="B1507" s="1" t="s">
        <v>6465</v>
      </c>
      <c r="C1507" s="1" t="s">
        <v>969</v>
      </c>
      <c r="D1507" s="1">
        <v>5.9162720107E10</v>
      </c>
      <c r="E1507" s="3" t="s">
        <v>6466</v>
      </c>
      <c r="F1507" s="3" t="s">
        <v>6467</v>
      </c>
      <c r="G1507" s="1" t="s">
        <v>28</v>
      </c>
      <c r="H1507" s="1" t="s">
        <v>82</v>
      </c>
      <c r="I1507" s="1" t="s">
        <v>30</v>
      </c>
      <c r="J1507" s="1" t="s">
        <v>166</v>
      </c>
      <c r="K1507" s="1" t="b">
        <v>1</v>
      </c>
      <c r="L1507" s="1" t="s">
        <v>148</v>
      </c>
      <c r="M1507" s="1">
        <v>7.0</v>
      </c>
      <c r="N1507" s="1">
        <v>30.0</v>
      </c>
      <c r="O1507" s="1">
        <v>8.6</v>
      </c>
      <c r="P1507" s="1">
        <v>7.3</v>
      </c>
      <c r="Q1507" s="1">
        <v>8.8</v>
      </c>
      <c r="R1507" s="1">
        <v>4.0</v>
      </c>
      <c r="S1507" s="1">
        <v>8.4</v>
      </c>
      <c r="T1507" s="1">
        <v>9.0</v>
      </c>
      <c r="U1507" s="1">
        <v>7.4</v>
      </c>
      <c r="V1507" s="1">
        <v>7.6</v>
      </c>
      <c r="W1507" s="1">
        <v>0.0</v>
      </c>
    </row>
    <row r="1508" ht="15.75" customHeight="1">
      <c r="A1508" s="1" t="s">
        <v>6468</v>
      </c>
      <c r="B1508" s="1" t="s">
        <v>6469</v>
      </c>
      <c r="C1508" s="1" t="s">
        <v>25</v>
      </c>
      <c r="D1508" s="1">
        <v>1.564656814E9</v>
      </c>
      <c r="E1508" s="3" t="s">
        <v>6470</v>
      </c>
      <c r="F1508" s="3" t="s">
        <v>6471</v>
      </c>
      <c r="G1508" s="1" t="s">
        <v>28</v>
      </c>
      <c r="H1508" s="1" t="s">
        <v>29</v>
      </c>
      <c r="I1508" s="1" t="s">
        <v>67</v>
      </c>
      <c r="J1508" s="1" t="s">
        <v>48</v>
      </c>
      <c r="K1508" s="1" t="b">
        <v>1</v>
      </c>
      <c r="L1508" s="1" t="s">
        <v>196</v>
      </c>
      <c r="M1508" s="1">
        <v>1.0</v>
      </c>
      <c r="N1508" s="1">
        <v>2.0</v>
      </c>
      <c r="O1508" s="1">
        <v>7.5</v>
      </c>
      <c r="P1508" s="1">
        <v>6.5</v>
      </c>
      <c r="Q1508" s="1">
        <v>9.5</v>
      </c>
      <c r="R1508" s="1">
        <v>5.0</v>
      </c>
      <c r="S1508" s="1">
        <v>6.5</v>
      </c>
      <c r="T1508" s="1">
        <v>9.5</v>
      </c>
      <c r="U1508" s="1">
        <v>8.5</v>
      </c>
      <c r="V1508" s="1">
        <v>7.6</v>
      </c>
      <c r="W1508" s="1">
        <v>0.0</v>
      </c>
    </row>
    <row r="1509" ht="15.75" customHeight="1">
      <c r="A1509" s="1" t="s">
        <v>6472</v>
      </c>
      <c r="B1509" s="1" t="s">
        <v>6473</v>
      </c>
      <c r="C1509" s="1" t="s">
        <v>691</v>
      </c>
      <c r="D1509" s="4">
        <v>5.84149E16</v>
      </c>
      <c r="E1509" s="1" t="s">
        <v>6474</v>
      </c>
      <c r="F1509" s="1" t="s">
        <v>6475</v>
      </c>
      <c r="G1509" s="1" t="s">
        <v>28</v>
      </c>
      <c r="H1509" s="1" t="s">
        <v>82</v>
      </c>
      <c r="I1509" s="1" t="s">
        <v>304</v>
      </c>
      <c r="J1509" s="1" t="s">
        <v>75</v>
      </c>
      <c r="K1509" s="1" t="b">
        <v>1</v>
      </c>
      <c r="L1509" s="1" t="s">
        <v>205</v>
      </c>
      <c r="M1509" s="1">
        <v>2.0</v>
      </c>
      <c r="N1509" s="1">
        <v>14.0</v>
      </c>
      <c r="O1509" s="1">
        <v>8.5</v>
      </c>
      <c r="P1509" s="1">
        <v>8.5</v>
      </c>
      <c r="Q1509" s="1">
        <v>8.7</v>
      </c>
      <c r="R1509" s="1">
        <v>3.0</v>
      </c>
      <c r="S1509" s="1">
        <v>8.4</v>
      </c>
      <c r="T1509" s="1">
        <v>8.8</v>
      </c>
      <c r="U1509" s="1">
        <v>7.4</v>
      </c>
      <c r="V1509" s="1">
        <v>7.6</v>
      </c>
      <c r="W1509" s="1">
        <v>5.0</v>
      </c>
    </row>
    <row r="1510" ht="15.75" customHeight="1">
      <c r="A1510" s="1" t="s">
        <v>6476</v>
      </c>
      <c r="B1510" s="1" t="s">
        <v>6477</v>
      </c>
      <c r="C1510" s="1" t="s">
        <v>25</v>
      </c>
      <c r="D1510" s="4">
        <v>3.80957E16</v>
      </c>
      <c r="E1510" s="3" t="s">
        <v>6478</v>
      </c>
      <c r="F1510" s="3" t="s">
        <v>6479</v>
      </c>
      <c r="G1510" s="1" t="s">
        <v>340</v>
      </c>
      <c r="H1510" s="1" t="s">
        <v>29</v>
      </c>
      <c r="I1510" s="1" t="s">
        <v>30</v>
      </c>
      <c r="J1510" s="1" t="s">
        <v>91</v>
      </c>
      <c r="K1510" s="1" t="b">
        <v>0</v>
      </c>
      <c r="L1510" s="1" t="s">
        <v>205</v>
      </c>
      <c r="M1510" s="1">
        <v>3.0</v>
      </c>
      <c r="N1510" s="1">
        <v>4.0</v>
      </c>
      <c r="O1510" s="1">
        <v>7.3</v>
      </c>
      <c r="P1510" s="1">
        <v>8.8</v>
      </c>
      <c r="Q1510" s="1">
        <v>8.3</v>
      </c>
      <c r="R1510" s="1">
        <v>8.0</v>
      </c>
      <c r="S1510" s="1">
        <v>7.8</v>
      </c>
      <c r="T1510" s="1">
        <v>7.5</v>
      </c>
      <c r="U1510" s="1">
        <v>5.5</v>
      </c>
      <c r="V1510" s="1">
        <v>7.6</v>
      </c>
      <c r="W1510" s="1">
        <v>0.0</v>
      </c>
    </row>
    <row r="1511" ht="15.75" customHeight="1">
      <c r="A1511" s="1" t="s">
        <v>6480</v>
      </c>
      <c r="B1511" s="1" t="s">
        <v>6481</v>
      </c>
      <c r="C1511" s="1" t="s">
        <v>551</v>
      </c>
      <c r="D1511" s="1">
        <v>5.1967737252E10</v>
      </c>
      <c r="E1511" s="1" t="s">
        <v>6482</v>
      </c>
      <c r="F1511" s="1" t="s">
        <v>6483</v>
      </c>
      <c r="G1511" s="1" t="s">
        <v>6484</v>
      </c>
      <c r="H1511" s="1" t="s">
        <v>29</v>
      </c>
      <c r="I1511" s="1" t="s">
        <v>90</v>
      </c>
      <c r="J1511" s="1" t="s">
        <v>147</v>
      </c>
      <c r="K1511" s="1" t="b">
        <v>1</v>
      </c>
      <c r="L1511" s="1" t="s">
        <v>148</v>
      </c>
      <c r="M1511" s="1">
        <v>6.0</v>
      </c>
      <c r="N1511" s="1">
        <v>34.0</v>
      </c>
      <c r="O1511" s="1">
        <v>8.1</v>
      </c>
      <c r="P1511" s="1">
        <v>7.7</v>
      </c>
      <c r="Q1511" s="1">
        <v>9.4</v>
      </c>
      <c r="R1511" s="1">
        <v>4.0</v>
      </c>
      <c r="S1511" s="1">
        <v>8.2</v>
      </c>
      <c r="T1511" s="1">
        <v>8.6</v>
      </c>
      <c r="U1511" s="1">
        <v>7.4</v>
      </c>
      <c r="V1511" s="1">
        <v>7.6</v>
      </c>
      <c r="W1511" s="1">
        <v>4.0</v>
      </c>
    </row>
    <row r="1512" ht="15.75" customHeight="1">
      <c r="A1512" s="1" t="s">
        <v>6485</v>
      </c>
      <c r="B1512" s="1" t="s">
        <v>6486</v>
      </c>
      <c r="C1512" s="1" t="s">
        <v>35</v>
      </c>
      <c r="D1512" s="1">
        <v>5.199359551E10</v>
      </c>
      <c r="E1512" s="3" t="s">
        <v>6487</v>
      </c>
      <c r="F1512" s="3" t="s">
        <v>6488</v>
      </c>
      <c r="G1512" s="1" t="s">
        <v>28</v>
      </c>
      <c r="H1512" s="1" t="s">
        <v>29</v>
      </c>
      <c r="I1512" s="1" t="s">
        <v>30</v>
      </c>
      <c r="J1512" s="1" t="s">
        <v>75</v>
      </c>
      <c r="K1512" s="1" t="b">
        <v>1</v>
      </c>
      <c r="L1512" s="1" t="s">
        <v>196</v>
      </c>
      <c r="M1512" s="1">
        <v>1.0</v>
      </c>
      <c r="N1512" s="1">
        <v>4.0</v>
      </c>
      <c r="O1512" s="1">
        <v>8.3</v>
      </c>
      <c r="P1512" s="1">
        <v>7.8</v>
      </c>
      <c r="Q1512" s="1">
        <v>8.5</v>
      </c>
      <c r="R1512" s="1">
        <v>3.0</v>
      </c>
      <c r="S1512" s="1">
        <v>9.0</v>
      </c>
      <c r="T1512" s="1">
        <v>8.5</v>
      </c>
      <c r="U1512" s="1">
        <v>7.8</v>
      </c>
      <c r="V1512" s="1">
        <v>7.6</v>
      </c>
      <c r="W1512" s="1">
        <v>0.0</v>
      </c>
    </row>
    <row r="1513" ht="15.75" customHeight="1">
      <c r="A1513" s="1" t="s">
        <v>6489</v>
      </c>
      <c r="B1513" s="1" t="s">
        <v>6490</v>
      </c>
      <c r="C1513" s="1" t="s">
        <v>25</v>
      </c>
      <c r="D1513" s="4">
        <v>5.41133E16</v>
      </c>
      <c r="E1513" s="1" t="s">
        <v>443</v>
      </c>
      <c r="F1513" s="3" t="s">
        <v>6491</v>
      </c>
      <c r="G1513" s="1" t="s">
        <v>6492</v>
      </c>
      <c r="H1513" s="1" t="s">
        <v>450</v>
      </c>
      <c r="I1513" s="1" t="s">
        <v>6493</v>
      </c>
      <c r="J1513" s="1" t="s">
        <v>147</v>
      </c>
      <c r="K1513" s="1" t="b">
        <v>1</v>
      </c>
      <c r="L1513" s="1" t="s">
        <v>148</v>
      </c>
      <c r="M1513" s="1">
        <v>3.0</v>
      </c>
      <c r="N1513" s="1">
        <v>12.0</v>
      </c>
      <c r="O1513" s="1">
        <v>8.8</v>
      </c>
      <c r="P1513" s="1">
        <v>8.2</v>
      </c>
      <c r="Q1513" s="1">
        <v>8.7</v>
      </c>
      <c r="R1513" s="1">
        <v>3.0</v>
      </c>
      <c r="S1513" s="1">
        <v>9.3</v>
      </c>
      <c r="T1513" s="1">
        <v>8.2</v>
      </c>
      <c r="U1513" s="1">
        <v>6.9</v>
      </c>
      <c r="V1513" s="1">
        <v>7.6</v>
      </c>
      <c r="W1513" s="1">
        <v>0.0</v>
      </c>
    </row>
    <row r="1514" ht="15.75" customHeight="1">
      <c r="A1514" s="1" t="s">
        <v>6494</v>
      </c>
      <c r="B1514" s="1" t="s">
        <v>6495</v>
      </c>
      <c r="C1514" s="1" t="s">
        <v>25</v>
      </c>
      <c r="D1514" s="4">
        <v>5.49388E17</v>
      </c>
      <c r="E1514" s="3" t="s">
        <v>6496</v>
      </c>
      <c r="F1514" s="3" t="s">
        <v>6497</v>
      </c>
      <c r="G1514" s="1" t="s">
        <v>340</v>
      </c>
      <c r="H1514" s="1" t="s">
        <v>29</v>
      </c>
      <c r="I1514" s="1" t="s">
        <v>292</v>
      </c>
      <c r="J1514" s="1" t="s">
        <v>91</v>
      </c>
      <c r="K1514" s="1" t="b">
        <v>0</v>
      </c>
      <c r="L1514" s="1" t="s">
        <v>223</v>
      </c>
      <c r="M1514" s="1">
        <v>4.0</v>
      </c>
      <c r="N1514" s="1">
        <v>15.0</v>
      </c>
      <c r="O1514" s="1">
        <v>8.6</v>
      </c>
      <c r="P1514" s="1">
        <v>8.2</v>
      </c>
      <c r="Q1514" s="1">
        <v>8.5</v>
      </c>
      <c r="R1514" s="1">
        <v>4.0</v>
      </c>
      <c r="S1514" s="1">
        <v>9.1</v>
      </c>
      <c r="T1514" s="1">
        <v>8.4</v>
      </c>
      <c r="U1514" s="1">
        <v>6.7</v>
      </c>
      <c r="V1514" s="1">
        <v>7.6</v>
      </c>
      <c r="W1514" s="1">
        <v>0.0</v>
      </c>
    </row>
    <row r="1515" ht="15.75" customHeight="1">
      <c r="A1515" s="1" t="s">
        <v>6498</v>
      </c>
      <c r="B1515" s="1" t="s">
        <v>6499</v>
      </c>
      <c r="C1515" s="1" t="s">
        <v>25</v>
      </c>
      <c r="D1515" s="4">
        <v>5.42945E16</v>
      </c>
      <c r="E1515" s="3" t="s">
        <v>6500</v>
      </c>
      <c r="F1515" s="3" t="s">
        <v>6501</v>
      </c>
      <c r="G1515" s="1" t="s">
        <v>28</v>
      </c>
      <c r="H1515" s="1" t="s">
        <v>82</v>
      </c>
      <c r="I1515" s="1" t="s">
        <v>304</v>
      </c>
      <c r="J1515" s="1" t="s">
        <v>48</v>
      </c>
      <c r="K1515" s="1" t="b">
        <v>1</v>
      </c>
      <c r="L1515" s="1" t="s">
        <v>233</v>
      </c>
      <c r="M1515" s="1">
        <v>3.0</v>
      </c>
      <c r="N1515" s="1">
        <v>16.0</v>
      </c>
      <c r="O1515" s="1">
        <v>8.3</v>
      </c>
      <c r="P1515" s="1">
        <v>8.1</v>
      </c>
      <c r="Q1515" s="1">
        <v>8.4</v>
      </c>
      <c r="R1515" s="1">
        <v>6.0</v>
      </c>
      <c r="S1515" s="1">
        <v>7.9</v>
      </c>
      <c r="T1515" s="1">
        <v>8.3</v>
      </c>
      <c r="U1515" s="1">
        <v>5.9</v>
      </c>
      <c r="V1515" s="1">
        <v>7.6</v>
      </c>
      <c r="W1515" s="1">
        <v>0.0</v>
      </c>
    </row>
    <row r="1516" ht="15.75" customHeight="1">
      <c r="A1516" s="1" t="s">
        <v>6502</v>
      </c>
      <c r="B1516" s="1" t="s">
        <v>6503</v>
      </c>
      <c r="C1516" s="1" t="s">
        <v>78</v>
      </c>
      <c r="D1516" s="1">
        <v>3.146820928E9</v>
      </c>
      <c r="E1516" s="3" t="s">
        <v>6504</v>
      </c>
      <c r="F1516" s="3" t="s">
        <v>6505</v>
      </c>
      <c r="G1516" s="1" t="s">
        <v>582</v>
      </c>
      <c r="H1516" s="1" t="s">
        <v>56</v>
      </c>
      <c r="I1516" s="1" t="s">
        <v>2290</v>
      </c>
      <c r="J1516" s="1" t="s">
        <v>75</v>
      </c>
      <c r="K1516" s="1" t="b">
        <v>1</v>
      </c>
      <c r="L1516" s="1" t="s">
        <v>205</v>
      </c>
      <c r="M1516" s="1">
        <v>2.0</v>
      </c>
      <c r="N1516" s="1">
        <v>11.0</v>
      </c>
      <c r="O1516" s="1">
        <v>9.0</v>
      </c>
      <c r="P1516" s="1">
        <v>8.5</v>
      </c>
      <c r="Q1516" s="1">
        <v>8.6</v>
      </c>
      <c r="R1516" s="1">
        <v>2.0</v>
      </c>
      <c r="S1516" s="1">
        <v>9.5</v>
      </c>
      <c r="T1516" s="1">
        <v>8.5</v>
      </c>
      <c r="U1516" s="1">
        <v>7.4</v>
      </c>
      <c r="V1516" s="1">
        <v>7.6</v>
      </c>
      <c r="W1516" s="1">
        <v>0.0</v>
      </c>
    </row>
    <row r="1517" ht="15.75" customHeight="1">
      <c r="A1517" s="1" t="s">
        <v>6506</v>
      </c>
      <c r="B1517" s="1" t="s">
        <v>6507</v>
      </c>
      <c r="C1517" s="1" t="s">
        <v>78</v>
      </c>
      <c r="D1517" s="1">
        <v>3.124873311E9</v>
      </c>
      <c r="E1517" s="3" t="s">
        <v>6508</v>
      </c>
      <c r="F1517" s="3" t="s">
        <v>6509</v>
      </c>
      <c r="G1517" s="1" t="s">
        <v>28</v>
      </c>
      <c r="H1517" s="1" t="s">
        <v>82</v>
      </c>
      <c r="I1517" s="1" t="s">
        <v>30</v>
      </c>
      <c r="J1517" s="1" t="s">
        <v>75</v>
      </c>
      <c r="K1517" s="1" t="b">
        <v>0</v>
      </c>
      <c r="L1517" s="1" t="s">
        <v>205</v>
      </c>
      <c r="M1517" s="1">
        <v>2.0</v>
      </c>
      <c r="N1517" s="1">
        <v>5.0</v>
      </c>
      <c r="O1517" s="1">
        <v>7.8</v>
      </c>
      <c r="P1517" s="1">
        <v>7.6</v>
      </c>
      <c r="Q1517" s="1">
        <v>8.8</v>
      </c>
      <c r="R1517" s="1">
        <v>6.0</v>
      </c>
      <c r="S1517" s="1">
        <v>9.0</v>
      </c>
      <c r="T1517" s="1">
        <v>8.6</v>
      </c>
      <c r="U1517" s="1">
        <v>5.4</v>
      </c>
      <c r="V1517" s="1">
        <v>7.6</v>
      </c>
      <c r="W1517" s="1">
        <v>0.0</v>
      </c>
    </row>
    <row r="1518" ht="15.75" customHeight="1">
      <c r="A1518" s="1" t="s">
        <v>6510</v>
      </c>
      <c r="B1518" s="1" t="s">
        <v>6511</v>
      </c>
      <c r="C1518" s="1" t="s">
        <v>25</v>
      </c>
      <c r="D1518" s="1">
        <v>3.412695659E9</v>
      </c>
      <c r="E1518" s="3" t="s">
        <v>6512</v>
      </c>
      <c r="F1518" s="3" t="s">
        <v>6513</v>
      </c>
      <c r="G1518" s="1" t="s">
        <v>153</v>
      </c>
      <c r="H1518" s="1" t="s">
        <v>56</v>
      </c>
      <c r="I1518" s="1" t="s">
        <v>6514</v>
      </c>
      <c r="J1518" s="1" t="s">
        <v>75</v>
      </c>
      <c r="K1518" s="1" t="b">
        <v>1</v>
      </c>
      <c r="L1518" s="1" t="s">
        <v>233</v>
      </c>
      <c r="M1518" s="1">
        <v>3.0</v>
      </c>
      <c r="N1518" s="1">
        <v>9.0</v>
      </c>
      <c r="O1518" s="1">
        <v>8.3</v>
      </c>
      <c r="P1518" s="1">
        <v>8.4</v>
      </c>
      <c r="Q1518" s="1">
        <v>8.1</v>
      </c>
      <c r="R1518" s="1">
        <v>4.0</v>
      </c>
      <c r="S1518" s="1">
        <v>9.1</v>
      </c>
      <c r="T1518" s="1">
        <v>8.4</v>
      </c>
      <c r="U1518" s="1">
        <v>7.1</v>
      </c>
      <c r="V1518" s="1">
        <v>7.6</v>
      </c>
      <c r="W1518" s="1">
        <v>0.0</v>
      </c>
    </row>
    <row r="1519" ht="15.75" customHeight="1">
      <c r="A1519" s="1" t="s">
        <v>6515</v>
      </c>
      <c r="B1519" s="1" t="s">
        <v>6516</v>
      </c>
      <c r="C1519" s="1" t="s">
        <v>551</v>
      </c>
      <c r="D1519" s="1">
        <v>5.1971176251E10</v>
      </c>
      <c r="E1519" s="3" t="s">
        <v>6517</v>
      </c>
      <c r="F1519" s="3" t="s">
        <v>6518</v>
      </c>
      <c r="G1519" s="1" t="s">
        <v>54</v>
      </c>
      <c r="H1519" s="1" t="s">
        <v>82</v>
      </c>
      <c r="I1519" s="1" t="s">
        <v>90</v>
      </c>
      <c r="J1519" s="1" t="s">
        <v>48</v>
      </c>
      <c r="K1519" s="1" t="b">
        <v>0</v>
      </c>
      <c r="L1519" s="1" t="s">
        <v>223</v>
      </c>
      <c r="M1519" s="1">
        <v>5.0</v>
      </c>
      <c r="N1519" s="1">
        <v>13.0</v>
      </c>
      <c r="O1519" s="1">
        <v>8.2</v>
      </c>
      <c r="P1519" s="1">
        <v>8.2</v>
      </c>
      <c r="Q1519" s="1">
        <v>7.2</v>
      </c>
      <c r="R1519" s="1">
        <v>5.0</v>
      </c>
      <c r="S1519" s="1">
        <v>9.3</v>
      </c>
      <c r="T1519" s="1">
        <v>8.8</v>
      </c>
      <c r="U1519" s="1">
        <v>6.4</v>
      </c>
      <c r="V1519" s="1">
        <v>7.6</v>
      </c>
      <c r="W1519" s="1">
        <v>3.0</v>
      </c>
    </row>
    <row r="1520" ht="15.75" customHeight="1">
      <c r="A1520" s="1" t="s">
        <v>6519</v>
      </c>
      <c r="B1520" s="1" t="s">
        <v>6520</v>
      </c>
      <c r="C1520" s="1" t="s">
        <v>25</v>
      </c>
      <c r="D1520" s="4">
        <v>5.49114E17</v>
      </c>
      <c r="E1520" s="3" t="s">
        <v>6521</v>
      </c>
      <c r="F1520" s="3" t="s">
        <v>6522</v>
      </c>
      <c r="G1520" s="1" t="s">
        <v>28</v>
      </c>
      <c r="H1520" s="1" t="s">
        <v>29</v>
      </c>
      <c r="I1520" s="1" t="s">
        <v>30</v>
      </c>
      <c r="J1520" s="1" t="s">
        <v>75</v>
      </c>
      <c r="K1520" s="1" t="b">
        <v>0</v>
      </c>
      <c r="L1520" s="1" t="s">
        <v>233</v>
      </c>
      <c r="M1520" s="1">
        <v>2.0</v>
      </c>
      <c r="N1520" s="1">
        <v>7.0</v>
      </c>
      <c r="O1520" s="1">
        <v>8.9</v>
      </c>
      <c r="P1520" s="1">
        <v>8.6</v>
      </c>
      <c r="Q1520" s="1">
        <v>8.6</v>
      </c>
      <c r="R1520" s="1">
        <v>4.0</v>
      </c>
      <c r="S1520" s="1">
        <v>8.9</v>
      </c>
      <c r="T1520" s="1">
        <v>7.3</v>
      </c>
      <c r="U1520" s="1">
        <v>6.7</v>
      </c>
      <c r="V1520" s="1">
        <v>7.6</v>
      </c>
      <c r="W1520" s="1">
        <v>0.0</v>
      </c>
    </row>
    <row r="1521" ht="15.75" customHeight="1">
      <c r="A1521" s="1" t="s">
        <v>6523</v>
      </c>
      <c r="B1521" s="1" t="s">
        <v>6524</v>
      </c>
      <c r="C1521" s="1" t="s">
        <v>691</v>
      </c>
      <c r="D1521" s="1" t="str">
        <f>+58 426 1469827</f>
        <v>#ERROR!</v>
      </c>
      <c r="E1521" s="3" t="s">
        <v>6525</v>
      </c>
      <c r="F1521" s="3" t="s">
        <v>6526</v>
      </c>
      <c r="G1521" s="1" t="s">
        <v>54</v>
      </c>
      <c r="H1521" s="1" t="s">
        <v>82</v>
      </c>
      <c r="I1521" s="1" t="s">
        <v>83</v>
      </c>
      <c r="J1521" s="1" t="s">
        <v>75</v>
      </c>
      <c r="K1521" s="1" t="b">
        <v>0</v>
      </c>
      <c r="L1521" s="1" t="s">
        <v>251</v>
      </c>
      <c r="M1521" s="1">
        <v>4.0</v>
      </c>
      <c r="N1521" s="1">
        <v>30.0</v>
      </c>
      <c r="O1521" s="1">
        <v>8.7</v>
      </c>
      <c r="P1521" s="1">
        <v>7.8</v>
      </c>
      <c r="Q1521" s="1">
        <v>8.7</v>
      </c>
      <c r="R1521" s="1">
        <v>3.0</v>
      </c>
      <c r="S1521" s="1">
        <v>8.8</v>
      </c>
      <c r="T1521" s="1">
        <v>8.8</v>
      </c>
      <c r="U1521" s="1">
        <v>7.3</v>
      </c>
      <c r="V1521" s="1">
        <v>7.6</v>
      </c>
      <c r="W1521" s="1">
        <v>0.0</v>
      </c>
    </row>
    <row r="1522" ht="15.75" customHeight="1">
      <c r="A1522" s="1" t="s">
        <v>6527</v>
      </c>
      <c r="B1522" s="1" t="s">
        <v>6528</v>
      </c>
      <c r="C1522" s="1" t="s">
        <v>25</v>
      </c>
      <c r="D1522" s="1">
        <v>3.41721466E9</v>
      </c>
      <c r="E1522" s="3" t="s">
        <v>6529</v>
      </c>
      <c r="F1522" s="3" t="s">
        <v>6530</v>
      </c>
      <c r="G1522" s="1" t="s">
        <v>28</v>
      </c>
      <c r="H1522" s="1" t="s">
        <v>29</v>
      </c>
      <c r="I1522" s="1" t="s">
        <v>304</v>
      </c>
      <c r="J1522" s="1" t="s">
        <v>75</v>
      </c>
      <c r="K1522" s="1" t="b">
        <v>1</v>
      </c>
      <c r="L1522" s="1" t="s">
        <v>251</v>
      </c>
      <c r="M1522" s="1">
        <v>3.0</v>
      </c>
      <c r="N1522" s="1">
        <v>33.0</v>
      </c>
      <c r="O1522" s="1">
        <v>8.3</v>
      </c>
      <c r="P1522" s="1">
        <v>8.4</v>
      </c>
      <c r="Q1522" s="1">
        <v>8.2</v>
      </c>
      <c r="R1522" s="1">
        <v>5.0</v>
      </c>
      <c r="S1522" s="1">
        <v>8.5</v>
      </c>
      <c r="T1522" s="1">
        <v>8.0</v>
      </c>
      <c r="U1522" s="1">
        <v>6.9</v>
      </c>
      <c r="V1522" s="1">
        <v>7.6</v>
      </c>
      <c r="W1522" s="1">
        <v>0.0</v>
      </c>
    </row>
    <row r="1523" ht="15.75" customHeight="1">
      <c r="A1523" s="1" t="s">
        <v>6531</v>
      </c>
      <c r="B1523" s="1" t="s">
        <v>6532</v>
      </c>
      <c r="C1523" s="1" t="s">
        <v>25</v>
      </c>
      <c r="D1523" s="4">
        <v>5.49352E17</v>
      </c>
      <c r="E1523" s="3" t="s">
        <v>6533</v>
      </c>
      <c r="F1523" s="3" t="s">
        <v>6534</v>
      </c>
      <c r="G1523" s="1" t="s">
        <v>153</v>
      </c>
      <c r="H1523" s="1" t="s">
        <v>450</v>
      </c>
      <c r="I1523" s="1" t="s">
        <v>3772</v>
      </c>
      <c r="J1523" s="1" t="s">
        <v>166</v>
      </c>
      <c r="K1523" s="1" t="b">
        <v>1</v>
      </c>
      <c r="L1523" s="1" t="s">
        <v>148</v>
      </c>
      <c r="M1523" s="1">
        <v>3.0</v>
      </c>
      <c r="N1523" s="1">
        <v>12.0</v>
      </c>
      <c r="O1523" s="1">
        <v>8.3</v>
      </c>
      <c r="P1523" s="1">
        <v>8.3</v>
      </c>
      <c r="Q1523" s="1">
        <v>8.7</v>
      </c>
      <c r="R1523" s="1">
        <v>3.0</v>
      </c>
      <c r="S1523" s="1">
        <v>8.3</v>
      </c>
      <c r="T1523" s="1">
        <v>8.8</v>
      </c>
      <c r="U1523" s="1">
        <v>8.0</v>
      </c>
      <c r="V1523" s="1">
        <v>7.6</v>
      </c>
      <c r="W1523" s="1">
        <v>0.0</v>
      </c>
    </row>
    <row r="1524" ht="15.75" customHeight="1">
      <c r="A1524" s="1" t="s">
        <v>6535</v>
      </c>
      <c r="B1524" s="1" t="s">
        <v>6536</v>
      </c>
      <c r="C1524" s="1" t="s">
        <v>25</v>
      </c>
      <c r="D1524" s="4">
        <v>5.49267E18</v>
      </c>
      <c r="E1524" s="3" t="s">
        <v>6537</v>
      </c>
      <c r="F1524" s="3" t="s">
        <v>6538</v>
      </c>
      <c r="G1524" s="1" t="s">
        <v>153</v>
      </c>
      <c r="H1524" s="1" t="s">
        <v>56</v>
      </c>
      <c r="I1524" s="1" t="s">
        <v>159</v>
      </c>
      <c r="J1524" s="1" t="s">
        <v>75</v>
      </c>
      <c r="K1524" s="1" t="b">
        <v>1</v>
      </c>
      <c r="L1524" s="1" t="s">
        <v>251</v>
      </c>
      <c r="M1524" s="1">
        <v>3.0</v>
      </c>
      <c r="N1524" s="1">
        <v>23.0</v>
      </c>
      <c r="O1524" s="1">
        <v>8.9</v>
      </c>
      <c r="P1524" s="1">
        <v>8.4</v>
      </c>
      <c r="Q1524" s="1">
        <v>8.6</v>
      </c>
      <c r="R1524" s="1">
        <v>2.0</v>
      </c>
      <c r="S1524" s="1">
        <v>8.9</v>
      </c>
      <c r="T1524" s="1">
        <v>8.5</v>
      </c>
      <c r="U1524" s="1">
        <v>7.6</v>
      </c>
      <c r="V1524" s="1">
        <v>7.6</v>
      </c>
      <c r="W1524" s="1">
        <v>0.0</v>
      </c>
    </row>
    <row r="1525" ht="15.75" customHeight="1">
      <c r="A1525" s="1" t="s">
        <v>6539</v>
      </c>
      <c r="B1525" s="1" t="s">
        <v>6540</v>
      </c>
      <c r="C1525" s="1" t="s">
        <v>25</v>
      </c>
      <c r="D1525" s="1">
        <v>1.166583307E9</v>
      </c>
      <c r="E1525" s="3" t="s">
        <v>6541</v>
      </c>
      <c r="F1525" s="3" t="s">
        <v>6542</v>
      </c>
      <c r="G1525" s="1" t="s">
        <v>153</v>
      </c>
      <c r="H1525" s="1" t="s">
        <v>56</v>
      </c>
      <c r="I1525" s="1" t="s">
        <v>159</v>
      </c>
      <c r="J1525" s="1" t="s">
        <v>48</v>
      </c>
      <c r="K1525" s="1" t="b">
        <v>1</v>
      </c>
      <c r="L1525" s="1" t="s">
        <v>251</v>
      </c>
      <c r="M1525" s="1">
        <v>2.0</v>
      </c>
      <c r="N1525" s="1">
        <v>15.0</v>
      </c>
      <c r="O1525" s="1">
        <v>9.1</v>
      </c>
      <c r="P1525" s="1">
        <v>8.5</v>
      </c>
      <c r="Q1525" s="1">
        <v>8.8</v>
      </c>
      <c r="R1525" s="1">
        <v>1.0</v>
      </c>
      <c r="S1525" s="1">
        <v>9.1</v>
      </c>
      <c r="T1525" s="1">
        <v>9.3</v>
      </c>
      <c r="U1525" s="1">
        <v>7.5</v>
      </c>
      <c r="V1525" s="1">
        <v>7.6</v>
      </c>
      <c r="W1525" s="1">
        <v>0.0</v>
      </c>
    </row>
    <row r="1526" ht="15.75" customHeight="1">
      <c r="A1526" s="1" t="s">
        <v>6543</v>
      </c>
      <c r="B1526" s="1" t="s">
        <v>6544</v>
      </c>
      <c r="C1526" s="1" t="s">
        <v>25</v>
      </c>
      <c r="D1526" s="1">
        <v>3.512948103E9</v>
      </c>
      <c r="E1526" s="1" t="s">
        <v>6545</v>
      </c>
      <c r="F1526" s="3" t="s">
        <v>6546</v>
      </c>
      <c r="G1526" s="1" t="s">
        <v>54</v>
      </c>
      <c r="H1526" s="1" t="s">
        <v>55</v>
      </c>
      <c r="I1526" s="1" t="s">
        <v>130</v>
      </c>
      <c r="J1526" s="1" t="s">
        <v>48</v>
      </c>
      <c r="K1526" s="1" t="b">
        <v>1</v>
      </c>
      <c r="L1526" s="1" t="s">
        <v>251</v>
      </c>
      <c r="M1526" s="1">
        <v>2.0</v>
      </c>
      <c r="N1526" s="1">
        <v>18.0</v>
      </c>
      <c r="O1526" s="1">
        <v>8.3</v>
      </c>
      <c r="P1526" s="1">
        <v>8.5</v>
      </c>
      <c r="Q1526" s="1">
        <v>8.7</v>
      </c>
      <c r="R1526" s="1">
        <v>4.0</v>
      </c>
      <c r="S1526" s="1">
        <v>9.0</v>
      </c>
      <c r="T1526" s="1">
        <v>8.2</v>
      </c>
      <c r="U1526" s="1">
        <v>6.6</v>
      </c>
      <c r="V1526" s="1">
        <v>7.6</v>
      </c>
      <c r="W1526" s="1">
        <v>0.0</v>
      </c>
    </row>
    <row r="1527" ht="15.75" customHeight="1">
      <c r="A1527" s="1" t="s">
        <v>6547</v>
      </c>
      <c r="B1527" s="1" t="s">
        <v>6548</v>
      </c>
      <c r="C1527" s="1" t="s">
        <v>25</v>
      </c>
      <c r="D1527" s="1">
        <v>1.133757807E9</v>
      </c>
      <c r="E1527" s="1" t="s">
        <v>6549</v>
      </c>
      <c r="F1527" s="3" t="s">
        <v>6550</v>
      </c>
      <c r="G1527" s="1" t="s">
        <v>28</v>
      </c>
      <c r="H1527" s="1" t="s">
        <v>29</v>
      </c>
      <c r="I1527" s="1" t="s">
        <v>30</v>
      </c>
      <c r="J1527" s="1" t="s">
        <v>75</v>
      </c>
      <c r="K1527" s="1" t="b">
        <v>1</v>
      </c>
      <c r="L1527" s="1" t="s">
        <v>245</v>
      </c>
      <c r="M1527" s="1">
        <v>1.0</v>
      </c>
      <c r="N1527" s="1">
        <v>8.0</v>
      </c>
      <c r="O1527" s="1">
        <v>8.3</v>
      </c>
      <c r="P1527" s="1">
        <v>8.3</v>
      </c>
      <c r="Q1527" s="1">
        <v>8.5</v>
      </c>
      <c r="R1527" s="1">
        <v>4.0</v>
      </c>
      <c r="S1527" s="1">
        <v>8.9</v>
      </c>
      <c r="T1527" s="1">
        <v>8.6</v>
      </c>
      <c r="U1527" s="1">
        <v>6.3</v>
      </c>
      <c r="V1527" s="1">
        <v>7.6</v>
      </c>
      <c r="W1527" s="1">
        <v>0.0</v>
      </c>
    </row>
    <row r="1528" ht="15.75" customHeight="1">
      <c r="A1528" s="1" t="s">
        <v>6551</v>
      </c>
      <c r="B1528" s="1" t="s">
        <v>6552</v>
      </c>
      <c r="C1528" s="1" t="s">
        <v>25</v>
      </c>
      <c r="D1528" s="1">
        <v>1.163366048E9</v>
      </c>
      <c r="E1528" s="3" t="s">
        <v>6553</v>
      </c>
      <c r="F1528" s="3" t="s">
        <v>6554</v>
      </c>
      <c r="G1528" s="1" t="s">
        <v>28</v>
      </c>
      <c r="H1528" s="1" t="s">
        <v>29</v>
      </c>
      <c r="I1528" s="1" t="s">
        <v>30</v>
      </c>
      <c r="J1528" s="1" t="s">
        <v>75</v>
      </c>
      <c r="K1528" s="1" t="b">
        <v>1</v>
      </c>
      <c r="L1528" s="1" t="s">
        <v>251</v>
      </c>
      <c r="M1528" s="1">
        <v>2.0</v>
      </c>
      <c r="N1528" s="1">
        <v>22.0</v>
      </c>
      <c r="O1528" s="1">
        <v>8.4</v>
      </c>
      <c r="P1528" s="1">
        <v>8.2</v>
      </c>
      <c r="Q1528" s="1">
        <v>8.3</v>
      </c>
      <c r="R1528" s="1">
        <v>4.0</v>
      </c>
      <c r="S1528" s="1">
        <v>8.9</v>
      </c>
      <c r="T1528" s="1">
        <v>8.1</v>
      </c>
      <c r="U1528" s="1">
        <v>7.2</v>
      </c>
      <c r="V1528" s="1">
        <v>7.6</v>
      </c>
      <c r="W1528" s="1">
        <v>0.0</v>
      </c>
    </row>
    <row r="1529" ht="15.75" customHeight="1">
      <c r="A1529" s="1" t="s">
        <v>6555</v>
      </c>
      <c r="B1529" s="1" t="s">
        <v>6556</v>
      </c>
      <c r="C1529" s="1" t="s">
        <v>35</v>
      </c>
      <c r="D1529" s="1">
        <v>9.89299527E8</v>
      </c>
      <c r="E1529" s="1" t="s">
        <v>6557</v>
      </c>
      <c r="F1529" s="3" t="s">
        <v>6558</v>
      </c>
      <c r="G1529" s="1" t="s">
        <v>54</v>
      </c>
      <c r="H1529" s="1" t="s">
        <v>238</v>
      </c>
      <c r="I1529" s="1" t="s">
        <v>239</v>
      </c>
      <c r="J1529" s="1" t="s">
        <v>75</v>
      </c>
      <c r="K1529" s="1" t="b">
        <v>0</v>
      </c>
      <c r="L1529" s="1" t="s">
        <v>251</v>
      </c>
      <c r="M1529" s="1">
        <v>2.0</v>
      </c>
      <c r="N1529" s="1">
        <v>4.0</v>
      </c>
      <c r="O1529" s="1">
        <v>8.8</v>
      </c>
      <c r="P1529" s="1">
        <v>9.0</v>
      </c>
      <c r="Q1529" s="1">
        <v>8.8</v>
      </c>
      <c r="R1529" s="1">
        <v>0.0</v>
      </c>
      <c r="S1529" s="1">
        <v>9.3</v>
      </c>
      <c r="T1529" s="1">
        <v>9.0</v>
      </c>
      <c r="U1529" s="1">
        <v>8.3</v>
      </c>
      <c r="V1529" s="1">
        <v>7.6</v>
      </c>
      <c r="W1529" s="1">
        <v>0.0</v>
      </c>
    </row>
    <row r="1530" ht="15.75" customHeight="1">
      <c r="A1530" s="1" t="s">
        <v>6559</v>
      </c>
      <c r="B1530" s="1" t="s">
        <v>6560</v>
      </c>
      <c r="C1530" s="1" t="s">
        <v>78</v>
      </c>
      <c r="D1530" s="1">
        <v>3.142806548E9</v>
      </c>
      <c r="E1530" s="3" t="s">
        <v>6561</v>
      </c>
      <c r="F1530" s="3" t="s">
        <v>6562</v>
      </c>
      <c r="G1530" s="1" t="s">
        <v>54</v>
      </c>
      <c r="H1530" s="1" t="s">
        <v>260</v>
      </c>
      <c r="I1530" s="1" t="s">
        <v>1237</v>
      </c>
      <c r="J1530" s="1" t="s">
        <v>91</v>
      </c>
      <c r="K1530" s="1" t="b">
        <v>0</v>
      </c>
      <c r="L1530" s="1" t="s">
        <v>245</v>
      </c>
      <c r="M1530" s="1">
        <v>1.0</v>
      </c>
      <c r="N1530" s="1">
        <v>1.0</v>
      </c>
      <c r="O1530" s="1">
        <v>10.0</v>
      </c>
      <c r="P1530" s="1">
        <v>7.0</v>
      </c>
      <c r="Q1530" s="1">
        <v>8.0</v>
      </c>
      <c r="R1530" s="1">
        <v>0.0</v>
      </c>
      <c r="S1530" s="1">
        <v>10.0</v>
      </c>
      <c r="T1530" s="1">
        <v>10.0</v>
      </c>
      <c r="U1530" s="1">
        <v>8.0</v>
      </c>
      <c r="V1530" s="1">
        <v>7.6</v>
      </c>
      <c r="W1530" s="1">
        <v>0.0</v>
      </c>
    </row>
    <row r="1531" ht="15.75" customHeight="1">
      <c r="A1531" s="1" t="s">
        <v>6563</v>
      </c>
      <c r="B1531" s="1" t="s">
        <v>6564</v>
      </c>
      <c r="C1531" s="1" t="s">
        <v>25</v>
      </c>
      <c r="D1531" s="1">
        <v>2.995050408E9</v>
      </c>
      <c r="E1531" s="3" t="s">
        <v>6565</v>
      </c>
      <c r="F1531" s="3" t="s">
        <v>6566</v>
      </c>
      <c r="G1531" s="1" t="s">
        <v>54</v>
      </c>
      <c r="H1531" s="1" t="s">
        <v>260</v>
      </c>
      <c r="I1531" s="1" t="s">
        <v>261</v>
      </c>
      <c r="J1531" s="1" t="s">
        <v>48</v>
      </c>
      <c r="K1531" s="1" t="b">
        <v>1</v>
      </c>
      <c r="L1531" s="1" t="s">
        <v>251</v>
      </c>
      <c r="M1531" s="1">
        <v>2.0</v>
      </c>
      <c r="N1531" s="1">
        <v>17.0</v>
      </c>
      <c r="O1531" s="1">
        <v>8.6</v>
      </c>
      <c r="P1531" s="1">
        <v>8.3</v>
      </c>
      <c r="Q1531" s="1">
        <v>8.5</v>
      </c>
      <c r="R1531" s="1">
        <v>3.0</v>
      </c>
      <c r="S1531" s="1">
        <v>9.4</v>
      </c>
      <c r="T1531" s="1">
        <v>8.5</v>
      </c>
      <c r="U1531" s="1">
        <v>7.1</v>
      </c>
      <c r="V1531" s="1">
        <v>7.6</v>
      </c>
      <c r="W1531" s="1">
        <v>0.0</v>
      </c>
    </row>
    <row r="1532" ht="15.75" customHeight="1">
      <c r="A1532" s="1" t="s">
        <v>6567</v>
      </c>
      <c r="B1532" s="1" t="s">
        <v>6568</v>
      </c>
      <c r="C1532" s="1" t="s">
        <v>25</v>
      </c>
      <c r="D1532" s="4">
        <v>5.49236E17</v>
      </c>
      <c r="E1532" s="3" t="s">
        <v>6569</v>
      </c>
      <c r="F1532" s="3" t="s">
        <v>6570</v>
      </c>
      <c r="G1532" s="1" t="s">
        <v>54</v>
      </c>
      <c r="H1532" s="1" t="s">
        <v>29</v>
      </c>
      <c r="I1532" s="1" t="s">
        <v>90</v>
      </c>
      <c r="J1532" s="1" t="s">
        <v>48</v>
      </c>
      <c r="K1532" s="1" t="b">
        <v>1</v>
      </c>
      <c r="L1532" s="1" t="s">
        <v>251</v>
      </c>
      <c r="M1532" s="1">
        <v>2.0</v>
      </c>
      <c r="N1532" s="1">
        <v>17.0</v>
      </c>
      <c r="O1532" s="1">
        <v>8.5</v>
      </c>
      <c r="P1532" s="1">
        <v>8.9</v>
      </c>
      <c r="Q1532" s="1">
        <v>8.3</v>
      </c>
      <c r="R1532" s="1">
        <v>5.0</v>
      </c>
      <c r="S1532" s="1">
        <v>9.3</v>
      </c>
      <c r="T1532" s="1">
        <v>7.5</v>
      </c>
      <c r="U1532" s="1">
        <v>5.7</v>
      </c>
      <c r="V1532" s="1">
        <v>7.6</v>
      </c>
      <c r="W1532" s="1">
        <v>0.0</v>
      </c>
    </row>
    <row r="1533" ht="15.75" customHeight="1">
      <c r="A1533" s="1" t="s">
        <v>6571</v>
      </c>
      <c r="B1533" s="1" t="s">
        <v>6572</v>
      </c>
      <c r="C1533" s="1" t="s">
        <v>551</v>
      </c>
      <c r="D1533" s="1">
        <v>5.1918685727E10</v>
      </c>
      <c r="E1533" s="3" t="s">
        <v>6573</v>
      </c>
      <c r="F1533" s="3" t="s">
        <v>6574</v>
      </c>
      <c r="G1533" s="1" t="s">
        <v>28</v>
      </c>
      <c r="H1533" s="1" t="s">
        <v>82</v>
      </c>
      <c r="I1533" s="1" t="s">
        <v>30</v>
      </c>
      <c r="J1533" s="1" t="s">
        <v>166</v>
      </c>
      <c r="K1533" s="1" t="b">
        <v>1</v>
      </c>
      <c r="L1533" s="1" t="s">
        <v>148</v>
      </c>
      <c r="M1533" s="1">
        <v>3.0</v>
      </c>
      <c r="N1533" s="1">
        <v>12.0</v>
      </c>
      <c r="O1533" s="1">
        <v>8.4</v>
      </c>
      <c r="P1533" s="1">
        <v>7.7</v>
      </c>
      <c r="Q1533" s="1">
        <v>8.7</v>
      </c>
      <c r="R1533" s="1">
        <v>3.0</v>
      </c>
      <c r="S1533" s="1">
        <v>9.4</v>
      </c>
      <c r="T1533" s="1">
        <v>8.8</v>
      </c>
      <c r="U1533" s="1">
        <v>7.1</v>
      </c>
      <c r="V1533" s="1">
        <v>7.6</v>
      </c>
      <c r="W1533" s="1">
        <v>0.0</v>
      </c>
    </row>
    <row r="1534" ht="15.75" customHeight="1">
      <c r="A1534" s="1" t="s">
        <v>6575</v>
      </c>
      <c r="B1534" s="1" t="s">
        <v>6576</v>
      </c>
      <c r="C1534" s="1" t="s">
        <v>78</v>
      </c>
      <c r="D1534" s="4">
        <v>5.73226E16</v>
      </c>
      <c r="E1534" s="3" t="s">
        <v>6577</v>
      </c>
      <c r="F1534" s="1" t="s">
        <v>443</v>
      </c>
      <c r="G1534" s="1" t="s">
        <v>340</v>
      </c>
      <c r="H1534" s="1" t="s">
        <v>82</v>
      </c>
      <c r="I1534" s="1" t="s">
        <v>90</v>
      </c>
      <c r="J1534" s="1" t="s">
        <v>172</v>
      </c>
      <c r="K1534" s="1" t="b">
        <v>1</v>
      </c>
      <c r="L1534" s="1" t="s">
        <v>148</v>
      </c>
      <c r="M1534" s="1">
        <v>2.0</v>
      </c>
      <c r="N1534" s="1">
        <v>8.0</v>
      </c>
      <c r="O1534" s="1">
        <v>8.6</v>
      </c>
      <c r="P1534" s="1">
        <v>8.4</v>
      </c>
      <c r="Q1534" s="1">
        <v>8.3</v>
      </c>
      <c r="R1534" s="1">
        <v>3.0</v>
      </c>
      <c r="S1534" s="1">
        <v>9.0</v>
      </c>
      <c r="T1534" s="1">
        <v>8.3</v>
      </c>
      <c r="U1534" s="1">
        <v>7.9</v>
      </c>
      <c r="V1534" s="1">
        <v>7.6</v>
      </c>
      <c r="W1534" s="1">
        <v>0.0</v>
      </c>
    </row>
    <row r="1535" ht="15.75" customHeight="1">
      <c r="A1535" s="1" t="s">
        <v>6578</v>
      </c>
      <c r="B1535" s="1" t="s">
        <v>6579</v>
      </c>
      <c r="C1535" s="1" t="s">
        <v>25</v>
      </c>
      <c r="D1535" s="4">
        <v>5.49116E17</v>
      </c>
      <c r="E1535" s="3" t="s">
        <v>6580</v>
      </c>
      <c r="F1535" s="3" t="s">
        <v>6581</v>
      </c>
      <c r="G1535" s="1" t="s">
        <v>415</v>
      </c>
      <c r="H1535" s="1" t="s">
        <v>450</v>
      </c>
      <c r="I1535" s="1" t="s">
        <v>6582</v>
      </c>
      <c r="J1535" s="1" t="s">
        <v>434</v>
      </c>
      <c r="K1535" s="1" t="b">
        <v>1</v>
      </c>
      <c r="L1535" s="1" t="s">
        <v>148</v>
      </c>
      <c r="M1535" s="1">
        <v>2.0</v>
      </c>
      <c r="N1535" s="1">
        <v>7.0</v>
      </c>
      <c r="O1535" s="1">
        <v>9.1</v>
      </c>
      <c r="P1535" s="1">
        <v>9.4</v>
      </c>
      <c r="Q1535" s="1">
        <v>9.1</v>
      </c>
      <c r="R1535" s="1">
        <v>0.0</v>
      </c>
      <c r="S1535" s="1">
        <v>9.7</v>
      </c>
      <c r="T1535" s="1">
        <v>8.9</v>
      </c>
      <c r="U1535" s="1">
        <v>7.1</v>
      </c>
      <c r="V1535" s="1">
        <v>7.6</v>
      </c>
      <c r="W1535" s="1">
        <v>0.0</v>
      </c>
    </row>
    <row r="1536" ht="15.75" customHeight="1">
      <c r="A1536" s="1" t="s">
        <v>6583</v>
      </c>
      <c r="B1536" s="1" t="s">
        <v>6584</v>
      </c>
      <c r="C1536" s="1" t="s">
        <v>35</v>
      </c>
      <c r="D1536" s="1">
        <v>9.2403235E8</v>
      </c>
      <c r="E1536" s="3" t="s">
        <v>6585</v>
      </c>
      <c r="F1536" s="3" t="s">
        <v>6586</v>
      </c>
      <c r="G1536" s="1" t="s">
        <v>54</v>
      </c>
      <c r="H1536" s="1" t="s">
        <v>29</v>
      </c>
      <c r="I1536" s="1" t="s">
        <v>90</v>
      </c>
      <c r="J1536" s="1" t="s">
        <v>75</v>
      </c>
      <c r="K1536" s="1" t="b">
        <v>1</v>
      </c>
      <c r="L1536" s="1" t="s">
        <v>183</v>
      </c>
      <c r="M1536" s="1">
        <v>1.0</v>
      </c>
      <c r="N1536" s="1">
        <v>6.0</v>
      </c>
      <c r="O1536" s="1">
        <v>8.7</v>
      </c>
      <c r="P1536" s="1">
        <v>7.7</v>
      </c>
      <c r="Q1536" s="1">
        <v>8.0</v>
      </c>
      <c r="R1536" s="1">
        <v>3.0</v>
      </c>
      <c r="S1536" s="1">
        <v>9.0</v>
      </c>
      <c r="T1536" s="1">
        <v>9.0</v>
      </c>
      <c r="U1536" s="1">
        <v>7.7</v>
      </c>
      <c r="V1536" s="1">
        <v>7.6</v>
      </c>
      <c r="W1536" s="1">
        <v>0.0</v>
      </c>
    </row>
    <row r="1537" ht="15.75" customHeight="1">
      <c r="A1537" s="1" t="s">
        <v>6587</v>
      </c>
      <c r="B1537" s="1" t="s">
        <v>6588</v>
      </c>
      <c r="C1537" s="1" t="s">
        <v>25</v>
      </c>
      <c r="D1537" s="4">
        <v>5.42213E16</v>
      </c>
      <c r="E1537" s="3" t="s">
        <v>6589</v>
      </c>
      <c r="F1537" s="3" t="s">
        <v>6590</v>
      </c>
      <c r="G1537" s="1" t="s">
        <v>54</v>
      </c>
      <c r="H1537" s="1" t="s">
        <v>260</v>
      </c>
      <c r="I1537" s="1" t="s">
        <v>261</v>
      </c>
      <c r="J1537" s="1" t="s">
        <v>166</v>
      </c>
      <c r="K1537" s="1" t="b">
        <v>1</v>
      </c>
      <c r="L1537" s="1" t="s">
        <v>148</v>
      </c>
      <c r="M1537" s="1">
        <v>2.0</v>
      </c>
      <c r="N1537" s="1">
        <v>4.0</v>
      </c>
      <c r="O1537" s="1">
        <v>9.0</v>
      </c>
      <c r="P1537" s="1">
        <v>8.5</v>
      </c>
      <c r="Q1537" s="1">
        <v>8.8</v>
      </c>
      <c r="R1537" s="1">
        <v>3.0</v>
      </c>
      <c r="S1537" s="1">
        <v>9.3</v>
      </c>
      <c r="T1537" s="1">
        <v>8.3</v>
      </c>
      <c r="U1537" s="1">
        <v>6.0</v>
      </c>
      <c r="V1537" s="1">
        <v>7.6</v>
      </c>
      <c r="W1537" s="1">
        <v>0.0</v>
      </c>
    </row>
    <row r="1538" ht="15.75" customHeight="1">
      <c r="A1538" s="1" t="s">
        <v>6591</v>
      </c>
      <c r="B1538" s="1" t="s">
        <v>6592</v>
      </c>
      <c r="C1538" s="1" t="s">
        <v>551</v>
      </c>
      <c r="D1538" s="1">
        <v>5.1956911137E10</v>
      </c>
      <c r="E1538" s="3" t="s">
        <v>6593</v>
      </c>
      <c r="F1538" s="3" t="s">
        <v>6594</v>
      </c>
      <c r="G1538" s="1" t="s">
        <v>54</v>
      </c>
      <c r="H1538" s="1" t="s">
        <v>55</v>
      </c>
      <c r="I1538" s="1" t="s">
        <v>130</v>
      </c>
      <c r="J1538" s="1" t="s">
        <v>147</v>
      </c>
      <c r="K1538" s="1" t="b">
        <v>1</v>
      </c>
      <c r="L1538" s="1" t="s">
        <v>148</v>
      </c>
      <c r="M1538" s="1">
        <v>2.0</v>
      </c>
      <c r="N1538" s="1">
        <v>5.0</v>
      </c>
      <c r="O1538" s="1">
        <v>9.0</v>
      </c>
      <c r="P1538" s="1">
        <v>9.0</v>
      </c>
      <c r="Q1538" s="1">
        <v>8.6</v>
      </c>
      <c r="R1538" s="1">
        <v>2.0</v>
      </c>
      <c r="S1538" s="1">
        <v>9.2</v>
      </c>
      <c r="T1538" s="1">
        <v>8.0</v>
      </c>
      <c r="U1538" s="1">
        <v>7.6</v>
      </c>
      <c r="V1538" s="1">
        <v>7.6</v>
      </c>
      <c r="W1538" s="1">
        <v>2.0</v>
      </c>
    </row>
    <row r="1539" ht="15.75" customHeight="1">
      <c r="A1539" s="1" t="s">
        <v>6595</v>
      </c>
      <c r="B1539" s="1" t="s">
        <v>6596</v>
      </c>
      <c r="C1539" s="1" t="s">
        <v>25</v>
      </c>
      <c r="D1539" s="1">
        <v>1.531391881E9</v>
      </c>
      <c r="E1539" s="1" t="s">
        <v>6597</v>
      </c>
      <c r="F1539" s="3" t="s">
        <v>6598</v>
      </c>
      <c r="G1539" s="1" t="s">
        <v>28</v>
      </c>
      <c r="H1539" s="1" t="s">
        <v>29</v>
      </c>
      <c r="I1539" s="1" t="s">
        <v>30</v>
      </c>
      <c r="J1539" s="1" t="s">
        <v>48</v>
      </c>
      <c r="K1539" s="1" t="b">
        <v>1</v>
      </c>
      <c r="L1539" s="1" t="s">
        <v>32</v>
      </c>
      <c r="M1539" s="1">
        <v>2.0</v>
      </c>
      <c r="N1539" s="1">
        <v>3.0</v>
      </c>
      <c r="O1539" s="1">
        <v>8.0</v>
      </c>
      <c r="P1539" s="1">
        <v>8.7</v>
      </c>
      <c r="Q1539" s="1">
        <v>9.0</v>
      </c>
      <c r="R1539" s="1">
        <v>3.0</v>
      </c>
      <c r="S1539" s="1">
        <v>9.3</v>
      </c>
      <c r="T1539" s="1">
        <v>8.3</v>
      </c>
      <c r="U1539" s="1">
        <v>6.3</v>
      </c>
      <c r="V1539" s="1">
        <v>7.5</v>
      </c>
      <c r="W1539" s="1">
        <v>0.0</v>
      </c>
    </row>
    <row r="1540" ht="15.75" customHeight="1">
      <c r="A1540" s="1" t="s">
        <v>2104</v>
      </c>
      <c r="B1540" s="1" t="s">
        <v>6599</v>
      </c>
      <c r="C1540" s="1" t="s">
        <v>25</v>
      </c>
      <c r="D1540" s="1">
        <v>1.13581857E9</v>
      </c>
      <c r="E1540" s="3" t="s">
        <v>6600</v>
      </c>
      <c r="F1540" s="3" t="s">
        <v>6601</v>
      </c>
      <c r="G1540" s="1" t="s">
        <v>4407</v>
      </c>
      <c r="H1540" s="1" t="s">
        <v>29</v>
      </c>
      <c r="I1540" s="1" t="s">
        <v>6602</v>
      </c>
      <c r="J1540" s="1" t="s">
        <v>75</v>
      </c>
      <c r="K1540" s="1" t="b">
        <v>1</v>
      </c>
      <c r="L1540" s="1" t="s">
        <v>183</v>
      </c>
      <c r="M1540" s="1">
        <v>2.0</v>
      </c>
      <c r="N1540" s="1">
        <v>6.0</v>
      </c>
      <c r="O1540" s="1">
        <v>7.8</v>
      </c>
      <c r="P1540" s="1">
        <v>7.3</v>
      </c>
      <c r="Q1540" s="1">
        <v>8.2</v>
      </c>
      <c r="R1540" s="1">
        <v>5.0</v>
      </c>
      <c r="S1540" s="1">
        <v>9.3</v>
      </c>
      <c r="T1540" s="1">
        <v>9.0</v>
      </c>
      <c r="U1540" s="1">
        <v>5.8</v>
      </c>
      <c r="V1540" s="1">
        <v>7.5</v>
      </c>
      <c r="W1540" s="1">
        <v>0.0</v>
      </c>
    </row>
    <row r="1541" ht="15.75" customHeight="1">
      <c r="A1541" s="1" t="s">
        <v>6603</v>
      </c>
      <c r="B1541" s="1" t="s">
        <v>6604</v>
      </c>
      <c r="C1541" s="1" t="s">
        <v>5425</v>
      </c>
      <c r="D1541" s="1">
        <v>5.8577052E7</v>
      </c>
      <c r="E1541" s="3" t="s">
        <v>6605</v>
      </c>
      <c r="F1541" s="3" t="s">
        <v>6606</v>
      </c>
      <c r="G1541" s="1" t="s">
        <v>340</v>
      </c>
      <c r="H1541" s="1" t="s">
        <v>55</v>
      </c>
      <c r="I1541" s="1" t="s">
        <v>130</v>
      </c>
      <c r="J1541" s="1" t="s">
        <v>75</v>
      </c>
      <c r="K1541" s="1" t="b">
        <v>0</v>
      </c>
      <c r="L1541" s="1" t="s">
        <v>223</v>
      </c>
      <c r="M1541" s="1">
        <v>4.0</v>
      </c>
      <c r="N1541" s="1">
        <v>7.0</v>
      </c>
      <c r="O1541" s="1">
        <v>8.6</v>
      </c>
      <c r="P1541" s="1">
        <v>7.6</v>
      </c>
      <c r="Q1541" s="1">
        <v>8.4</v>
      </c>
      <c r="R1541" s="1">
        <v>4.0</v>
      </c>
      <c r="S1541" s="1">
        <v>8.3</v>
      </c>
      <c r="T1541" s="1">
        <v>8.1</v>
      </c>
      <c r="U1541" s="1">
        <v>7.7</v>
      </c>
      <c r="V1541" s="1">
        <v>7.5</v>
      </c>
      <c r="W1541" s="1">
        <v>0.0</v>
      </c>
    </row>
    <row r="1542" ht="15.75" customHeight="1">
      <c r="A1542" s="1" t="s">
        <v>6607</v>
      </c>
      <c r="B1542" s="1" t="s">
        <v>6608</v>
      </c>
      <c r="C1542" s="1" t="s">
        <v>691</v>
      </c>
      <c r="D1542" s="4">
        <v>5.84149E16</v>
      </c>
      <c r="E1542" s="3" t="s">
        <v>6609</v>
      </c>
      <c r="F1542" s="3" t="s">
        <v>6610</v>
      </c>
      <c r="G1542" s="1" t="s">
        <v>4381</v>
      </c>
      <c r="H1542" s="1" t="s">
        <v>29</v>
      </c>
      <c r="I1542" s="1" t="s">
        <v>292</v>
      </c>
      <c r="J1542" s="1" t="s">
        <v>91</v>
      </c>
      <c r="K1542" s="1" t="b">
        <v>0</v>
      </c>
      <c r="L1542" s="1" t="s">
        <v>190</v>
      </c>
      <c r="M1542" s="1">
        <v>6.0</v>
      </c>
      <c r="N1542" s="1">
        <v>22.0</v>
      </c>
      <c r="O1542" s="1">
        <v>8.4</v>
      </c>
      <c r="P1542" s="1">
        <v>8.0</v>
      </c>
      <c r="Q1542" s="1">
        <v>8.2</v>
      </c>
      <c r="R1542" s="1">
        <v>4.0</v>
      </c>
      <c r="S1542" s="1">
        <v>8.7</v>
      </c>
      <c r="T1542" s="1">
        <v>7.9</v>
      </c>
      <c r="U1542" s="1">
        <v>7.1</v>
      </c>
      <c r="V1542" s="1">
        <v>7.5</v>
      </c>
      <c r="W1542" s="1">
        <v>2.0</v>
      </c>
    </row>
    <row r="1543" ht="15.75" customHeight="1">
      <c r="A1543" s="1" t="s">
        <v>6611</v>
      </c>
      <c r="B1543" s="1" t="s">
        <v>6612</v>
      </c>
      <c r="C1543" s="1" t="s">
        <v>25</v>
      </c>
      <c r="D1543" s="1" t="str">
        <f>+54 11 33370937</f>
        <v>#ERROR!</v>
      </c>
      <c r="E1543" s="3" t="s">
        <v>6613</v>
      </c>
      <c r="F1543" s="3" t="s">
        <v>6614</v>
      </c>
      <c r="G1543" s="1" t="s">
        <v>28</v>
      </c>
      <c r="H1543" s="1" t="s">
        <v>29</v>
      </c>
      <c r="I1543" s="1" t="s">
        <v>30</v>
      </c>
      <c r="J1543" s="1" t="s">
        <v>91</v>
      </c>
      <c r="K1543" s="1" t="b">
        <v>1</v>
      </c>
      <c r="L1543" s="1" t="s">
        <v>278</v>
      </c>
      <c r="M1543" s="1">
        <v>2.0</v>
      </c>
      <c r="N1543" s="1">
        <v>5.0</v>
      </c>
      <c r="O1543" s="1">
        <v>8.8</v>
      </c>
      <c r="P1543" s="1">
        <v>8.4</v>
      </c>
      <c r="Q1543" s="1">
        <v>8.4</v>
      </c>
      <c r="R1543" s="1">
        <v>0.0</v>
      </c>
      <c r="S1543" s="1">
        <v>9.4</v>
      </c>
      <c r="T1543" s="1">
        <v>9.0</v>
      </c>
      <c r="U1543" s="1">
        <v>8.6</v>
      </c>
      <c r="V1543" s="1">
        <v>7.5</v>
      </c>
      <c r="W1543" s="1">
        <v>0.0</v>
      </c>
    </row>
    <row r="1544" ht="15.75" customHeight="1">
      <c r="A1544" s="1" t="s">
        <v>6615</v>
      </c>
      <c r="B1544" s="1" t="s">
        <v>6616</v>
      </c>
      <c r="C1544" s="1" t="s">
        <v>78</v>
      </c>
      <c r="D1544" s="1">
        <v>3.115597301E9</v>
      </c>
      <c r="E1544" s="1" t="s">
        <v>6617</v>
      </c>
      <c r="F1544" s="3" t="s">
        <v>6618</v>
      </c>
      <c r="G1544" s="1" t="s">
        <v>4402</v>
      </c>
      <c r="H1544" s="1" t="s">
        <v>56</v>
      </c>
      <c r="I1544" s="1" t="s">
        <v>680</v>
      </c>
      <c r="J1544" s="1" t="s">
        <v>75</v>
      </c>
      <c r="K1544" s="1" t="b">
        <v>1</v>
      </c>
      <c r="L1544" s="1" t="s">
        <v>205</v>
      </c>
      <c r="M1544" s="1">
        <v>5.0</v>
      </c>
      <c r="N1544" s="1">
        <v>8.0</v>
      </c>
      <c r="O1544" s="1">
        <v>7.9</v>
      </c>
      <c r="P1544" s="1">
        <v>7.9</v>
      </c>
      <c r="Q1544" s="1">
        <v>8.1</v>
      </c>
      <c r="R1544" s="1">
        <v>5.0</v>
      </c>
      <c r="S1544" s="1">
        <v>8.9</v>
      </c>
      <c r="T1544" s="1">
        <v>7.9</v>
      </c>
      <c r="U1544" s="1">
        <v>6.5</v>
      </c>
      <c r="V1544" s="1">
        <v>7.5</v>
      </c>
      <c r="W1544" s="1">
        <v>2.0</v>
      </c>
    </row>
    <row r="1545" ht="15.75" customHeight="1">
      <c r="A1545" s="1" t="s">
        <v>6619</v>
      </c>
      <c r="B1545" s="1" t="s">
        <v>6620</v>
      </c>
      <c r="C1545" s="1" t="s">
        <v>25</v>
      </c>
      <c r="D1545" s="1">
        <v>3.855372385E9</v>
      </c>
      <c r="E1545" s="1" t="s">
        <v>332</v>
      </c>
      <c r="F1545" s="3" t="s">
        <v>6621</v>
      </c>
      <c r="G1545" s="1" t="s">
        <v>73</v>
      </c>
      <c r="H1545" s="1" t="s">
        <v>260</v>
      </c>
      <c r="I1545" s="1" t="s">
        <v>332</v>
      </c>
      <c r="J1545" s="1" t="s">
        <v>75</v>
      </c>
      <c r="K1545" s="1" t="b">
        <v>0</v>
      </c>
      <c r="L1545" s="1" t="s">
        <v>97</v>
      </c>
      <c r="M1545" s="1">
        <v>1.0</v>
      </c>
      <c r="N1545" s="1">
        <v>4.0</v>
      </c>
      <c r="O1545" s="1">
        <v>7.8</v>
      </c>
      <c r="P1545" s="1">
        <v>7.5</v>
      </c>
      <c r="Q1545" s="1">
        <v>7.0</v>
      </c>
      <c r="R1545" s="1">
        <v>10.0</v>
      </c>
      <c r="S1545" s="1">
        <v>8.3</v>
      </c>
      <c r="T1545" s="1">
        <v>6.8</v>
      </c>
      <c r="U1545" s="1">
        <v>5.3</v>
      </c>
      <c r="V1545" s="1">
        <v>7.5</v>
      </c>
      <c r="W1545" s="1">
        <v>0.0</v>
      </c>
    </row>
    <row r="1546" ht="15.75" customHeight="1">
      <c r="A1546" s="1" t="s">
        <v>6622</v>
      </c>
      <c r="B1546" s="1" t="s">
        <v>6623</v>
      </c>
      <c r="C1546" s="1" t="s">
        <v>25</v>
      </c>
      <c r="D1546" s="4">
        <v>5.4113E15</v>
      </c>
      <c r="E1546" s="3" t="s">
        <v>6624</v>
      </c>
      <c r="F1546" s="3" t="s">
        <v>6625</v>
      </c>
      <c r="G1546" s="1" t="s">
        <v>28</v>
      </c>
      <c r="H1546" s="1" t="s">
        <v>29</v>
      </c>
      <c r="I1546" s="1" t="s">
        <v>30</v>
      </c>
      <c r="J1546" s="1" t="s">
        <v>166</v>
      </c>
      <c r="K1546" s="1" t="b">
        <v>1</v>
      </c>
      <c r="L1546" s="1" t="s">
        <v>148</v>
      </c>
      <c r="M1546" s="1">
        <v>5.0</v>
      </c>
      <c r="N1546" s="1">
        <v>29.0</v>
      </c>
      <c r="O1546" s="1">
        <v>8.1</v>
      </c>
      <c r="P1546" s="1">
        <v>8.1</v>
      </c>
      <c r="Q1546" s="1">
        <v>8.0</v>
      </c>
      <c r="R1546" s="1">
        <v>6.0</v>
      </c>
      <c r="S1546" s="1">
        <v>8.6</v>
      </c>
      <c r="T1546" s="1">
        <v>7.8</v>
      </c>
      <c r="U1546" s="1">
        <v>6.1</v>
      </c>
      <c r="V1546" s="1">
        <v>7.5</v>
      </c>
      <c r="W1546" s="1">
        <v>1.0</v>
      </c>
    </row>
    <row r="1547" ht="15.75" customHeight="1">
      <c r="A1547" s="1" t="s">
        <v>6626</v>
      </c>
      <c r="B1547" s="1" t="s">
        <v>6627</v>
      </c>
      <c r="C1547" s="1" t="s">
        <v>25</v>
      </c>
      <c r="D1547" s="4">
        <v>5.49228E17</v>
      </c>
      <c r="E1547" s="3" t="s">
        <v>6628</v>
      </c>
      <c r="F1547" s="3" t="s">
        <v>6629</v>
      </c>
      <c r="G1547" s="1" t="s">
        <v>38</v>
      </c>
      <c r="H1547" s="1" t="s">
        <v>29</v>
      </c>
      <c r="I1547" s="1" t="s">
        <v>61</v>
      </c>
      <c r="J1547" s="1" t="s">
        <v>75</v>
      </c>
      <c r="K1547" s="1" t="b">
        <v>1</v>
      </c>
      <c r="L1547" s="1" t="s">
        <v>97</v>
      </c>
      <c r="M1547" s="1">
        <v>1.0</v>
      </c>
      <c r="N1547" s="1">
        <v>5.0</v>
      </c>
      <c r="O1547" s="1">
        <v>8.8</v>
      </c>
      <c r="P1547" s="1">
        <v>8.8</v>
      </c>
      <c r="Q1547" s="1">
        <v>8.2</v>
      </c>
      <c r="R1547" s="1">
        <v>2.0</v>
      </c>
      <c r="S1547" s="1">
        <v>9.4</v>
      </c>
      <c r="T1547" s="1">
        <v>8.4</v>
      </c>
      <c r="U1547" s="1">
        <v>6.8</v>
      </c>
      <c r="V1547" s="1">
        <v>7.5</v>
      </c>
      <c r="W1547" s="1">
        <v>0.0</v>
      </c>
    </row>
    <row r="1548" ht="15.75" customHeight="1">
      <c r="A1548" s="1" t="s">
        <v>6630</v>
      </c>
      <c r="B1548" s="1" t="s">
        <v>6631</v>
      </c>
      <c r="C1548" s="1" t="s">
        <v>25</v>
      </c>
      <c r="D1548" s="4">
        <v>5.41156E16</v>
      </c>
      <c r="E1548" s="3" t="s">
        <v>6632</v>
      </c>
      <c r="F1548" s="3" t="s">
        <v>6633</v>
      </c>
      <c r="G1548" s="1" t="s">
        <v>28</v>
      </c>
      <c r="H1548" s="1" t="s">
        <v>82</v>
      </c>
      <c r="I1548" s="1" t="s">
        <v>30</v>
      </c>
      <c r="J1548" s="1" t="s">
        <v>91</v>
      </c>
      <c r="K1548" s="1" t="b">
        <v>0</v>
      </c>
      <c r="L1548" s="1" t="s">
        <v>251</v>
      </c>
      <c r="M1548" s="1">
        <v>6.0</v>
      </c>
      <c r="N1548" s="1">
        <v>20.0</v>
      </c>
      <c r="O1548" s="1">
        <v>8.7</v>
      </c>
      <c r="P1548" s="1">
        <v>8.1</v>
      </c>
      <c r="Q1548" s="1">
        <v>8.6</v>
      </c>
      <c r="R1548" s="1">
        <v>3.0</v>
      </c>
      <c r="S1548" s="1">
        <v>9.0</v>
      </c>
      <c r="T1548" s="1">
        <v>8.4</v>
      </c>
      <c r="U1548" s="1">
        <v>6.7</v>
      </c>
      <c r="V1548" s="1">
        <v>7.5</v>
      </c>
      <c r="W1548" s="1">
        <v>0.0</v>
      </c>
    </row>
    <row r="1549" ht="15.75" customHeight="1">
      <c r="A1549" s="1" t="s">
        <v>6634</v>
      </c>
      <c r="B1549" s="1" t="s">
        <v>6635</v>
      </c>
      <c r="C1549" s="1" t="s">
        <v>25</v>
      </c>
      <c r="D1549" s="1">
        <v>1.165845564E9</v>
      </c>
      <c r="E1549" s="3" t="s">
        <v>6636</v>
      </c>
      <c r="F1549" s="3" t="s">
        <v>6637</v>
      </c>
      <c r="G1549" s="1" t="s">
        <v>640</v>
      </c>
      <c r="H1549" s="1" t="s">
        <v>56</v>
      </c>
      <c r="I1549" s="1" t="s">
        <v>159</v>
      </c>
      <c r="J1549" s="1" t="s">
        <v>75</v>
      </c>
      <c r="K1549" s="1" t="b">
        <v>1</v>
      </c>
      <c r="L1549" s="1" t="s">
        <v>293</v>
      </c>
      <c r="M1549" s="1">
        <v>5.0</v>
      </c>
      <c r="N1549" s="1">
        <v>36.0</v>
      </c>
      <c r="O1549" s="1">
        <v>7.9</v>
      </c>
      <c r="P1549" s="1">
        <v>7.9</v>
      </c>
      <c r="Q1549" s="1">
        <v>8.1</v>
      </c>
      <c r="R1549" s="1">
        <v>6.0</v>
      </c>
      <c r="S1549" s="1">
        <v>8.0</v>
      </c>
      <c r="T1549" s="1">
        <v>8.0</v>
      </c>
      <c r="U1549" s="1">
        <v>6.5</v>
      </c>
      <c r="V1549" s="1">
        <v>7.5</v>
      </c>
      <c r="W1549" s="1">
        <v>7.0</v>
      </c>
    </row>
    <row r="1550" ht="15.75" customHeight="1">
      <c r="A1550" s="1" t="s">
        <v>6638</v>
      </c>
      <c r="B1550" s="1" t="s">
        <v>6639</v>
      </c>
      <c r="C1550" s="1" t="s">
        <v>25</v>
      </c>
      <c r="D1550" s="1">
        <v>1.16364734E9</v>
      </c>
      <c r="E1550" s="1" t="s">
        <v>6640</v>
      </c>
      <c r="F1550" s="3" t="s">
        <v>6641</v>
      </c>
      <c r="G1550" s="1" t="s">
        <v>81</v>
      </c>
      <c r="H1550" s="1" t="s">
        <v>29</v>
      </c>
      <c r="I1550" s="1" t="s">
        <v>90</v>
      </c>
      <c r="J1550" s="1" t="s">
        <v>48</v>
      </c>
      <c r="K1550" s="1" t="b">
        <v>1</v>
      </c>
      <c r="L1550" s="1" t="s">
        <v>92</v>
      </c>
      <c r="M1550" s="1">
        <v>2.0</v>
      </c>
      <c r="N1550" s="1">
        <v>12.0</v>
      </c>
      <c r="O1550" s="1">
        <v>7.9</v>
      </c>
      <c r="P1550" s="1">
        <v>7.9</v>
      </c>
      <c r="Q1550" s="1">
        <v>8.3</v>
      </c>
      <c r="R1550" s="1">
        <v>4.0</v>
      </c>
      <c r="S1550" s="1">
        <v>8.9</v>
      </c>
      <c r="T1550" s="1">
        <v>8.3</v>
      </c>
      <c r="U1550" s="1">
        <v>6.9</v>
      </c>
      <c r="V1550" s="1">
        <v>7.5</v>
      </c>
      <c r="W1550" s="1">
        <v>2.0</v>
      </c>
    </row>
    <row r="1551" ht="15.75" customHeight="1">
      <c r="A1551" s="1" t="s">
        <v>6642</v>
      </c>
      <c r="B1551" s="1" t="s">
        <v>6643</v>
      </c>
      <c r="C1551" s="1" t="s">
        <v>44</v>
      </c>
      <c r="D1551" s="1" t="s">
        <v>6644</v>
      </c>
      <c r="E1551" s="3" t="s">
        <v>6645</v>
      </c>
      <c r="F1551" s="3" t="s">
        <v>6646</v>
      </c>
      <c r="G1551" s="1" t="s">
        <v>28</v>
      </c>
      <c r="H1551" s="1" t="s">
        <v>29</v>
      </c>
      <c r="I1551" s="1" t="s">
        <v>30</v>
      </c>
      <c r="J1551" s="1" t="s">
        <v>75</v>
      </c>
      <c r="K1551" s="1" t="b">
        <v>0</v>
      </c>
      <c r="L1551" s="1" t="s">
        <v>92</v>
      </c>
      <c r="M1551" s="1">
        <v>2.0</v>
      </c>
      <c r="N1551" s="1">
        <v>4.0</v>
      </c>
      <c r="O1551" s="1">
        <v>8.8</v>
      </c>
      <c r="P1551" s="1">
        <v>8.3</v>
      </c>
      <c r="Q1551" s="1">
        <v>8.5</v>
      </c>
      <c r="R1551" s="1">
        <v>3.0</v>
      </c>
      <c r="S1551" s="1">
        <v>7.8</v>
      </c>
      <c r="T1551" s="1">
        <v>8.3</v>
      </c>
      <c r="U1551" s="1">
        <v>7.5</v>
      </c>
      <c r="V1551" s="1">
        <v>7.5</v>
      </c>
      <c r="W1551" s="1">
        <v>2.0</v>
      </c>
    </row>
    <row r="1552" ht="15.75" customHeight="1">
      <c r="A1552" s="1" t="s">
        <v>6647</v>
      </c>
      <c r="B1552" s="1" t="s">
        <v>6648</v>
      </c>
      <c r="C1552" s="1" t="s">
        <v>25</v>
      </c>
      <c r="D1552" s="4">
        <v>5.43516E16</v>
      </c>
      <c r="E1552" s="1" t="s">
        <v>6649</v>
      </c>
      <c r="F1552" s="3" t="s">
        <v>6650</v>
      </c>
      <c r="G1552" s="1" t="s">
        <v>28</v>
      </c>
      <c r="H1552" s="1" t="s">
        <v>29</v>
      </c>
      <c r="I1552" s="1" t="s">
        <v>30</v>
      </c>
      <c r="J1552" s="1" t="s">
        <v>48</v>
      </c>
      <c r="K1552" s="1" t="b">
        <v>0</v>
      </c>
      <c r="L1552" s="1" t="s">
        <v>190</v>
      </c>
      <c r="M1552" s="1">
        <v>3.0</v>
      </c>
      <c r="N1552" s="1">
        <v>11.0</v>
      </c>
      <c r="O1552" s="1">
        <v>8.8</v>
      </c>
      <c r="P1552" s="1">
        <v>8.5</v>
      </c>
      <c r="Q1552" s="1">
        <v>8.7</v>
      </c>
      <c r="R1552" s="1">
        <v>2.0</v>
      </c>
      <c r="S1552" s="1">
        <v>9.0</v>
      </c>
      <c r="T1552" s="1">
        <v>8.7</v>
      </c>
      <c r="U1552" s="1">
        <v>7.0</v>
      </c>
      <c r="V1552" s="1">
        <v>7.5</v>
      </c>
      <c r="W1552" s="1">
        <v>0.0</v>
      </c>
    </row>
    <row r="1553" ht="15.75" customHeight="1">
      <c r="A1553" s="1" t="s">
        <v>5545</v>
      </c>
      <c r="B1553" s="1" t="s">
        <v>6651</v>
      </c>
      <c r="C1553" s="1" t="s">
        <v>87</v>
      </c>
      <c r="D1553" s="1">
        <v>9.516456976E9</v>
      </c>
      <c r="E1553" s="3" t="s">
        <v>5547</v>
      </c>
      <c r="F1553" s="3" t="s">
        <v>5548</v>
      </c>
      <c r="G1553" s="1" t="s">
        <v>28</v>
      </c>
      <c r="H1553" s="1" t="s">
        <v>82</v>
      </c>
      <c r="I1553" s="1" t="s">
        <v>304</v>
      </c>
      <c r="J1553" s="1" t="s">
        <v>75</v>
      </c>
      <c r="K1553" s="1" t="b">
        <v>0</v>
      </c>
      <c r="L1553" s="1" t="s">
        <v>190</v>
      </c>
      <c r="M1553" s="1">
        <v>3.0</v>
      </c>
      <c r="N1553" s="1">
        <v>7.0</v>
      </c>
      <c r="O1553" s="1">
        <v>8.9</v>
      </c>
      <c r="P1553" s="1">
        <v>8.9</v>
      </c>
      <c r="Q1553" s="1">
        <v>8.3</v>
      </c>
      <c r="R1553" s="1">
        <v>1.0</v>
      </c>
      <c r="S1553" s="1">
        <v>9.1</v>
      </c>
      <c r="T1553" s="1">
        <v>8.4</v>
      </c>
      <c r="U1553" s="1">
        <v>7.9</v>
      </c>
      <c r="V1553" s="1">
        <v>7.5</v>
      </c>
      <c r="W1553" s="1">
        <v>0.0</v>
      </c>
    </row>
    <row r="1554" ht="15.75" customHeight="1">
      <c r="A1554" s="1" t="s">
        <v>6652</v>
      </c>
      <c r="B1554" s="1" t="s">
        <v>6653</v>
      </c>
      <c r="C1554" s="1" t="s">
        <v>25</v>
      </c>
      <c r="D1554" s="1">
        <v>2.995044968E9</v>
      </c>
      <c r="E1554" s="3" t="s">
        <v>6654</v>
      </c>
      <c r="F1554" s="3" t="s">
        <v>6655</v>
      </c>
      <c r="G1554" s="1" t="s">
        <v>54</v>
      </c>
      <c r="H1554" s="1" t="s">
        <v>55</v>
      </c>
      <c r="I1554" s="1" t="s">
        <v>130</v>
      </c>
      <c r="J1554" s="1" t="s">
        <v>48</v>
      </c>
      <c r="K1554" s="1" t="b">
        <v>0</v>
      </c>
      <c r="L1554" s="1" t="s">
        <v>92</v>
      </c>
      <c r="M1554" s="1">
        <v>2.0</v>
      </c>
      <c r="N1554" s="1">
        <v>11.0</v>
      </c>
      <c r="O1554" s="1">
        <v>8.4</v>
      </c>
      <c r="P1554" s="1">
        <v>8.2</v>
      </c>
      <c r="Q1554" s="1">
        <v>8.3</v>
      </c>
      <c r="R1554" s="1">
        <v>4.0</v>
      </c>
      <c r="S1554" s="1">
        <v>8.9</v>
      </c>
      <c r="T1554" s="1">
        <v>7.5</v>
      </c>
      <c r="U1554" s="1">
        <v>7.4</v>
      </c>
      <c r="V1554" s="1">
        <v>7.5</v>
      </c>
      <c r="W1554" s="1">
        <v>0.0</v>
      </c>
    </row>
    <row r="1555" ht="15.75" customHeight="1">
      <c r="A1555" s="1" t="s">
        <v>6656</v>
      </c>
      <c r="B1555" s="1" t="s">
        <v>6657</v>
      </c>
      <c r="C1555" s="1" t="s">
        <v>44</v>
      </c>
      <c r="D1555" s="4">
        <v>5.93959E16</v>
      </c>
      <c r="E1555" s="1" t="s">
        <v>6658</v>
      </c>
      <c r="F1555" s="3" t="s">
        <v>6659</v>
      </c>
      <c r="G1555" s="1" t="s">
        <v>340</v>
      </c>
      <c r="H1555" s="1" t="s">
        <v>82</v>
      </c>
      <c r="I1555" s="1" t="s">
        <v>83</v>
      </c>
      <c r="J1555" s="1" t="s">
        <v>48</v>
      </c>
      <c r="K1555" s="1" t="b">
        <v>0</v>
      </c>
      <c r="L1555" s="1" t="s">
        <v>190</v>
      </c>
      <c r="M1555" s="1">
        <v>3.0</v>
      </c>
      <c r="N1555" s="1">
        <v>6.0</v>
      </c>
      <c r="O1555" s="1">
        <v>8.5</v>
      </c>
      <c r="P1555" s="1">
        <v>8.0</v>
      </c>
      <c r="Q1555" s="1">
        <v>8.5</v>
      </c>
      <c r="R1555" s="1">
        <v>2.0</v>
      </c>
      <c r="S1555" s="1">
        <v>9.2</v>
      </c>
      <c r="T1555" s="1">
        <v>8.8</v>
      </c>
      <c r="U1555" s="1">
        <v>7.3</v>
      </c>
      <c r="V1555" s="1">
        <v>7.5</v>
      </c>
      <c r="W1555" s="1">
        <v>0.0</v>
      </c>
    </row>
    <row r="1556" ht="15.75" customHeight="1">
      <c r="A1556" s="1" t="s">
        <v>6660</v>
      </c>
      <c r="B1556" s="1" t="s">
        <v>6661</v>
      </c>
      <c r="C1556" s="1" t="s">
        <v>25</v>
      </c>
      <c r="D1556" s="1">
        <v>3.513684467E9</v>
      </c>
      <c r="E1556" s="3" t="s">
        <v>6662</v>
      </c>
      <c r="F1556" s="3" t="s">
        <v>6663</v>
      </c>
      <c r="G1556" s="1" t="s">
        <v>38</v>
      </c>
      <c r="H1556" s="1" t="s">
        <v>29</v>
      </c>
      <c r="I1556" s="1" t="s">
        <v>61</v>
      </c>
      <c r="J1556" s="1" t="s">
        <v>91</v>
      </c>
      <c r="K1556" s="1" t="b">
        <v>1</v>
      </c>
      <c r="L1556" s="1" t="s">
        <v>131</v>
      </c>
      <c r="M1556" s="1">
        <v>1.0</v>
      </c>
      <c r="N1556" s="1">
        <v>6.0</v>
      </c>
      <c r="O1556" s="1">
        <v>7.8</v>
      </c>
      <c r="P1556" s="1">
        <v>7.0</v>
      </c>
      <c r="Q1556" s="1">
        <v>8.5</v>
      </c>
      <c r="R1556" s="1">
        <v>3.0</v>
      </c>
      <c r="S1556" s="1">
        <v>9.2</v>
      </c>
      <c r="T1556" s="1">
        <v>8.8</v>
      </c>
      <c r="U1556" s="1">
        <v>8.2</v>
      </c>
      <c r="V1556" s="1">
        <v>7.5</v>
      </c>
      <c r="W1556" s="1">
        <v>0.0</v>
      </c>
    </row>
    <row r="1557" ht="15.75" customHeight="1">
      <c r="A1557" s="1" t="s">
        <v>6664</v>
      </c>
      <c r="B1557" s="1" t="s">
        <v>6665</v>
      </c>
      <c r="C1557" s="1" t="s">
        <v>25</v>
      </c>
      <c r="D1557" s="1">
        <v>3.425412296E9</v>
      </c>
      <c r="E1557" s="1" t="s">
        <v>6666</v>
      </c>
      <c r="F1557" s="3" t="s">
        <v>6667</v>
      </c>
      <c r="G1557" s="1" t="s">
        <v>54</v>
      </c>
      <c r="H1557" s="1" t="s">
        <v>29</v>
      </c>
      <c r="I1557" s="1" t="s">
        <v>292</v>
      </c>
      <c r="J1557" s="1" t="s">
        <v>91</v>
      </c>
      <c r="K1557" s="1" t="b">
        <v>0</v>
      </c>
      <c r="L1557" s="1" t="s">
        <v>190</v>
      </c>
      <c r="M1557" s="1">
        <v>3.0</v>
      </c>
      <c r="N1557" s="1">
        <v>15.0</v>
      </c>
      <c r="O1557" s="1">
        <v>8.7</v>
      </c>
      <c r="P1557" s="1">
        <v>8.3</v>
      </c>
      <c r="Q1557" s="1">
        <v>8.4</v>
      </c>
      <c r="R1557" s="1">
        <v>3.0</v>
      </c>
      <c r="S1557" s="1">
        <v>8.6</v>
      </c>
      <c r="T1557" s="1">
        <v>8.3</v>
      </c>
      <c r="U1557" s="1">
        <v>7.1</v>
      </c>
      <c r="V1557" s="1">
        <v>7.5</v>
      </c>
      <c r="W1557" s="1">
        <v>0.0</v>
      </c>
    </row>
    <row r="1558" ht="15.75" customHeight="1">
      <c r="A1558" s="1" t="s">
        <v>6668</v>
      </c>
      <c r="B1558" s="1" t="s">
        <v>6669</v>
      </c>
      <c r="C1558" s="1" t="s">
        <v>25</v>
      </c>
      <c r="D1558" s="1">
        <v>3.364686336E9</v>
      </c>
      <c r="E1558" s="1" t="s">
        <v>6670</v>
      </c>
      <c r="F1558" s="3" t="s">
        <v>6671</v>
      </c>
      <c r="G1558" s="1" t="s">
        <v>73</v>
      </c>
      <c r="H1558" s="1" t="s">
        <v>29</v>
      </c>
      <c r="I1558" s="1" t="s">
        <v>6672</v>
      </c>
      <c r="J1558" s="1" t="s">
        <v>75</v>
      </c>
      <c r="K1558" s="1" t="b">
        <v>1</v>
      </c>
      <c r="L1558" s="1" t="s">
        <v>190</v>
      </c>
      <c r="M1558" s="1">
        <v>2.0</v>
      </c>
      <c r="N1558" s="1">
        <v>11.0</v>
      </c>
      <c r="O1558" s="1">
        <v>8.7</v>
      </c>
      <c r="P1558" s="1">
        <v>8.4</v>
      </c>
      <c r="Q1558" s="1">
        <v>8.4</v>
      </c>
      <c r="R1558" s="1">
        <v>3.0</v>
      </c>
      <c r="S1558" s="1">
        <v>9.1</v>
      </c>
      <c r="T1558" s="1">
        <v>7.9</v>
      </c>
      <c r="U1558" s="1">
        <v>6.7</v>
      </c>
      <c r="V1558" s="1">
        <v>7.5</v>
      </c>
      <c r="W1558" s="1">
        <v>0.0</v>
      </c>
    </row>
    <row r="1559" ht="15.75" customHeight="1">
      <c r="A1559" s="1" t="s">
        <v>6673</v>
      </c>
      <c r="B1559" s="1" t="s">
        <v>6674</v>
      </c>
      <c r="C1559" s="1" t="s">
        <v>25</v>
      </c>
      <c r="D1559" s="4">
        <v>5.42635E16</v>
      </c>
      <c r="E1559" s="3" t="s">
        <v>6675</v>
      </c>
      <c r="F1559" s="3" t="s">
        <v>6676</v>
      </c>
      <c r="G1559" s="1" t="s">
        <v>66</v>
      </c>
      <c r="H1559" s="1" t="s">
        <v>29</v>
      </c>
      <c r="I1559" s="1" t="s">
        <v>67</v>
      </c>
      <c r="J1559" s="1" t="s">
        <v>75</v>
      </c>
      <c r="K1559" s="1" t="b">
        <v>0</v>
      </c>
      <c r="L1559" s="1" t="s">
        <v>293</v>
      </c>
      <c r="M1559" s="1">
        <v>3.0</v>
      </c>
      <c r="N1559" s="1">
        <v>14.0</v>
      </c>
      <c r="O1559" s="1">
        <v>8.6</v>
      </c>
      <c r="P1559" s="1">
        <v>8.4</v>
      </c>
      <c r="Q1559" s="1">
        <v>8.4</v>
      </c>
      <c r="R1559" s="1">
        <v>4.0</v>
      </c>
      <c r="S1559" s="1">
        <v>8.9</v>
      </c>
      <c r="T1559" s="1">
        <v>8.1</v>
      </c>
      <c r="U1559" s="1">
        <v>6.4</v>
      </c>
      <c r="V1559" s="1">
        <v>7.5</v>
      </c>
      <c r="W1559" s="1">
        <v>0.0</v>
      </c>
    </row>
    <row r="1560" ht="15.75" customHeight="1">
      <c r="A1560" s="1" t="s">
        <v>6677</v>
      </c>
      <c r="B1560" s="1" t="s">
        <v>6678</v>
      </c>
      <c r="C1560" s="1" t="s">
        <v>714</v>
      </c>
      <c r="D1560" s="1">
        <v>9.1077761E7</v>
      </c>
      <c r="E1560" s="3" t="s">
        <v>6679</v>
      </c>
      <c r="F1560" s="3" t="s">
        <v>6679</v>
      </c>
      <c r="G1560" s="1" t="s">
        <v>73</v>
      </c>
      <c r="H1560" s="1" t="s">
        <v>56</v>
      </c>
      <c r="I1560" s="1" t="s">
        <v>6680</v>
      </c>
      <c r="J1560" s="1" t="s">
        <v>75</v>
      </c>
      <c r="K1560" s="1" t="b">
        <v>0</v>
      </c>
      <c r="L1560" s="1" t="s">
        <v>190</v>
      </c>
      <c r="M1560" s="1">
        <v>2.0</v>
      </c>
      <c r="N1560" s="1">
        <v>5.0</v>
      </c>
      <c r="O1560" s="1">
        <v>9.4</v>
      </c>
      <c r="P1560" s="1">
        <v>9.0</v>
      </c>
      <c r="Q1560" s="1">
        <v>8.6</v>
      </c>
      <c r="R1560" s="1">
        <v>0.0</v>
      </c>
      <c r="S1560" s="1">
        <v>9.8</v>
      </c>
      <c r="T1560" s="1">
        <v>8.6</v>
      </c>
      <c r="U1560" s="1">
        <v>7.4</v>
      </c>
      <c r="V1560" s="1">
        <v>7.5</v>
      </c>
      <c r="W1560" s="1">
        <v>0.0</v>
      </c>
    </row>
    <row r="1561" ht="15.75" customHeight="1">
      <c r="A1561" s="1" t="s">
        <v>6681</v>
      </c>
      <c r="B1561" s="1" t="s">
        <v>6682</v>
      </c>
      <c r="C1561" s="1" t="s">
        <v>25</v>
      </c>
      <c r="D1561" s="1">
        <v>1.157452752E9</v>
      </c>
      <c r="E1561" s="3" t="s">
        <v>6683</v>
      </c>
      <c r="F1561" s="3" t="s">
        <v>6684</v>
      </c>
      <c r="G1561" s="1" t="s">
        <v>153</v>
      </c>
      <c r="H1561" s="1" t="s">
        <v>56</v>
      </c>
      <c r="I1561" s="1" t="s">
        <v>159</v>
      </c>
      <c r="J1561" s="1" t="s">
        <v>48</v>
      </c>
      <c r="K1561" s="1" t="b">
        <v>0</v>
      </c>
      <c r="L1561" s="1" t="s">
        <v>190</v>
      </c>
      <c r="M1561" s="1">
        <v>2.0</v>
      </c>
      <c r="N1561" s="1">
        <v>5.0</v>
      </c>
      <c r="O1561" s="1">
        <v>8.2</v>
      </c>
      <c r="P1561" s="1">
        <v>8.0</v>
      </c>
      <c r="Q1561" s="1">
        <v>7.8</v>
      </c>
      <c r="R1561" s="1">
        <v>4.0</v>
      </c>
      <c r="S1561" s="1">
        <v>8.6</v>
      </c>
      <c r="T1561" s="1">
        <v>9.2</v>
      </c>
      <c r="U1561" s="1">
        <v>7.0</v>
      </c>
      <c r="V1561" s="1">
        <v>7.5</v>
      </c>
      <c r="W1561" s="1">
        <v>0.0</v>
      </c>
    </row>
    <row r="1562" ht="15.75" customHeight="1">
      <c r="A1562" s="1" t="s">
        <v>6685</v>
      </c>
      <c r="B1562" s="1" t="s">
        <v>6686</v>
      </c>
      <c r="C1562" s="1" t="s">
        <v>25</v>
      </c>
      <c r="D1562" s="4">
        <v>5.49116E17</v>
      </c>
      <c r="E1562" s="3" t="s">
        <v>6687</v>
      </c>
      <c r="F1562" s="3" t="s">
        <v>6688</v>
      </c>
      <c r="G1562" s="1" t="s">
        <v>28</v>
      </c>
      <c r="H1562" s="1" t="s">
        <v>29</v>
      </c>
      <c r="I1562" s="1" t="s">
        <v>30</v>
      </c>
      <c r="J1562" s="1" t="s">
        <v>75</v>
      </c>
      <c r="K1562" s="1" t="b">
        <v>1</v>
      </c>
      <c r="L1562" s="1" t="s">
        <v>293</v>
      </c>
      <c r="M1562" s="1">
        <v>3.0</v>
      </c>
      <c r="N1562" s="1">
        <v>12.0</v>
      </c>
      <c r="O1562" s="1">
        <v>8.1</v>
      </c>
      <c r="P1562" s="1">
        <v>7.8</v>
      </c>
      <c r="Q1562" s="1">
        <v>8.5</v>
      </c>
      <c r="R1562" s="1">
        <v>4.0</v>
      </c>
      <c r="S1562" s="1">
        <v>8.8</v>
      </c>
      <c r="T1562" s="1">
        <v>7.8</v>
      </c>
      <c r="U1562" s="1">
        <v>7.5</v>
      </c>
      <c r="V1562" s="1">
        <v>7.5</v>
      </c>
      <c r="W1562" s="1">
        <v>1.0</v>
      </c>
    </row>
    <row r="1563" ht="15.75" customHeight="1">
      <c r="A1563" s="1" t="s">
        <v>6689</v>
      </c>
      <c r="B1563" s="1" t="s">
        <v>6690</v>
      </c>
      <c r="C1563" s="1" t="s">
        <v>78</v>
      </c>
      <c r="D1563" s="1">
        <v>3.215543915E9</v>
      </c>
      <c r="E1563" s="3" t="s">
        <v>6691</v>
      </c>
      <c r="F1563" s="3" t="s">
        <v>6692</v>
      </c>
      <c r="G1563" s="1" t="s">
        <v>28</v>
      </c>
      <c r="H1563" s="1" t="s">
        <v>29</v>
      </c>
      <c r="I1563" s="1" t="s">
        <v>30</v>
      </c>
      <c r="J1563" s="1" t="s">
        <v>75</v>
      </c>
      <c r="K1563" s="1" t="b">
        <v>1</v>
      </c>
      <c r="L1563" s="1" t="s">
        <v>293</v>
      </c>
      <c r="M1563" s="1">
        <v>2.0</v>
      </c>
      <c r="N1563" s="1">
        <v>6.0</v>
      </c>
      <c r="O1563" s="1">
        <v>9.0</v>
      </c>
      <c r="P1563" s="1">
        <v>8.5</v>
      </c>
      <c r="Q1563" s="1">
        <v>9.3</v>
      </c>
      <c r="R1563" s="1">
        <v>0.0</v>
      </c>
      <c r="S1563" s="1">
        <v>9.7</v>
      </c>
      <c r="T1563" s="1">
        <v>9.0</v>
      </c>
      <c r="U1563" s="1">
        <v>7.2</v>
      </c>
      <c r="V1563" s="1">
        <v>7.5</v>
      </c>
      <c r="W1563" s="1">
        <v>0.0</v>
      </c>
    </row>
    <row r="1564" ht="15.75" customHeight="1">
      <c r="A1564" s="1" t="s">
        <v>6693</v>
      </c>
      <c r="B1564" s="1" t="s">
        <v>6694</v>
      </c>
      <c r="C1564" s="1" t="s">
        <v>25</v>
      </c>
      <c r="D1564" s="4">
        <v>5.49118E17</v>
      </c>
      <c r="E1564" s="3" t="s">
        <v>6695</v>
      </c>
      <c r="F1564" s="3" t="s">
        <v>6696</v>
      </c>
      <c r="G1564" s="1" t="s">
        <v>66</v>
      </c>
      <c r="H1564" s="1" t="s">
        <v>29</v>
      </c>
      <c r="I1564" s="1" t="s">
        <v>67</v>
      </c>
      <c r="J1564" s="1" t="s">
        <v>48</v>
      </c>
      <c r="K1564" s="1" t="b">
        <v>1</v>
      </c>
      <c r="L1564" s="1" t="s">
        <v>205</v>
      </c>
      <c r="M1564" s="1">
        <v>2.0</v>
      </c>
      <c r="N1564" s="1">
        <v>10.0</v>
      </c>
      <c r="O1564" s="1">
        <v>8.3</v>
      </c>
      <c r="P1564" s="1">
        <v>8.2</v>
      </c>
      <c r="Q1564" s="1">
        <v>8.4</v>
      </c>
      <c r="R1564" s="1">
        <v>4.0</v>
      </c>
      <c r="S1564" s="1">
        <v>8.6</v>
      </c>
      <c r="T1564" s="1">
        <v>8.5</v>
      </c>
      <c r="U1564" s="1">
        <v>6.8</v>
      </c>
      <c r="V1564" s="1">
        <v>7.5</v>
      </c>
      <c r="W1564" s="1">
        <v>0.0</v>
      </c>
    </row>
    <row r="1565" ht="15.75" customHeight="1">
      <c r="A1565" s="1" t="s">
        <v>6697</v>
      </c>
      <c r="B1565" s="1" t="s">
        <v>6698</v>
      </c>
      <c r="C1565" s="1" t="s">
        <v>25</v>
      </c>
      <c r="D1565" s="1">
        <v>1.132693101E9</v>
      </c>
      <c r="E1565" s="1" t="s">
        <v>6699</v>
      </c>
      <c r="F1565" s="3" t="s">
        <v>6700</v>
      </c>
      <c r="G1565" s="1" t="s">
        <v>66</v>
      </c>
      <c r="H1565" s="1" t="s">
        <v>29</v>
      </c>
      <c r="I1565" s="1" t="s">
        <v>67</v>
      </c>
      <c r="J1565" s="1" t="s">
        <v>75</v>
      </c>
      <c r="K1565" s="1" t="b">
        <v>0</v>
      </c>
      <c r="L1565" s="1" t="s">
        <v>293</v>
      </c>
      <c r="M1565" s="1">
        <v>2.0</v>
      </c>
      <c r="N1565" s="1">
        <v>10.0</v>
      </c>
      <c r="O1565" s="1">
        <v>8.3</v>
      </c>
      <c r="P1565" s="1">
        <v>8.1</v>
      </c>
      <c r="Q1565" s="1">
        <v>8.5</v>
      </c>
      <c r="R1565" s="1">
        <v>3.0</v>
      </c>
      <c r="S1565" s="1">
        <v>8.3</v>
      </c>
      <c r="T1565" s="1">
        <v>8.4</v>
      </c>
      <c r="U1565" s="1">
        <v>7.7</v>
      </c>
      <c r="V1565" s="1">
        <v>7.5</v>
      </c>
      <c r="W1565" s="1">
        <v>0.0</v>
      </c>
    </row>
    <row r="1566" ht="15.75" customHeight="1">
      <c r="A1566" s="1" t="s">
        <v>6701</v>
      </c>
      <c r="B1566" s="1" t="s">
        <v>6702</v>
      </c>
      <c r="C1566" s="1" t="s">
        <v>25</v>
      </c>
      <c r="D1566" s="1">
        <v>3.454151803E9</v>
      </c>
      <c r="E1566" s="1" t="s">
        <v>6703</v>
      </c>
      <c r="F1566" s="3" t="s">
        <v>6704</v>
      </c>
      <c r="G1566" s="1" t="s">
        <v>28</v>
      </c>
      <c r="H1566" s="1" t="s">
        <v>29</v>
      </c>
      <c r="I1566" s="1" t="s">
        <v>304</v>
      </c>
      <c r="J1566" s="1" t="s">
        <v>48</v>
      </c>
      <c r="K1566" s="1" t="b">
        <v>1</v>
      </c>
      <c r="L1566" s="1" t="s">
        <v>293</v>
      </c>
      <c r="M1566" s="1">
        <v>2.0</v>
      </c>
      <c r="N1566" s="1">
        <v>11.0</v>
      </c>
      <c r="O1566" s="1">
        <v>8.5</v>
      </c>
      <c r="P1566" s="1">
        <v>7.9</v>
      </c>
      <c r="Q1566" s="1">
        <v>8.5</v>
      </c>
      <c r="R1566" s="1">
        <v>3.0</v>
      </c>
      <c r="S1566" s="1">
        <v>9.3</v>
      </c>
      <c r="T1566" s="1">
        <v>8.8</v>
      </c>
      <c r="U1566" s="1">
        <v>6.6</v>
      </c>
      <c r="V1566" s="1">
        <v>7.5</v>
      </c>
      <c r="W1566" s="1">
        <v>0.0</v>
      </c>
    </row>
    <row r="1567" ht="15.75" customHeight="1">
      <c r="A1567" s="1" t="s">
        <v>6705</v>
      </c>
      <c r="B1567" s="1" t="s">
        <v>6706</v>
      </c>
      <c r="C1567" s="1" t="s">
        <v>25</v>
      </c>
      <c r="D1567" s="1">
        <v>1.141983863E9</v>
      </c>
      <c r="E1567" s="3" t="s">
        <v>6707</v>
      </c>
      <c r="F1567" s="3" t="s">
        <v>6708</v>
      </c>
      <c r="G1567" s="1" t="s">
        <v>28</v>
      </c>
      <c r="H1567" s="1" t="s">
        <v>29</v>
      </c>
      <c r="I1567" s="1" t="s">
        <v>30</v>
      </c>
      <c r="J1567" s="1" t="s">
        <v>48</v>
      </c>
      <c r="K1567" s="1" t="b">
        <v>0</v>
      </c>
      <c r="L1567" s="1" t="s">
        <v>196</v>
      </c>
      <c r="M1567" s="1">
        <v>1.0</v>
      </c>
      <c r="N1567" s="1">
        <v>6.0</v>
      </c>
      <c r="O1567" s="1">
        <v>8.0</v>
      </c>
      <c r="P1567" s="1">
        <v>8.2</v>
      </c>
      <c r="Q1567" s="1">
        <v>7.7</v>
      </c>
      <c r="R1567" s="1">
        <v>5.0</v>
      </c>
      <c r="S1567" s="1">
        <v>8.3</v>
      </c>
      <c r="T1567" s="1">
        <v>7.7</v>
      </c>
      <c r="U1567" s="1">
        <v>7.7</v>
      </c>
      <c r="V1567" s="1">
        <v>7.5</v>
      </c>
      <c r="W1567" s="1">
        <v>0.0</v>
      </c>
    </row>
    <row r="1568" ht="15.75" customHeight="1">
      <c r="A1568" s="1" t="s">
        <v>6709</v>
      </c>
      <c r="B1568" s="1" t="s">
        <v>6710</v>
      </c>
      <c r="C1568" s="1" t="s">
        <v>78</v>
      </c>
      <c r="D1568" s="1">
        <v>3.108795542E9</v>
      </c>
      <c r="E1568" s="3" t="s">
        <v>6711</v>
      </c>
      <c r="F1568" s="3" t="s">
        <v>6712</v>
      </c>
      <c r="G1568" s="1" t="s">
        <v>28</v>
      </c>
      <c r="H1568" s="1" t="s">
        <v>82</v>
      </c>
      <c r="I1568" s="1" t="s">
        <v>30</v>
      </c>
      <c r="J1568" s="1" t="s">
        <v>48</v>
      </c>
      <c r="K1568" s="1" t="b">
        <v>1</v>
      </c>
      <c r="L1568" s="1" t="s">
        <v>293</v>
      </c>
      <c r="M1568" s="1">
        <v>2.0</v>
      </c>
      <c r="N1568" s="1">
        <v>4.0</v>
      </c>
      <c r="O1568" s="1">
        <v>8.5</v>
      </c>
      <c r="P1568" s="1">
        <v>7.8</v>
      </c>
      <c r="Q1568" s="1">
        <v>8.5</v>
      </c>
      <c r="R1568" s="1">
        <v>3.0</v>
      </c>
      <c r="S1568" s="1">
        <v>9.0</v>
      </c>
      <c r="T1568" s="1">
        <v>8.8</v>
      </c>
      <c r="U1568" s="1">
        <v>7.0</v>
      </c>
      <c r="V1568" s="1">
        <v>7.5</v>
      </c>
      <c r="W1568" s="1">
        <v>0.0</v>
      </c>
    </row>
    <row r="1569" ht="15.75" customHeight="1">
      <c r="A1569" s="1" t="s">
        <v>6713</v>
      </c>
      <c r="B1569" s="1" t="s">
        <v>6714</v>
      </c>
      <c r="C1569" s="1" t="s">
        <v>78</v>
      </c>
      <c r="D1569" s="4">
        <v>5.73207E16</v>
      </c>
      <c r="E1569" s="3" t="s">
        <v>6715</v>
      </c>
      <c r="F1569" s="3" t="s">
        <v>6716</v>
      </c>
      <c r="G1569" s="1" t="s">
        <v>340</v>
      </c>
      <c r="H1569" s="1" t="s">
        <v>55</v>
      </c>
      <c r="I1569" s="1" t="s">
        <v>130</v>
      </c>
      <c r="J1569" s="1" t="s">
        <v>75</v>
      </c>
      <c r="K1569" s="1" t="b">
        <v>0</v>
      </c>
      <c r="L1569" s="1" t="s">
        <v>233</v>
      </c>
      <c r="M1569" s="1">
        <v>4.0</v>
      </c>
      <c r="N1569" s="1">
        <v>33.0</v>
      </c>
      <c r="O1569" s="1">
        <v>8.6</v>
      </c>
      <c r="P1569" s="1">
        <v>7.7</v>
      </c>
      <c r="Q1569" s="1">
        <v>8.7</v>
      </c>
      <c r="R1569" s="1">
        <v>2.0</v>
      </c>
      <c r="S1569" s="1">
        <v>9.0</v>
      </c>
      <c r="T1569" s="1">
        <v>8.8</v>
      </c>
      <c r="U1569" s="1">
        <v>7.5</v>
      </c>
      <c r="V1569" s="1">
        <v>7.5</v>
      </c>
      <c r="W1569" s="1">
        <v>0.0</v>
      </c>
    </row>
    <row r="1570" ht="15.75" customHeight="1">
      <c r="A1570" s="1" t="s">
        <v>6717</v>
      </c>
      <c r="B1570" s="1" t="s">
        <v>6718</v>
      </c>
      <c r="C1570" s="1" t="s">
        <v>3084</v>
      </c>
      <c r="D1570" s="1" t="str">
        <f>+591 68193206</f>
        <v>#ERROR!</v>
      </c>
      <c r="E1570" s="3" t="s">
        <v>6719</v>
      </c>
      <c r="F1570" s="3" t="s">
        <v>6720</v>
      </c>
      <c r="G1570" s="1" t="s">
        <v>54</v>
      </c>
      <c r="H1570" s="1" t="s">
        <v>238</v>
      </c>
      <c r="I1570" s="1" t="s">
        <v>239</v>
      </c>
      <c r="J1570" s="1" t="s">
        <v>91</v>
      </c>
      <c r="K1570" s="1" t="b">
        <v>0</v>
      </c>
      <c r="L1570" s="1" t="s">
        <v>205</v>
      </c>
      <c r="M1570" s="1">
        <v>2.0</v>
      </c>
      <c r="N1570" s="1">
        <v>8.0</v>
      </c>
      <c r="O1570" s="1">
        <v>8.5</v>
      </c>
      <c r="P1570" s="1">
        <v>7.9</v>
      </c>
      <c r="Q1570" s="1">
        <v>8.3</v>
      </c>
      <c r="R1570" s="1">
        <v>3.0</v>
      </c>
      <c r="S1570" s="1">
        <v>9.3</v>
      </c>
      <c r="T1570" s="1">
        <v>8.9</v>
      </c>
      <c r="U1570" s="1">
        <v>6.4</v>
      </c>
      <c r="V1570" s="1">
        <v>7.5</v>
      </c>
      <c r="W1570" s="1">
        <v>0.0</v>
      </c>
    </row>
    <row r="1571" ht="15.75" customHeight="1">
      <c r="A1571" s="1" t="s">
        <v>6721</v>
      </c>
      <c r="B1571" s="1" t="s">
        <v>6722</v>
      </c>
      <c r="C1571" s="1" t="s">
        <v>35</v>
      </c>
      <c r="D1571" s="1">
        <v>5.1984076525E10</v>
      </c>
      <c r="E1571" s="3" t="s">
        <v>6723</v>
      </c>
      <c r="F1571" s="3" t="s">
        <v>6724</v>
      </c>
      <c r="G1571" s="1" t="s">
        <v>28</v>
      </c>
      <c r="H1571" s="1" t="s">
        <v>82</v>
      </c>
      <c r="I1571" s="1" t="s">
        <v>30</v>
      </c>
      <c r="J1571" s="1" t="s">
        <v>166</v>
      </c>
      <c r="K1571" s="1" t="b">
        <v>1</v>
      </c>
      <c r="L1571" s="1" t="s">
        <v>148</v>
      </c>
      <c r="M1571" s="1">
        <v>6.0</v>
      </c>
      <c r="N1571" s="1">
        <v>36.0</v>
      </c>
      <c r="O1571" s="1">
        <v>8.4</v>
      </c>
      <c r="P1571" s="1">
        <v>8.4</v>
      </c>
      <c r="Q1571" s="1">
        <v>8.6</v>
      </c>
      <c r="R1571" s="1">
        <v>2.0</v>
      </c>
      <c r="S1571" s="1">
        <v>9.1</v>
      </c>
      <c r="T1571" s="1">
        <v>8.7</v>
      </c>
      <c r="U1571" s="1">
        <v>7.4</v>
      </c>
      <c r="V1571" s="1">
        <v>7.5</v>
      </c>
      <c r="W1571" s="1">
        <v>0.0</v>
      </c>
    </row>
    <row r="1572" ht="15.75" customHeight="1">
      <c r="A1572" s="1" t="s">
        <v>6725</v>
      </c>
      <c r="B1572" s="1" t="s">
        <v>6726</v>
      </c>
      <c r="C1572" s="1" t="s">
        <v>78</v>
      </c>
      <c r="D1572" s="4">
        <v>5.73202E16</v>
      </c>
      <c r="E1572" s="3" t="s">
        <v>6727</v>
      </c>
      <c r="F1572" s="3" t="s">
        <v>6728</v>
      </c>
      <c r="G1572" s="1" t="s">
        <v>340</v>
      </c>
      <c r="H1572" s="1" t="s">
        <v>29</v>
      </c>
      <c r="I1572" s="1" t="s">
        <v>90</v>
      </c>
      <c r="J1572" s="1" t="s">
        <v>48</v>
      </c>
      <c r="K1572" s="1" t="b">
        <v>1</v>
      </c>
      <c r="L1572" s="1" t="s">
        <v>233</v>
      </c>
      <c r="M1572" s="1">
        <v>3.0</v>
      </c>
      <c r="N1572" s="1">
        <v>26.0</v>
      </c>
      <c r="O1572" s="1">
        <v>8.5</v>
      </c>
      <c r="P1572" s="1">
        <v>8.5</v>
      </c>
      <c r="Q1572" s="1">
        <v>8.3</v>
      </c>
      <c r="R1572" s="1">
        <v>3.0</v>
      </c>
      <c r="S1572" s="1">
        <v>8.9</v>
      </c>
      <c r="T1572" s="1">
        <v>8.4</v>
      </c>
      <c r="U1572" s="1">
        <v>7.0</v>
      </c>
      <c r="V1572" s="1">
        <v>7.5</v>
      </c>
      <c r="W1572" s="1">
        <v>0.0</v>
      </c>
    </row>
    <row r="1573" ht="15.75" customHeight="1">
      <c r="A1573" s="1" t="s">
        <v>6729</v>
      </c>
      <c r="B1573" s="1" t="s">
        <v>6730</v>
      </c>
      <c r="C1573" s="1" t="s">
        <v>35</v>
      </c>
      <c r="D1573" s="1">
        <v>9.90163303E8</v>
      </c>
      <c r="E1573" s="1" t="s">
        <v>6731</v>
      </c>
      <c r="F1573" s="3" t="s">
        <v>6732</v>
      </c>
      <c r="G1573" s="1" t="s">
        <v>54</v>
      </c>
      <c r="H1573" s="1" t="s">
        <v>29</v>
      </c>
      <c r="I1573" s="1" t="s">
        <v>83</v>
      </c>
      <c r="J1573" s="1" t="s">
        <v>48</v>
      </c>
      <c r="K1573" s="1" t="b">
        <v>1</v>
      </c>
      <c r="L1573" s="1" t="s">
        <v>205</v>
      </c>
      <c r="M1573" s="1">
        <v>2.0</v>
      </c>
      <c r="N1573" s="1">
        <v>20.0</v>
      </c>
      <c r="O1573" s="1">
        <v>8.9</v>
      </c>
      <c r="P1573" s="1">
        <v>8.0</v>
      </c>
      <c r="Q1573" s="1">
        <v>8.5</v>
      </c>
      <c r="R1573" s="1">
        <v>3.0</v>
      </c>
      <c r="S1573" s="1">
        <v>8.9</v>
      </c>
      <c r="T1573" s="1">
        <v>8.6</v>
      </c>
      <c r="U1573" s="1">
        <v>6.7</v>
      </c>
      <c r="V1573" s="1">
        <v>7.5</v>
      </c>
      <c r="W1573" s="1">
        <v>0.0</v>
      </c>
    </row>
    <row r="1574" ht="15.75" customHeight="1">
      <c r="A1574" s="1" t="s">
        <v>6733</v>
      </c>
      <c r="B1574" s="1" t="s">
        <v>6734</v>
      </c>
      <c r="C1574" s="1" t="s">
        <v>78</v>
      </c>
      <c r="D1574" s="4">
        <v>5.73213E16</v>
      </c>
      <c r="E1574" s="3" t="s">
        <v>6735</v>
      </c>
      <c r="F1574" s="3" t="s">
        <v>6736</v>
      </c>
      <c r="G1574" s="1" t="s">
        <v>4407</v>
      </c>
      <c r="H1574" s="1" t="s">
        <v>29</v>
      </c>
      <c r="I1574" s="1" t="s">
        <v>6737</v>
      </c>
      <c r="J1574" s="1" t="s">
        <v>75</v>
      </c>
      <c r="K1574" s="1" t="b">
        <v>0</v>
      </c>
      <c r="L1574" s="1" t="s">
        <v>205</v>
      </c>
      <c r="M1574" s="1">
        <v>2.0</v>
      </c>
      <c r="N1574" s="1">
        <v>5.0</v>
      </c>
      <c r="O1574" s="1">
        <v>7.6</v>
      </c>
      <c r="P1574" s="1">
        <v>7.6</v>
      </c>
      <c r="Q1574" s="1">
        <v>8.2</v>
      </c>
      <c r="R1574" s="1">
        <v>6.0</v>
      </c>
      <c r="S1574" s="1">
        <v>9.0</v>
      </c>
      <c r="T1574" s="1">
        <v>7.4</v>
      </c>
      <c r="U1574" s="1">
        <v>7.0</v>
      </c>
      <c r="V1574" s="1">
        <v>7.5</v>
      </c>
      <c r="W1574" s="1">
        <v>0.0</v>
      </c>
    </row>
    <row r="1575" ht="15.75" customHeight="1">
      <c r="A1575" s="1" t="s">
        <v>6738</v>
      </c>
      <c r="B1575" s="1" t="s">
        <v>6739</v>
      </c>
      <c r="C1575" s="1" t="s">
        <v>25</v>
      </c>
      <c r="D1575" s="1">
        <v>1.159104014E9</v>
      </c>
      <c r="E1575" s="3" t="s">
        <v>6740</v>
      </c>
      <c r="F1575" s="3" t="s">
        <v>6741</v>
      </c>
      <c r="G1575" s="1" t="s">
        <v>153</v>
      </c>
      <c r="H1575" s="1" t="s">
        <v>56</v>
      </c>
      <c r="I1575" s="1" t="s">
        <v>6742</v>
      </c>
      <c r="J1575" s="1" t="s">
        <v>75</v>
      </c>
      <c r="K1575" s="1" t="b">
        <v>1</v>
      </c>
      <c r="L1575" s="1" t="s">
        <v>205</v>
      </c>
      <c r="M1575" s="1">
        <v>2.0</v>
      </c>
      <c r="N1575" s="1">
        <v>10.0</v>
      </c>
      <c r="O1575" s="1">
        <v>8.9</v>
      </c>
      <c r="P1575" s="1">
        <v>8.5</v>
      </c>
      <c r="Q1575" s="1">
        <v>8.5</v>
      </c>
      <c r="R1575" s="1">
        <v>2.0</v>
      </c>
      <c r="S1575" s="1">
        <v>9.7</v>
      </c>
      <c r="T1575" s="1">
        <v>7.8</v>
      </c>
      <c r="U1575" s="1">
        <v>7.2</v>
      </c>
      <c r="V1575" s="1">
        <v>7.5</v>
      </c>
      <c r="W1575" s="1">
        <v>0.0</v>
      </c>
    </row>
    <row r="1576" ht="15.75" customHeight="1">
      <c r="A1576" s="1" t="s">
        <v>6743</v>
      </c>
      <c r="B1576" s="1" t="s">
        <v>6744</v>
      </c>
      <c r="C1576" s="1" t="s">
        <v>35</v>
      </c>
      <c r="D1576" s="1">
        <v>9.50781859E8</v>
      </c>
      <c r="E1576" s="3" t="s">
        <v>6745</v>
      </c>
      <c r="F1576" s="3" t="s">
        <v>6746</v>
      </c>
      <c r="G1576" s="1" t="s">
        <v>28</v>
      </c>
      <c r="H1576" s="1" t="s">
        <v>82</v>
      </c>
      <c r="I1576" s="1" t="s">
        <v>30</v>
      </c>
      <c r="J1576" s="1" t="s">
        <v>75</v>
      </c>
      <c r="K1576" s="1" t="b">
        <v>1</v>
      </c>
      <c r="L1576" s="1" t="s">
        <v>205</v>
      </c>
      <c r="M1576" s="1">
        <v>2.0</v>
      </c>
      <c r="N1576" s="1">
        <v>13.0</v>
      </c>
      <c r="O1576" s="1">
        <v>8.3</v>
      </c>
      <c r="P1576" s="1">
        <v>8.3</v>
      </c>
      <c r="Q1576" s="1">
        <v>8.8</v>
      </c>
      <c r="R1576" s="1">
        <v>2.0</v>
      </c>
      <c r="S1576" s="1">
        <v>9.2</v>
      </c>
      <c r="T1576" s="1">
        <v>8.5</v>
      </c>
      <c r="U1576" s="1">
        <v>7.5</v>
      </c>
      <c r="V1576" s="1">
        <v>7.5</v>
      </c>
      <c r="W1576" s="1">
        <v>0.0</v>
      </c>
    </row>
    <row r="1577" ht="15.75" customHeight="1">
      <c r="A1577" s="1" t="s">
        <v>6747</v>
      </c>
      <c r="B1577" s="1" t="s">
        <v>6748</v>
      </c>
      <c r="C1577" s="1" t="s">
        <v>44</v>
      </c>
      <c r="D1577" s="4">
        <v>5.93997E16</v>
      </c>
      <c r="E1577" s="3" t="s">
        <v>6749</v>
      </c>
      <c r="F1577" s="3" t="s">
        <v>6750</v>
      </c>
      <c r="G1577" s="1" t="s">
        <v>926</v>
      </c>
      <c r="H1577" s="1" t="s">
        <v>29</v>
      </c>
      <c r="I1577" s="1" t="s">
        <v>30</v>
      </c>
      <c r="J1577" s="1" t="s">
        <v>166</v>
      </c>
      <c r="K1577" s="1" t="b">
        <v>1</v>
      </c>
      <c r="L1577" s="1" t="s">
        <v>148</v>
      </c>
      <c r="M1577" s="1">
        <v>3.0</v>
      </c>
      <c r="N1577" s="1">
        <v>15.0</v>
      </c>
      <c r="O1577" s="1">
        <v>8.7</v>
      </c>
      <c r="P1577" s="1">
        <v>8.5</v>
      </c>
      <c r="Q1577" s="1">
        <v>8.5</v>
      </c>
      <c r="R1577" s="1">
        <v>2.0</v>
      </c>
      <c r="S1577" s="1">
        <v>8.9</v>
      </c>
      <c r="T1577" s="1">
        <v>8.7</v>
      </c>
      <c r="U1577" s="1">
        <v>7.4</v>
      </c>
      <c r="V1577" s="1">
        <v>7.5</v>
      </c>
      <c r="W1577" s="1">
        <v>0.0</v>
      </c>
    </row>
    <row r="1578" ht="15.75" customHeight="1">
      <c r="A1578" s="1" t="s">
        <v>6751</v>
      </c>
      <c r="B1578" s="1" t="s">
        <v>6752</v>
      </c>
      <c r="C1578" s="1" t="s">
        <v>25</v>
      </c>
      <c r="D1578" s="1">
        <v>2.616984285E9</v>
      </c>
      <c r="E1578" s="3" t="s">
        <v>6753</v>
      </c>
      <c r="F1578" s="3" t="s">
        <v>6754</v>
      </c>
      <c r="G1578" s="1" t="s">
        <v>28</v>
      </c>
      <c r="H1578" s="1" t="s">
        <v>29</v>
      </c>
      <c r="I1578" s="1" t="s">
        <v>298</v>
      </c>
      <c r="J1578" s="1" t="s">
        <v>75</v>
      </c>
      <c r="K1578" s="1" t="b">
        <v>1</v>
      </c>
      <c r="L1578" s="1" t="s">
        <v>205</v>
      </c>
      <c r="M1578" s="1">
        <v>2.0</v>
      </c>
      <c r="N1578" s="1">
        <v>20.0</v>
      </c>
      <c r="O1578" s="1">
        <v>8.2</v>
      </c>
      <c r="P1578" s="1">
        <v>8.5</v>
      </c>
      <c r="Q1578" s="1">
        <v>8.2</v>
      </c>
      <c r="R1578" s="1">
        <v>4.0</v>
      </c>
      <c r="S1578" s="1">
        <v>8.6</v>
      </c>
      <c r="T1578" s="1">
        <v>7.8</v>
      </c>
      <c r="U1578" s="1">
        <v>7.1</v>
      </c>
      <c r="V1578" s="1">
        <v>7.5</v>
      </c>
      <c r="W1578" s="1">
        <v>0.0</v>
      </c>
    </row>
    <row r="1579" ht="15.75" customHeight="1">
      <c r="A1579" s="1" t="s">
        <v>6755</v>
      </c>
      <c r="B1579" s="1" t="s">
        <v>6756</v>
      </c>
      <c r="C1579" s="1" t="s">
        <v>25</v>
      </c>
      <c r="D1579" s="1">
        <v>2.215385309E9</v>
      </c>
      <c r="E1579" s="3" t="s">
        <v>6757</v>
      </c>
      <c r="F1579" s="3" t="s">
        <v>6758</v>
      </c>
      <c r="G1579" s="1" t="s">
        <v>640</v>
      </c>
      <c r="H1579" s="1" t="s">
        <v>29</v>
      </c>
      <c r="I1579" s="1" t="s">
        <v>1163</v>
      </c>
      <c r="J1579" s="1" t="s">
        <v>75</v>
      </c>
      <c r="K1579" s="1" t="b">
        <v>1</v>
      </c>
      <c r="L1579" s="1" t="s">
        <v>205</v>
      </c>
      <c r="M1579" s="1">
        <v>2.0</v>
      </c>
      <c r="N1579" s="1">
        <v>9.0</v>
      </c>
      <c r="O1579" s="1">
        <v>7.7</v>
      </c>
      <c r="P1579" s="1">
        <v>7.6</v>
      </c>
      <c r="Q1579" s="1">
        <v>8.1</v>
      </c>
      <c r="R1579" s="1">
        <v>6.0</v>
      </c>
      <c r="S1579" s="1">
        <v>7.9</v>
      </c>
      <c r="T1579" s="1">
        <v>8.2</v>
      </c>
      <c r="U1579" s="1">
        <v>7.0</v>
      </c>
      <c r="V1579" s="1">
        <v>7.5</v>
      </c>
      <c r="W1579" s="1">
        <v>0.0</v>
      </c>
    </row>
    <row r="1580" ht="15.75" customHeight="1">
      <c r="A1580" s="1" t="s">
        <v>6759</v>
      </c>
      <c r="B1580" s="1" t="s">
        <v>6760</v>
      </c>
      <c r="C1580" s="1" t="s">
        <v>25</v>
      </c>
      <c r="D1580" s="4">
        <v>5.43855E16</v>
      </c>
      <c r="E1580" s="3" t="s">
        <v>6761</v>
      </c>
      <c r="F1580" s="3" t="s">
        <v>6762</v>
      </c>
      <c r="G1580" s="1" t="s">
        <v>28</v>
      </c>
      <c r="H1580" s="1" t="s">
        <v>82</v>
      </c>
      <c r="I1580" s="1" t="s">
        <v>30</v>
      </c>
      <c r="J1580" s="1" t="s">
        <v>166</v>
      </c>
      <c r="K1580" s="1" t="b">
        <v>1</v>
      </c>
      <c r="L1580" s="1" t="s">
        <v>148</v>
      </c>
      <c r="M1580" s="1">
        <v>3.0</v>
      </c>
      <c r="N1580" s="1">
        <v>12.0</v>
      </c>
      <c r="O1580" s="1">
        <v>8.8</v>
      </c>
      <c r="P1580" s="1">
        <v>8.5</v>
      </c>
      <c r="Q1580" s="1">
        <v>8.8</v>
      </c>
      <c r="R1580" s="1">
        <v>1.0</v>
      </c>
      <c r="S1580" s="1">
        <v>9.2</v>
      </c>
      <c r="T1580" s="1">
        <v>8.7</v>
      </c>
      <c r="U1580" s="1">
        <v>7.3</v>
      </c>
      <c r="V1580" s="1">
        <v>7.5</v>
      </c>
      <c r="W1580" s="1">
        <v>0.0</v>
      </c>
    </row>
    <row r="1581" ht="15.75" customHeight="1">
      <c r="A1581" s="1" t="s">
        <v>6763</v>
      </c>
      <c r="B1581" s="1" t="s">
        <v>6764</v>
      </c>
      <c r="C1581" s="1" t="s">
        <v>347</v>
      </c>
      <c r="D1581" s="1">
        <v>5.6975138673E10</v>
      </c>
      <c r="E1581" s="3" t="s">
        <v>6765</v>
      </c>
      <c r="F1581" s="3" t="s">
        <v>6766</v>
      </c>
      <c r="G1581" s="1" t="s">
        <v>28</v>
      </c>
      <c r="H1581" s="1" t="s">
        <v>82</v>
      </c>
      <c r="I1581" s="1" t="s">
        <v>304</v>
      </c>
      <c r="J1581" s="1" t="s">
        <v>91</v>
      </c>
      <c r="K1581" s="1" t="b">
        <v>0</v>
      </c>
      <c r="L1581" s="1" t="s">
        <v>223</v>
      </c>
      <c r="M1581" s="1">
        <v>3.0</v>
      </c>
      <c r="N1581" s="1">
        <v>16.0</v>
      </c>
      <c r="O1581" s="1">
        <v>8.2</v>
      </c>
      <c r="P1581" s="1">
        <v>8.2</v>
      </c>
      <c r="Q1581" s="1">
        <v>8.5</v>
      </c>
      <c r="R1581" s="1">
        <v>5.0</v>
      </c>
      <c r="S1581" s="1">
        <v>8.3</v>
      </c>
      <c r="T1581" s="1">
        <v>8.1</v>
      </c>
      <c r="U1581" s="1">
        <v>6.3</v>
      </c>
      <c r="V1581" s="1">
        <v>7.5</v>
      </c>
      <c r="W1581" s="1">
        <v>4.0</v>
      </c>
    </row>
    <row r="1582" ht="15.75" customHeight="1">
      <c r="A1582" s="1" t="s">
        <v>6767</v>
      </c>
      <c r="B1582" s="1" t="s">
        <v>6768</v>
      </c>
      <c r="C1582" s="1" t="s">
        <v>35</v>
      </c>
      <c r="D1582" s="1">
        <v>9.20033669E8</v>
      </c>
      <c r="E1582" s="1" t="s">
        <v>6769</v>
      </c>
      <c r="F1582" s="3" t="s">
        <v>6770</v>
      </c>
      <c r="G1582" s="1" t="s">
        <v>54</v>
      </c>
      <c r="H1582" s="1" t="s">
        <v>55</v>
      </c>
      <c r="I1582" s="1" t="s">
        <v>130</v>
      </c>
      <c r="J1582" s="1" t="s">
        <v>75</v>
      </c>
      <c r="K1582" s="1" t="b">
        <v>0</v>
      </c>
      <c r="L1582" s="1" t="s">
        <v>223</v>
      </c>
      <c r="M1582" s="1">
        <v>3.0</v>
      </c>
      <c r="N1582" s="1">
        <v>4.0</v>
      </c>
      <c r="O1582" s="1">
        <v>8.3</v>
      </c>
      <c r="P1582" s="1">
        <v>8.0</v>
      </c>
      <c r="Q1582" s="1">
        <v>7.8</v>
      </c>
      <c r="R1582" s="1">
        <v>5.0</v>
      </c>
      <c r="S1582" s="1">
        <v>8.3</v>
      </c>
      <c r="T1582" s="1">
        <v>8.0</v>
      </c>
      <c r="U1582" s="1">
        <v>7.3</v>
      </c>
      <c r="V1582" s="1">
        <v>7.5</v>
      </c>
      <c r="W1582" s="1">
        <v>0.0</v>
      </c>
    </row>
    <row r="1583" ht="15.75" customHeight="1">
      <c r="A1583" s="1" t="s">
        <v>6771</v>
      </c>
      <c r="B1583" s="1" t="s">
        <v>6772</v>
      </c>
      <c r="C1583" s="1" t="s">
        <v>25</v>
      </c>
      <c r="D1583" s="1">
        <v>2.235439113E9</v>
      </c>
      <c r="E1583" s="3" t="s">
        <v>6773</v>
      </c>
      <c r="F1583" s="3" t="s">
        <v>6774</v>
      </c>
      <c r="G1583" s="1" t="s">
        <v>54</v>
      </c>
      <c r="H1583" s="1" t="s">
        <v>29</v>
      </c>
      <c r="I1583" s="1" t="s">
        <v>90</v>
      </c>
      <c r="J1583" s="1" t="s">
        <v>75</v>
      </c>
      <c r="K1583" s="1" t="b">
        <v>1</v>
      </c>
      <c r="L1583" s="1" t="s">
        <v>228</v>
      </c>
      <c r="M1583" s="1">
        <v>1.0</v>
      </c>
      <c r="N1583" s="1">
        <v>8.0</v>
      </c>
      <c r="O1583" s="1">
        <v>8.5</v>
      </c>
      <c r="P1583" s="1">
        <v>8.4</v>
      </c>
      <c r="Q1583" s="1">
        <v>8.4</v>
      </c>
      <c r="R1583" s="1">
        <v>3.0</v>
      </c>
      <c r="S1583" s="1">
        <v>8.9</v>
      </c>
      <c r="T1583" s="1">
        <v>8.3</v>
      </c>
      <c r="U1583" s="1">
        <v>7.1</v>
      </c>
      <c r="V1583" s="1">
        <v>7.5</v>
      </c>
      <c r="W1583" s="1">
        <v>0.0</v>
      </c>
    </row>
    <row r="1584" ht="15.75" customHeight="1">
      <c r="A1584" s="1" t="s">
        <v>6775</v>
      </c>
      <c r="B1584" s="1" t="s">
        <v>6776</v>
      </c>
      <c r="C1584" s="1" t="s">
        <v>25</v>
      </c>
      <c r="D1584" s="4">
        <v>5.49345E17</v>
      </c>
      <c r="E1584" s="3" t="s">
        <v>6777</v>
      </c>
      <c r="F1584" s="3" t="s">
        <v>6778</v>
      </c>
      <c r="G1584" s="1" t="s">
        <v>28</v>
      </c>
      <c r="H1584" s="1" t="s">
        <v>82</v>
      </c>
      <c r="I1584" s="1" t="s">
        <v>298</v>
      </c>
      <c r="J1584" s="1" t="s">
        <v>48</v>
      </c>
      <c r="K1584" s="1" t="b">
        <v>1</v>
      </c>
      <c r="L1584" s="1" t="s">
        <v>228</v>
      </c>
      <c r="M1584" s="1">
        <v>1.0</v>
      </c>
      <c r="N1584" s="1">
        <v>10.0</v>
      </c>
      <c r="O1584" s="1">
        <v>8.1</v>
      </c>
      <c r="P1584" s="1">
        <v>8.0</v>
      </c>
      <c r="Q1584" s="1">
        <v>8.3</v>
      </c>
      <c r="R1584" s="1">
        <v>4.0</v>
      </c>
      <c r="S1584" s="1">
        <v>9.4</v>
      </c>
      <c r="T1584" s="1">
        <v>7.7</v>
      </c>
      <c r="U1584" s="1">
        <v>7.1</v>
      </c>
      <c r="V1584" s="1">
        <v>7.5</v>
      </c>
      <c r="W1584" s="1">
        <v>0.0</v>
      </c>
    </row>
    <row r="1585" ht="15.75" customHeight="1">
      <c r="A1585" s="1" t="s">
        <v>6779</v>
      </c>
      <c r="B1585" s="1" t="s">
        <v>6780</v>
      </c>
      <c r="C1585" s="1" t="s">
        <v>25</v>
      </c>
      <c r="D1585" s="4">
        <v>5.42216E16</v>
      </c>
      <c r="E1585" s="3" t="s">
        <v>6781</v>
      </c>
      <c r="F1585" s="3" t="s">
        <v>6782</v>
      </c>
      <c r="G1585" s="1" t="s">
        <v>54</v>
      </c>
      <c r="H1585" s="1" t="s">
        <v>29</v>
      </c>
      <c r="I1585" s="1" t="s">
        <v>292</v>
      </c>
      <c r="J1585" s="1" t="s">
        <v>75</v>
      </c>
      <c r="K1585" s="1" t="b">
        <v>0</v>
      </c>
      <c r="L1585" s="1" t="s">
        <v>223</v>
      </c>
      <c r="M1585" s="1">
        <v>4.0</v>
      </c>
      <c r="N1585" s="1">
        <v>6.0</v>
      </c>
      <c r="O1585" s="1">
        <v>9.3</v>
      </c>
      <c r="P1585" s="1">
        <v>9.3</v>
      </c>
      <c r="Q1585" s="1">
        <v>8.7</v>
      </c>
      <c r="R1585" s="1">
        <v>0.0</v>
      </c>
      <c r="S1585" s="1">
        <v>9.7</v>
      </c>
      <c r="T1585" s="1">
        <v>8.3</v>
      </c>
      <c r="U1585" s="1">
        <v>7.2</v>
      </c>
      <c r="V1585" s="1">
        <v>7.5</v>
      </c>
      <c r="W1585" s="1">
        <v>0.0</v>
      </c>
    </row>
    <row r="1586" ht="15.75" customHeight="1">
      <c r="A1586" s="1" t="s">
        <v>6783</v>
      </c>
      <c r="B1586" s="1" t="s">
        <v>6784</v>
      </c>
      <c r="C1586" s="1" t="s">
        <v>87</v>
      </c>
      <c r="D1586" s="1">
        <v>5.574816252E9</v>
      </c>
      <c r="E1586" s="3" t="s">
        <v>6785</v>
      </c>
      <c r="F1586" s="3" t="s">
        <v>6786</v>
      </c>
      <c r="G1586" s="1" t="s">
        <v>153</v>
      </c>
      <c r="H1586" s="1" t="s">
        <v>56</v>
      </c>
      <c r="I1586" s="1" t="s">
        <v>6787</v>
      </c>
      <c r="J1586" s="1" t="s">
        <v>48</v>
      </c>
      <c r="K1586" s="1" t="b">
        <v>0</v>
      </c>
      <c r="L1586" s="1" t="s">
        <v>251</v>
      </c>
      <c r="M1586" s="1">
        <v>3.0</v>
      </c>
      <c r="N1586" s="1">
        <v>13.0</v>
      </c>
      <c r="O1586" s="1">
        <v>8.8</v>
      </c>
      <c r="P1586" s="1">
        <v>8.8</v>
      </c>
      <c r="Q1586" s="1">
        <v>8.2</v>
      </c>
      <c r="R1586" s="1">
        <v>3.0</v>
      </c>
      <c r="S1586" s="1">
        <v>9.0</v>
      </c>
      <c r="T1586" s="1">
        <v>8.0</v>
      </c>
      <c r="U1586" s="1">
        <v>7.0</v>
      </c>
      <c r="V1586" s="1">
        <v>7.5</v>
      </c>
      <c r="W1586" s="1">
        <v>1.0</v>
      </c>
    </row>
    <row r="1587" ht="15.75" customHeight="1">
      <c r="A1587" s="1" t="s">
        <v>6788</v>
      </c>
      <c r="B1587" s="1" t="s">
        <v>6789</v>
      </c>
      <c r="C1587" s="1" t="s">
        <v>25</v>
      </c>
      <c r="D1587" s="1">
        <v>1.125430924E9</v>
      </c>
      <c r="E1587" s="3" t="s">
        <v>6790</v>
      </c>
      <c r="F1587" s="3" t="s">
        <v>6791</v>
      </c>
      <c r="G1587" s="1" t="s">
        <v>28</v>
      </c>
      <c r="H1587" s="1" t="s">
        <v>29</v>
      </c>
      <c r="I1587" s="1" t="s">
        <v>30</v>
      </c>
      <c r="J1587" s="1" t="s">
        <v>48</v>
      </c>
      <c r="K1587" s="1" t="b">
        <v>1</v>
      </c>
      <c r="L1587" s="1" t="s">
        <v>240</v>
      </c>
      <c r="M1587" s="1">
        <v>1.0</v>
      </c>
      <c r="N1587" s="1">
        <v>6.0</v>
      </c>
      <c r="O1587" s="1">
        <v>8.7</v>
      </c>
      <c r="P1587" s="1">
        <v>9.2</v>
      </c>
      <c r="Q1587" s="1">
        <v>8.8</v>
      </c>
      <c r="R1587" s="1">
        <v>2.0</v>
      </c>
      <c r="S1587" s="1">
        <v>9.2</v>
      </c>
      <c r="T1587" s="1">
        <v>7.7</v>
      </c>
      <c r="U1587" s="1">
        <v>7.0</v>
      </c>
      <c r="V1587" s="1">
        <v>7.5</v>
      </c>
      <c r="W1587" s="1">
        <v>0.0</v>
      </c>
    </row>
    <row r="1588" ht="15.75" customHeight="1">
      <c r="A1588" s="1" t="s">
        <v>6792</v>
      </c>
      <c r="B1588" s="1" t="s">
        <v>6793</v>
      </c>
      <c r="C1588" s="1" t="s">
        <v>25</v>
      </c>
      <c r="D1588" s="4">
        <v>5.49116E17</v>
      </c>
      <c r="E1588" s="3" t="s">
        <v>6794</v>
      </c>
      <c r="F1588" s="3" t="s">
        <v>6795</v>
      </c>
      <c r="G1588" s="1" t="s">
        <v>28</v>
      </c>
      <c r="H1588" s="1" t="s">
        <v>29</v>
      </c>
      <c r="I1588" s="1" t="s">
        <v>30</v>
      </c>
      <c r="J1588" s="1" t="s">
        <v>48</v>
      </c>
      <c r="K1588" s="1" t="b">
        <v>1</v>
      </c>
      <c r="L1588" s="1" t="s">
        <v>251</v>
      </c>
      <c r="M1588" s="1">
        <v>2.0</v>
      </c>
      <c r="N1588" s="1">
        <v>8.0</v>
      </c>
      <c r="O1588" s="1">
        <v>8.5</v>
      </c>
      <c r="P1588" s="1">
        <v>8.3</v>
      </c>
      <c r="Q1588" s="1">
        <v>8.6</v>
      </c>
      <c r="R1588" s="1">
        <v>3.0</v>
      </c>
      <c r="S1588" s="1">
        <v>9.3</v>
      </c>
      <c r="T1588" s="1">
        <v>8.9</v>
      </c>
      <c r="U1588" s="1">
        <v>6.1</v>
      </c>
      <c r="V1588" s="1">
        <v>7.5</v>
      </c>
      <c r="W1588" s="1">
        <v>0.0</v>
      </c>
    </row>
    <row r="1589" ht="15.75" customHeight="1">
      <c r="A1589" s="1" t="s">
        <v>6796</v>
      </c>
      <c r="B1589" s="1" t="s">
        <v>6797</v>
      </c>
      <c r="C1589" s="1" t="s">
        <v>78</v>
      </c>
      <c r="D1589" s="1">
        <v>3.042932375E9</v>
      </c>
      <c r="E1589" s="3" t="s">
        <v>6798</v>
      </c>
      <c r="F1589" s="3" t="s">
        <v>6799</v>
      </c>
      <c r="G1589" s="1" t="s">
        <v>28</v>
      </c>
      <c r="H1589" s="1" t="s">
        <v>82</v>
      </c>
      <c r="I1589" s="1" t="s">
        <v>298</v>
      </c>
      <c r="J1589" s="1" t="s">
        <v>48</v>
      </c>
      <c r="K1589" s="1" t="b">
        <v>0</v>
      </c>
      <c r="L1589" s="1" t="s">
        <v>251</v>
      </c>
      <c r="M1589" s="1">
        <v>2.0</v>
      </c>
      <c r="N1589" s="1">
        <v>5.0</v>
      </c>
      <c r="O1589" s="1">
        <v>8.4</v>
      </c>
      <c r="P1589" s="1">
        <v>8.2</v>
      </c>
      <c r="Q1589" s="1">
        <v>8.0</v>
      </c>
      <c r="R1589" s="1">
        <v>4.0</v>
      </c>
      <c r="S1589" s="1">
        <v>8.8</v>
      </c>
      <c r="T1589" s="1">
        <v>8.8</v>
      </c>
      <c r="U1589" s="1">
        <v>6.4</v>
      </c>
      <c r="V1589" s="1">
        <v>7.5</v>
      </c>
      <c r="W1589" s="1">
        <v>0.0</v>
      </c>
    </row>
    <row r="1590" ht="15.75" customHeight="1">
      <c r="A1590" s="1" t="s">
        <v>6800</v>
      </c>
      <c r="B1590" s="1" t="s">
        <v>6801</v>
      </c>
      <c r="C1590" s="1" t="s">
        <v>3084</v>
      </c>
      <c r="D1590" s="1">
        <v>7.2578949E7</v>
      </c>
      <c r="E1590" s="3" t="s">
        <v>6802</v>
      </c>
      <c r="F1590" s="3" t="s">
        <v>6803</v>
      </c>
      <c r="G1590" s="1" t="s">
        <v>28</v>
      </c>
      <c r="H1590" s="1" t="s">
        <v>29</v>
      </c>
      <c r="I1590" s="1" t="s">
        <v>30</v>
      </c>
      <c r="J1590" s="1" t="s">
        <v>48</v>
      </c>
      <c r="K1590" s="1" t="b">
        <v>1</v>
      </c>
      <c r="L1590" s="1" t="s">
        <v>245</v>
      </c>
      <c r="M1590" s="1">
        <v>1.0</v>
      </c>
      <c r="N1590" s="1">
        <v>7.0</v>
      </c>
      <c r="O1590" s="1">
        <v>8.1</v>
      </c>
      <c r="P1590" s="1">
        <v>8.4</v>
      </c>
      <c r="Q1590" s="1">
        <v>8.6</v>
      </c>
      <c r="R1590" s="1">
        <v>3.0</v>
      </c>
      <c r="S1590" s="1">
        <v>8.3</v>
      </c>
      <c r="T1590" s="1">
        <v>8.7</v>
      </c>
      <c r="U1590" s="1">
        <v>7.4</v>
      </c>
      <c r="V1590" s="1">
        <v>7.5</v>
      </c>
      <c r="W1590" s="1">
        <v>1.0</v>
      </c>
    </row>
    <row r="1591" ht="15.75" customHeight="1">
      <c r="A1591" s="1" t="s">
        <v>6804</v>
      </c>
      <c r="B1591" s="1" t="s">
        <v>6805</v>
      </c>
      <c r="C1591" s="1" t="s">
        <v>25</v>
      </c>
      <c r="D1591" s="4">
        <v>5.42235E16</v>
      </c>
      <c r="E1591" s="3" t="s">
        <v>6806</v>
      </c>
      <c r="F1591" s="3" t="s">
        <v>6807</v>
      </c>
      <c r="G1591" s="1" t="s">
        <v>415</v>
      </c>
      <c r="H1591" s="1" t="s">
        <v>55</v>
      </c>
      <c r="I1591" s="1" t="s">
        <v>6173</v>
      </c>
      <c r="J1591" s="1" t="s">
        <v>166</v>
      </c>
      <c r="K1591" s="1" t="b">
        <v>1</v>
      </c>
      <c r="L1591" s="1" t="s">
        <v>148</v>
      </c>
      <c r="M1591" s="1">
        <v>3.0</v>
      </c>
      <c r="N1591" s="1">
        <v>17.0</v>
      </c>
      <c r="O1591" s="1">
        <v>8.6</v>
      </c>
      <c r="P1591" s="1">
        <v>8.7</v>
      </c>
      <c r="Q1591" s="1">
        <v>8.8</v>
      </c>
      <c r="R1591" s="1">
        <v>2.0</v>
      </c>
      <c r="S1591" s="1">
        <v>9.2</v>
      </c>
      <c r="T1591" s="1">
        <v>8.7</v>
      </c>
      <c r="U1591" s="1">
        <v>6.7</v>
      </c>
      <c r="V1591" s="1">
        <v>7.5</v>
      </c>
      <c r="W1591" s="1">
        <v>0.0</v>
      </c>
    </row>
    <row r="1592" ht="15.75" customHeight="1">
      <c r="A1592" s="1" t="s">
        <v>6808</v>
      </c>
      <c r="B1592" s="1" t="s">
        <v>6809</v>
      </c>
      <c r="C1592" s="1" t="s">
        <v>25</v>
      </c>
      <c r="D1592" s="4">
        <v>5.42916E16</v>
      </c>
      <c r="E1592" s="3" t="s">
        <v>6810</v>
      </c>
      <c r="F1592" s="3" t="s">
        <v>6811</v>
      </c>
      <c r="G1592" s="1" t="s">
        <v>73</v>
      </c>
      <c r="H1592" s="1" t="s">
        <v>260</v>
      </c>
      <c r="I1592" s="1" t="s">
        <v>6812</v>
      </c>
      <c r="J1592" s="1" t="s">
        <v>75</v>
      </c>
      <c r="K1592" s="1" t="b">
        <v>1</v>
      </c>
      <c r="L1592" s="1" t="s">
        <v>251</v>
      </c>
      <c r="M1592" s="1">
        <v>2.0</v>
      </c>
      <c r="N1592" s="1">
        <v>17.0</v>
      </c>
      <c r="O1592" s="1">
        <v>8.4</v>
      </c>
      <c r="P1592" s="1">
        <v>8.3</v>
      </c>
      <c r="Q1592" s="1">
        <v>8.4</v>
      </c>
      <c r="R1592" s="1">
        <v>4.0</v>
      </c>
      <c r="S1592" s="1">
        <v>8.6</v>
      </c>
      <c r="T1592" s="1">
        <v>7.8</v>
      </c>
      <c r="U1592" s="1">
        <v>6.9</v>
      </c>
      <c r="V1592" s="1">
        <v>7.5</v>
      </c>
      <c r="W1592" s="1">
        <v>0.0</v>
      </c>
    </row>
    <row r="1593" ht="15.75" customHeight="1">
      <c r="A1593" s="1" t="s">
        <v>6813</v>
      </c>
      <c r="B1593" s="1" t="s">
        <v>6814</v>
      </c>
      <c r="C1593" s="1" t="s">
        <v>78</v>
      </c>
      <c r="D1593" s="1">
        <v>3.177077392E9</v>
      </c>
      <c r="E1593" s="3" t="s">
        <v>6815</v>
      </c>
      <c r="F1593" s="3" t="s">
        <v>6816</v>
      </c>
      <c r="G1593" s="1" t="s">
        <v>340</v>
      </c>
      <c r="H1593" s="1" t="s">
        <v>260</v>
      </c>
      <c r="I1593" s="1" t="s">
        <v>261</v>
      </c>
      <c r="J1593" s="1" t="s">
        <v>75</v>
      </c>
      <c r="K1593" s="1" t="b">
        <v>1</v>
      </c>
      <c r="L1593" s="1" t="s">
        <v>251</v>
      </c>
      <c r="M1593" s="1">
        <v>2.0</v>
      </c>
      <c r="N1593" s="1">
        <v>8.0</v>
      </c>
      <c r="O1593" s="1">
        <v>8.9</v>
      </c>
      <c r="P1593" s="1">
        <v>8.6</v>
      </c>
      <c r="Q1593" s="1">
        <v>8.9</v>
      </c>
      <c r="R1593" s="1">
        <v>1.0</v>
      </c>
      <c r="S1593" s="1">
        <v>9.4</v>
      </c>
      <c r="T1593" s="1">
        <v>7.9</v>
      </c>
      <c r="U1593" s="1">
        <v>7.6</v>
      </c>
      <c r="V1593" s="1">
        <v>7.5</v>
      </c>
      <c r="W1593" s="1">
        <v>0.0</v>
      </c>
    </row>
    <row r="1594" ht="15.75" customHeight="1">
      <c r="A1594" s="1" t="s">
        <v>6817</v>
      </c>
      <c r="B1594" s="1" t="s">
        <v>6818</v>
      </c>
      <c r="C1594" s="1" t="s">
        <v>25</v>
      </c>
      <c r="D1594" s="4">
        <v>5.42995E16</v>
      </c>
      <c r="E1594" s="3" t="s">
        <v>6819</v>
      </c>
      <c r="F1594" s="3" t="s">
        <v>6820</v>
      </c>
      <c r="G1594" s="1" t="s">
        <v>54</v>
      </c>
      <c r="H1594" s="1" t="s">
        <v>55</v>
      </c>
      <c r="I1594" s="1" t="s">
        <v>130</v>
      </c>
      <c r="J1594" s="1" t="s">
        <v>166</v>
      </c>
      <c r="K1594" s="1" t="b">
        <v>1</v>
      </c>
      <c r="L1594" s="1" t="s">
        <v>148</v>
      </c>
      <c r="M1594" s="1">
        <v>2.0</v>
      </c>
      <c r="N1594" s="1">
        <v>8.0</v>
      </c>
      <c r="O1594" s="1">
        <v>8.0</v>
      </c>
      <c r="P1594" s="1">
        <v>7.5</v>
      </c>
      <c r="Q1594" s="1">
        <v>8.8</v>
      </c>
      <c r="R1594" s="1">
        <v>6.0</v>
      </c>
      <c r="S1594" s="1">
        <v>7.8</v>
      </c>
      <c r="T1594" s="1">
        <v>8.1</v>
      </c>
      <c r="U1594" s="1">
        <v>6.5</v>
      </c>
      <c r="V1594" s="1">
        <v>7.5</v>
      </c>
      <c r="W1594" s="1">
        <v>0.0</v>
      </c>
    </row>
    <row r="1595" ht="15.75" customHeight="1">
      <c r="A1595" s="1" t="s">
        <v>6821</v>
      </c>
      <c r="B1595" s="1" t="s">
        <v>6822</v>
      </c>
      <c r="C1595" s="1" t="s">
        <v>25</v>
      </c>
      <c r="D1595" s="4">
        <v>5.41123E16</v>
      </c>
      <c r="E1595" s="3" t="s">
        <v>6823</v>
      </c>
      <c r="F1595" s="3" t="s">
        <v>6824</v>
      </c>
      <c r="G1595" s="1" t="s">
        <v>415</v>
      </c>
      <c r="H1595" s="1" t="s">
        <v>450</v>
      </c>
      <c r="I1595" s="1" t="s">
        <v>6825</v>
      </c>
      <c r="J1595" s="1" t="s">
        <v>434</v>
      </c>
      <c r="K1595" s="1" t="b">
        <v>1</v>
      </c>
      <c r="L1595" s="1" t="s">
        <v>148</v>
      </c>
      <c r="M1595" s="1">
        <v>2.0</v>
      </c>
      <c r="N1595" s="1">
        <v>7.0</v>
      </c>
      <c r="O1595" s="1">
        <v>9.1</v>
      </c>
      <c r="P1595" s="1">
        <v>8.3</v>
      </c>
      <c r="Q1595" s="1">
        <v>8.3</v>
      </c>
      <c r="R1595" s="1">
        <v>3.0</v>
      </c>
      <c r="S1595" s="1">
        <v>9.7</v>
      </c>
      <c r="T1595" s="1">
        <v>7.7</v>
      </c>
      <c r="U1595" s="1">
        <v>6.7</v>
      </c>
      <c r="V1595" s="1">
        <v>7.5</v>
      </c>
      <c r="W1595" s="1">
        <v>0.0</v>
      </c>
    </row>
    <row r="1596" ht="15.75" customHeight="1">
      <c r="A1596" s="1" t="s">
        <v>6826</v>
      </c>
      <c r="B1596" s="1" t="s">
        <v>6827</v>
      </c>
      <c r="C1596" s="1" t="s">
        <v>44</v>
      </c>
      <c r="D1596" s="4">
        <v>5.93987E16</v>
      </c>
      <c r="E1596" s="3" t="s">
        <v>6828</v>
      </c>
      <c r="F1596" s="3" t="s">
        <v>6829</v>
      </c>
      <c r="G1596" s="1" t="s">
        <v>153</v>
      </c>
      <c r="H1596" s="1" t="s">
        <v>450</v>
      </c>
      <c r="I1596" s="1" t="s">
        <v>6830</v>
      </c>
      <c r="J1596" s="1" t="s">
        <v>166</v>
      </c>
      <c r="K1596" s="1" t="b">
        <v>1</v>
      </c>
      <c r="L1596" s="1" t="s">
        <v>148</v>
      </c>
      <c r="M1596" s="1">
        <v>2.0</v>
      </c>
      <c r="N1596" s="1">
        <v>4.0</v>
      </c>
      <c r="O1596" s="1">
        <v>8.5</v>
      </c>
      <c r="P1596" s="1">
        <v>8.5</v>
      </c>
      <c r="Q1596" s="1">
        <v>9.0</v>
      </c>
      <c r="R1596" s="1">
        <v>0.0</v>
      </c>
      <c r="S1596" s="1">
        <v>9.5</v>
      </c>
      <c r="T1596" s="1">
        <v>9.5</v>
      </c>
      <c r="U1596" s="1">
        <v>7.3</v>
      </c>
      <c r="V1596" s="1">
        <v>7.5</v>
      </c>
      <c r="W1596" s="1">
        <v>0.0</v>
      </c>
    </row>
    <row r="1597" ht="15.75" customHeight="1">
      <c r="A1597" s="1" t="s">
        <v>6831</v>
      </c>
      <c r="B1597" s="1" t="s">
        <v>6832</v>
      </c>
      <c r="C1597" s="1" t="s">
        <v>25</v>
      </c>
      <c r="D1597" s="1">
        <v>1.163732168E9</v>
      </c>
      <c r="E1597" s="1" t="s">
        <v>6833</v>
      </c>
      <c r="F1597" s="3" t="s">
        <v>6834</v>
      </c>
      <c r="G1597" s="1" t="s">
        <v>73</v>
      </c>
      <c r="H1597" s="1" t="s">
        <v>29</v>
      </c>
      <c r="I1597" s="1" t="s">
        <v>6835</v>
      </c>
      <c r="J1597" s="1" t="s">
        <v>91</v>
      </c>
      <c r="K1597" s="1" t="b">
        <v>1</v>
      </c>
      <c r="L1597" s="1" t="s">
        <v>183</v>
      </c>
      <c r="M1597" s="1">
        <v>1.0</v>
      </c>
      <c r="N1597" s="1">
        <v>5.0</v>
      </c>
      <c r="O1597" s="1">
        <v>7.0</v>
      </c>
      <c r="P1597" s="1">
        <v>7.6</v>
      </c>
      <c r="Q1597" s="1">
        <v>9.4</v>
      </c>
      <c r="R1597" s="1">
        <v>6.0</v>
      </c>
      <c r="S1597" s="1">
        <v>7.6</v>
      </c>
      <c r="T1597" s="1">
        <v>9.2</v>
      </c>
      <c r="U1597" s="1">
        <v>6.0</v>
      </c>
      <c r="V1597" s="1">
        <v>7.5</v>
      </c>
      <c r="W1597" s="1">
        <v>2.0</v>
      </c>
    </row>
    <row r="1598" ht="15.75" customHeight="1">
      <c r="A1598" s="1" t="s">
        <v>6836</v>
      </c>
      <c r="B1598" s="1" t="s">
        <v>6837</v>
      </c>
      <c r="C1598" s="1" t="s">
        <v>25</v>
      </c>
      <c r="D1598" s="4">
        <v>5.41123E16</v>
      </c>
      <c r="E1598" s="1" t="s">
        <v>443</v>
      </c>
      <c r="F1598" s="3" t="s">
        <v>6838</v>
      </c>
      <c r="G1598" s="1" t="s">
        <v>415</v>
      </c>
      <c r="H1598" s="1" t="s">
        <v>29</v>
      </c>
      <c r="I1598" s="1" t="s">
        <v>6839</v>
      </c>
      <c r="J1598" s="1" t="s">
        <v>172</v>
      </c>
      <c r="K1598" s="1" t="b">
        <v>1</v>
      </c>
      <c r="L1598" s="1" t="s">
        <v>148</v>
      </c>
      <c r="M1598" s="1">
        <v>2.0</v>
      </c>
      <c r="N1598" s="1">
        <v>10.0</v>
      </c>
      <c r="O1598" s="1">
        <v>8.4</v>
      </c>
      <c r="P1598" s="1">
        <v>8.3</v>
      </c>
      <c r="Q1598" s="1">
        <v>8.5</v>
      </c>
      <c r="R1598" s="1">
        <v>3.0</v>
      </c>
      <c r="S1598" s="1">
        <v>8.8</v>
      </c>
      <c r="T1598" s="1">
        <v>8.4</v>
      </c>
      <c r="U1598" s="1">
        <v>6.8</v>
      </c>
      <c r="V1598" s="1">
        <v>7.5</v>
      </c>
      <c r="W1598" s="1">
        <v>0.0</v>
      </c>
    </row>
    <row r="1599" ht="15.75" customHeight="1">
      <c r="A1599" s="1" t="s">
        <v>6840</v>
      </c>
      <c r="B1599" s="1" t="s">
        <v>6841</v>
      </c>
      <c r="C1599" s="1" t="s">
        <v>25</v>
      </c>
      <c r="D1599" s="4">
        <v>5.43412E16</v>
      </c>
      <c r="E1599" s="3" t="s">
        <v>6842</v>
      </c>
      <c r="F1599" s="3" t="s">
        <v>6843</v>
      </c>
      <c r="G1599" s="1" t="s">
        <v>54</v>
      </c>
      <c r="H1599" s="1" t="s">
        <v>29</v>
      </c>
      <c r="I1599" s="1" t="s">
        <v>90</v>
      </c>
      <c r="J1599" s="1" t="s">
        <v>172</v>
      </c>
      <c r="K1599" s="1" t="b">
        <v>1</v>
      </c>
      <c r="L1599" s="1" t="s">
        <v>148</v>
      </c>
      <c r="M1599" s="1">
        <v>2.0</v>
      </c>
      <c r="N1599" s="1">
        <v>5.0</v>
      </c>
      <c r="O1599" s="1">
        <v>8.8</v>
      </c>
      <c r="P1599" s="1">
        <v>8.0</v>
      </c>
      <c r="Q1599" s="1">
        <v>8.6</v>
      </c>
      <c r="R1599" s="1">
        <v>2.0</v>
      </c>
      <c r="S1599" s="1">
        <v>9.8</v>
      </c>
      <c r="T1599" s="1">
        <v>8.6</v>
      </c>
      <c r="U1599" s="1">
        <v>7.0</v>
      </c>
      <c r="V1599" s="1">
        <v>7.5</v>
      </c>
      <c r="W1599" s="1">
        <v>0.0</v>
      </c>
    </row>
    <row r="1600" ht="15.75" customHeight="1">
      <c r="A1600" s="1" t="s">
        <v>6844</v>
      </c>
      <c r="B1600" s="1" t="s">
        <v>6845</v>
      </c>
      <c r="C1600" s="1" t="s">
        <v>959</v>
      </c>
      <c r="D1600" s="4">
        <v>5.25639E16</v>
      </c>
      <c r="E1600" s="3" t="s">
        <v>6846</v>
      </c>
      <c r="F1600" s="3" t="s">
        <v>6847</v>
      </c>
      <c r="G1600" s="1" t="s">
        <v>54</v>
      </c>
      <c r="H1600" s="1" t="s">
        <v>55</v>
      </c>
      <c r="I1600" s="1" t="s">
        <v>130</v>
      </c>
      <c r="J1600" s="1" t="s">
        <v>434</v>
      </c>
      <c r="K1600" s="1" t="b">
        <v>1</v>
      </c>
      <c r="L1600" s="1" t="s">
        <v>148</v>
      </c>
      <c r="M1600" s="1">
        <v>2.0</v>
      </c>
      <c r="N1600" s="1">
        <v>4.0</v>
      </c>
      <c r="O1600" s="1">
        <v>8.0</v>
      </c>
      <c r="P1600" s="1">
        <v>8.8</v>
      </c>
      <c r="Q1600" s="1">
        <v>7.3</v>
      </c>
      <c r="R1600" s="1">
        <v>3.0</v>
      </c>
      <c r="S1600" s="1">
        <v>9.8</v>
      </c>
      <c r="T1600" s="1">
        <v>8.3</v>
      </c>
      <c r="U1600" s="1">
        <v>7.3</v>
      </c>
      <c r="V1600" s="1">
        <v>7.5</v>
      </c>
      <c r="W1600" s="1">
        <v>0.0</v>
      </c>
    </row>
    <row r="1601" ht="15.75" customHeight="1">
      <c r="A1601" s="1" t="s">
        <v>6848</v>
      </c>
      <c r="B1601" s="1" t="s">
        <v>6849</v>
      </c>
      <c r="C1601" s="1" t="s">
        <v>87</v>
      </c>
      <c r="D1601" s="1">
        <v>5.625365565E9</v>
      </c>
      <c r="E1601" s="1" t="s">
        <v>6850</v>
      </c>
      <c r="F1601" s="3" t="s">
        <v>6851</v>
      </c>
      <c r="G1601" s="1" t="s">
        <v>1729</v>
      </c>
      <c r="H1601" s="1" t="s">
        <v>29</v>
      </c>
      <c r="I1601" s="1" t="s">
        <v>61</v>
      </c>
      <c r="J1601" s="1" t="s">
        <v>31</v>
      </c>
      <c r="K1601" s="1" t="b">
        <v>1</v>
      </c>
      <c r="L1601" s="1" t="s">
        <v>32</v>
      </c>
      <c r="M1601" s="1">
        <v>2.0</v>
      </c>
      <c r="N1601" s="1">
        <v>2.0</v>
      </c>
      <c r="O1601" s="1">
        <v>9.0</v>
      </c>
      <c r="P1601" s="1">
        <v>9.0</v>
      </c>
      <c r="Q1601" s="1">
        <v>9.5</v>
      </c>
      <c r="R1601" s="1">
        <v>0.0</v>
      </c>
      <c r="S1601" s="1">
        <v>9.5</v>
      </c>
      <c r="T1601" s="1">
        <v>7.5</v>
      </c>
      <c r="U1601" s="1">
        <v>7.0</v>
      </c>
      <c r="V1601" s="1">
        <v>7.4</v>
      </c>
      <c r="W1601" s="1">
        <v>0.0</v>
      </c>
    </row>
    <row r="1602" ht="15.75" customHeight="1">
      <c r="A1602" s="1" t="s">
        <v>6852</v>
      </c>
      <c r="B1602" s="1" t="s">
        <v>6853</v>
      </c>
      <c r="C1602" s="1" t="s">
        <v>25</v>
      </c>
      <c r="D1602" s="1">
        <v>3.518120382E9</v>
      </c>
      <c r="E1602" s="1" t="s">
        <v>6854</v>
      </c>
      <c r="F1602" s="1" t="s">
        <v>6855</v>
      </c>
      <c r="G1602" s="1" t="s">
        <v>171</v>
      </c>
      <c r="H1602" s="1" t="s">
        <v>29</v>
      </c>
      <c r="I1602" s="1" t="s">
        <v>30</v>
      </c>
      <c r="J1602" s="1" t="s">
        <v>91</v>
      </c>
      <c r="K1602" s="1" t="b">
        <v>0</v>
      </c>
      <c r="L1602" s="1" t="s">
        <v>210</v>
      </c>
      <c r="M1602" s="1">
        <v>4.0</v>
      </c>
      <c r="N1602" s="1">
        <v>1.0</v>
      </c>
      <c r="O1602" s="1">
        <v>10.0</v>
      </c>
      <c r="P1602" s="1">
        <v>7.0</v>
      </c>
      <c r="Q1602" s="1">
        <v>8.0</v>
      </c>
      <c r="R1602" s="1">
        <v>0.0</v>
      </c>
      <c r="S1602" s="1">
        <v>10.0</v>
      </c>
      <c r="T1602" s="1">
        <v>10.0</v>
      </c>
      <c r="U1602" s="1">
        <v>7.0</v>
      </c>
      <c r="V1602" s="1">
        <v>7.4</v>
      </c>
      <c r="W1602" s="1">
        <v>0.0</v>
      </c>
    </row>
    <row r="1603" ht="15.75" customHeight="1">
      <c r="A1603" s="1" t="s">
        <v>6856</v>
      </c>
      <c r="B1603" s="1" t="s">
        <v>6857</v>
      </c>
      <c r="C1603" s="1" t="s">
        <v>25</v>
      </c>
      <c r="D1603" s="1">
        <v>5.4116540506E10</v>
      </c>
      <c r="E1603" s="3" t="s">
        <v>6858</v>
      </c>
      <c r="F1603" s="3" t="s">
        <v>6859</v>
      </c>
      <c r="G1603" s="1" t="s">
        <v>28</v>
      </c>
      <c r="H1603" s="1" t="s">
        <v>29</v>
      </c>
      <c r="I1603" s="1" t="s">
        <v>30</v>
      </c>
      <c r="J1603" s="1" t="s">
        <v>31</v>
      </c>
      <c r="K1603" s="1" t="b">
        <v>1</v>
      </c>
      <c r="L1603" s="1" t="s">
        <v>41</v>
      </c>
      <c r="M1603" s="1">
        <v>1.0</v>
      </c>
      <c r="N1603" s="1">
        <v>6.0</v>
      </c>
      <c r="O1603" s="1">
        <v>8.7</v>
      </c>
      <c r="P1603" s="1">
        <v>8.3</v>
      </c>
      <c r="Q1603" s="1">
        <v>9.5</v>
      </c>
      <c r="R1603" s="1">
        <v>0.0</v>
      </c>
      <c r="S1603" s="1">
        <v>9.2</v>
      </c>
      <c r="T1603" s="1">
        <v>8.7</v>
      </c>
      <c r="U1603" s="1">
        <v>7.3</v>
      </c>
      <c r="V1603" s="1">
        <v>7.4</v>
      </c>
      <c r="W1603" s="1">
        <v>0.0</v>
      </c>
    </row>
    <row r="1604" ht="15.75" customHeight="1">
      <c r="A1604" s="1" t="s">
        <v>6860</v>
      </c>
      <c r="B1604" s="1" t="s">
        <v>6861</v>
      </c>
      <c r="C1604" s="1" t="s">
        <v>25</v>
      </c>
      <c r="D1604" s="1">
        <v>2.615151671E9</v>
      </c>
      <c r="E1604" s="3" t="s">
        <v>6862</v>
      </c>
      <c r="F1604" s="3" t="s">
        <v>6863</v>
      </c>
      <c r="G1604" s="1" t="s">
        <v>38</v>
      </c>
      <c r="H1604" s="1" t="s">
        <v>55</v>
      </c>
      <c r="I1604" s="1" t="s">
        <v>130</v>
      </c>
      <c r="J1604" s="1" t="s">
        <v>48</v>
      </c>
      <c r="K1604" s="1" t="b">
        <v>1</v>
      </c>
      <c r="L1604" s="1" t="s">
        <v>41</v>
      </c>
      <c r="M1604" s="1">
        <v>1.0</v>
      </c>
      <c r="N1604" s="1">
        <v>4.0</v>
      </c>
      <c r="O1604" s="1">
        <v>9.0</v>
      </c>
      <c r="P1604" s="1">
        <v>8.8</v>
      </c>
      <c r="Q1604" s="1">
        <v>8.3</v>
      </c>
      <c r="R1604" s="1">
        <v>0.0</v>
      </c>
      <c r="S1604" s="1">
        <v>9.5</v>
      </c>
      <c r="T1604" s="1">
        <v>7.8</v>
      </c>
      <c r="U1604" s="1">
        <v>8.5</v>
      </c>
      <c r="V1604" s="1">
        <v>7.4</v>
      </c>
      <c r="W1604" s="1">
        <v>0.0</v>
      </c>
    </row>
    <row r="1605" ht="15.75" customHeight="1">
      <c r="A1605" s="1" t="s">
        <v>6864</v>
      </c>
      <c r="B1605" s="1" t="s">
        <v>6865</v>
      </c>
      <c r="C1605" s="1" t="s">
        <v>25</v>
      </c>
      <c r="D1605" s="1">
        <v>3.513055379E9</v>
      </c>
      <c r="E1605" s="3" t="s">
        <v>6866</v>
      </c>
      <c r="F1605" s="3" t="s">
        <v>6867</v>
      </c>
      <c r="G1605" s="1" t="s">
        <v>73</v>
      </c>
      <c r="H1605" s="1" t="s">
        <v>56</v>
      </c>
      <c r="I1605" s="1" t="s">
        <v>6868</v>
      </c>
      <c r="J1605" s="1" t="s">
        <v>31</v>
      </c>
      <c r="K1605" s="1" t="b">
        <v>0</v>
      </c>
      <c r="L1605" s="1" t="s">
        <v>49</v>
      </c>
      <c r="M1605" s="1">
        <v>2.0</v>
      </c>
      <c r="N1605" s="1">
        <v>2.0</v>
      </c>
      <c r="O1605" s="1">
        <v>9.5</v>
      </c>
      <c r="P1605" s="1">
        <v>9.5</v>
      </c>
      <c r="Q1605" s="1">
        <v>9.5</v>
      </c>
      <c r="R1605" s="1">
        <v>0.0</v>
      </c>
      <c r="S1605" s="1">
        <v>10.0</v>
      </c>
      <c r="T1605" s="1">
        <v>8.0</v>
      </c>
      <c r="U1605" s="1">
        <v>5.0</v>
      </c>
      <c r="V1605" s="1">
        <v>7.4</v>
      </c>
      <c r="W1605" s="1">
        <v>0.0</v>
      </c>
    </row>
    <row r="1606" ht="15.75" customHeight="1">
      <c r="A1606" s="1" t="s">
        <v>6869</v>
      </c>
      <c r="B1606" s="1" t="s">
        <v>6870</v>
      </c>
      <c r="C1606" s="1" t="s">
        <v>25</v>
      </c>
      <c r="D1606" s="4">
        <v>5.43764E16</v>
      </c>
      <c r="E1606" s="3" t="s">
        <v>6871</v>
      </c>
      <c r="F1606" s="3" t="s">
        <v>6872</v>
      </c>
      <c r="G1606" s="1" t="s">
        <v>28</v>
      </c>
      <c r="H1606" s="1" t="s">
        <v>29</v>
      </c>
      <c r="I1606" s="1" t="s">
        <v>30</v>
      </c>
      <c r="J1606" s="1" t="s">
        <v>48</v>
      </c>
      <c r="K1606" s="1" t="b">
        <v>0</v>
      </c>
      <c r="L1606" s="1" t="s">
        <v>293</v>
      </c>
      <c r="M1606" s="1">
        <v>6.0</v>
      </c>
      <c r="N1606" s="1">
        <v>29.0</v>
      </c>
      <c r="O1606" s="1">
        <v>8.6</v>
      </c>
      <c r="P1606" s="1">
        <v>8.6</v>
      </c>
      <c r="Q1606" s="1">
        <v>8.2</v>
      </c>
      <c r="R1606" s="1">
        <v>3.0</v>
      </c>
      <c r="S1606" s="1">
        <v>8.6</v>
      </c>
      <c r="T1606" s="1">
        <v>8.0</v>
      </c>
      <c r="U1606" s="1">
        <v>6.8</v>
      </c>
      <c r="V1606" s="1">
        <v>7.4</v>
      </c>
      <c r="W1606" s="1">
        <v>0.0</v>
      </c>
    </row>
    <row r="1607" ht="15.75" customHeight="1">
      <c r="A1607" s="1" t="s">
        <v>6873</v>
      </c>
      <c r="B1607" s="1" t="s">
        <v>6874</v>
      </c>
      <c r="C1607" s="1" t="s">
        <v>25</v>
      </c>
      <c r="D1607" s="1">
        <v>3.874566383E9</v>
      </c>
      <c r="E1607" s="1" t="s">
        <v>6875</v>
      </c>
      <c r="F1607" s="1" t="s">
        <v>6876</v>
      </c>
      <c r="G1607" s="1" t="s">
        <v>177</v>
      </c>
      <c r="H1607" s="1" t="s">
        <v>29</v>
      </c>
      <c r="I1607" s="1" t="s">
        <v>67</v>
      </c>
      <c r="J1607" s="1" t="s">
        <v>48</v>
      </c>
      <c r="K1607" s="1" t="b">
        <v>1</v>
      </c>
      <c r="L1607" s="1" t="s">
        <v>84</v>
      </c>
      <c r="M1607" s="1">
        <v>4.0</v>
      </c>
      <c r="N1607" s="1">
        <v>19.0</v>
      </c>
      <c r="O1607" s="1">
        <v>8.0</v>
      </c>
      <c r="P1607" s="1">
        <v>8.5</v>
      </c>
      <c r="Q1607" s="1">
        <v>8.0</v>
      </c>
      <c r="R1607" s="1">
        <v>5.0</v>
      </c>
      <c r="S1607" s="1">
        <v>7.8</v>
      </c>
      <c r="T1607" s="1">
        <v>7.9</v>
      </c>
      <c r="U1607" s="1">
        <v>6.6</v>
      </c>
      <c r="V1607" s="1">
        <v>7.4</v>
      </c>
      <c r="W1607" s="1">
        <v>0.0</v>
      </c>
    </row>
    <row r="1608" ht="15.75" customHeight="1">
      <c r="A1608" s="1" t="s">
        <v>6877</v>
      </c>
      <c r="B1608" s="1" t="s">
        <v>6878</v>
      </c>
      <c r="C1608" s="1" t="s">
        <v>25</v>
      </c>
      <c r="D1608" s="1">
        <v>3.876153799E9</v>
      </c>
      <c r="E1608" s="3" t="s">
        <v>6879</v>
      </c>
      <c r="F1608" s="3" t="s">
        <v>6880</v>
      </c>
      <c r="G1608" s="1" t="s">
        <v>54</v>
      </c>
      <c r="H1608" s="1" t="s">
        <v>29</v>
      </c>
      <c r="I1608" s="1" t="s">
        <v>90</v>
      </c>
      <c r="J1608" s="1" t="s">
        <v>91</v>
      </c>
      <c r="K1608" s="1" t="b">
        <v>1</v>
      </c>
      <c r="L1608" s="1" t="s">
        <v>278</v>
      </c>
      <c r="M1608" s="1">
        <v>2.0</v>
      </c>
      <c r="N1608" s="1">
        <v>5.0</v>
      </c>
      <c r="O1608" s="1">
        <v>7.6</v>
      </c>
      <c r="P1608" s="1">
        <v>7.0</v>
      </c>
      <c r="Q1608" s="1">
        <v>8.0</v>
      </c>
      <c r="R1608" s="1">
        <v>4.0</v>
      </c>
      <c r="S1608" s="1">
        <v>7.8</v>
      </c>
      <c r="T1608" s="1">
        <v>8.6</v>
      </c>
      <c r="U1608" s="1">
        <v>8.8</v>
      </c>
      <c r="V1608" s="1">
        <v>7.4</v>
      </c>
      <c r="W1608" s="1">
        <v>0.0</v>
      </c>
    </row>
    <row r="1609" ht="15.75" customHeight="1">
      <c r="A1609" s="1" t="s">
        <v>6881</v>
      </c>
      <c r="B1609" s="1" t="s">
        <v>6882</v>
      </c>
      <c r="C1609" s="1" t="s">
        <v>25</v>
      </c>
      <c r="D1609" s="1">
        <v>3.78247502E9</v>
      </c>
      <c r="E1609" s="3" t="s">
        <v>6883</v>
      </c>
      <c r="F1609" s="3" t="s">
        <v>6884</v>
      </c>
      <c r="G1609" s="1" t="s">
        <v>54</v>
      </c>
      <c r="H1609" s="1" t="s">
        <v>82</v>
      </c>
      <c r="I1609" s="1" t="s">
        <v>292</v>
      </c>
      <c r="J1609" s="1" t="s">
        <v>91</v>
      </c>
      <c r="K1609" s="1" t="b">
        <v>0</v>
      </c>
      <c r="L1609" s="1" t="s">
        <v>97</v>
      </c>
      <c r="M1609" s="1">
        <v>1.0</v>
      </c>
      <c r="N1609" s="1">
        <v>1.0</v>
      </c>
      <c r="O1609" s="1">
        <v>8.0</v>
      </c>
      <c r="P1609" s="1">
        <v>8.0</v>
      </c>
      <c r="Q1609" s="1">
        <v>6.0</v>
      </c>
      <c r="R1609" s="1">
        <v>10.0</v>
      </c>
      <c r="S1609" s="1">
        <v>7.0</v>
      </c>
      <c r="T1609" s="1">
        <v>7.0</v>
      </c>
      <c r="U1609" s="1">
        <v>6.0</v>
      </c>
      <c r="V1609" s="1">
        <v>7.4</v>
      </c>
      <c r="W1609" s="1">
        <v>0.0</v>
      </c>
    </row>
    <row r="1610" ht="15.75" customHeight="1">
      <c r="A1610" s="1" t="s">
        <v>6885</v>
      </c>
      <c r="B1610" s="1" t="s">
        <v>6886</v>
      </c>
      <c r="C1610" s="1" t="s">
        <v>25</v>
      </c>
      <c r="D1610" s="1">
        <v>2.281349333E9</v>
      </c>
      <c r="E1610" s="3" t="s">
        <v>6887</v>
      </c>
      <c r="F1610" s="3" t="s">
        <v>6888</v>
      </c>
      <c r="G1610" s="1" t="s">
        <v>38</v>
      </c>
      <c r="H1610" s="1" t="s">
        <v>29</v>
      </c>
      <c r="I1610" s="1" t="s">
        <v>61</v>
      </c>
      <c r="J1610" s="1" t="s">
        <v>48</v>
      </c>
      <c r="K1610" s="1" t="b">
        <v>1</v>
      </c>
      <c r="L1610" s="1" t="s">
        <v>97</v>
      </c>
      <c r="M1610" s="1">
        <v>1.0</v>
      </c>
      <c r="N1610" s="1">
        <v>5.0</v>
      </c>
      <c r="O1610" s="1">
        <v>9.0</v>
      </c>
      <c r="P1610" s="1">
        <v>8.6</v>
      </c>
      <c r="Q1610" s="1">
        <v>8.6</v>
      </c>
      <c r="R1610" s="1">
        <v>2.0</v>
      </c>
      <c r="S1610" s="1">
        <v>9.2</v>
      </c>
      <c r="T1610" s="1">
        <v>8.0</v>
      </c>
      <c r="U1610" s="1">
        <v>6.6</v>
      </c>
      <c r="V1610" s="1">
        <v>7.4</v>
      </c>
      <c r="W1610" s="1">
        <v>0.0</v>
      </c>
    </row>
    <row r="1611" ht="15.75" customHeight="1">
      <c r="A1611" s="1" t="s">
        <v>6889</v>
      </c>
      <c r="B1611" s="1" t="s">
        <v>6890</v>
      </c>
      <c r="C1611" s="1" t="s">
        <v>25</v>
      </c>
      <c r="D1611" s="1">
        <v>1.164292754E9</v>
      </c>
      <c r="E1611" s="1" t="s">
        <v>6891</v>
      </c>
      <c r="F1611" s="3" t="s">
        <v>6892</v>
      </c>
      <c r="G1611" s="1" t="s">
        <v>171</v>
      </c>
      <c r="H1611" s="1" t="s">
        <v>29</v>
      </c>
      <c r="I1611" s="1" t="s">
        <v>30</v>
      </c>
      <c r="J1611" s="1" t="s">
        <v>75</v>
      </c>
      <c r="K1611" s="1" t="b">
        <v>0</v>
      </c>
      <c r="L1611" s="1" t="s">
        <v>68</v>
      </c>
      <c r="M1611" s="1">
        <v>3.0</v>
      </c>
      <c r="N1611" s="1">
        <v>2.0</v>
      </c>
      <c r="O1611" s="1">
        <v>9.0</v>
      </c>
      <c r="P1611" s="1">
        <v>8.0</v>
      </c>
      <c r="Q1611" s="1">
        <v>9.0</v>
      </c>
      <c r="R1611" s="1">
        <v>0.0</v>
      </c>
      <c r="S1611" s="1">
        <v>10.0</v>
      </c>
      <c r="T1611" s="1">
        <v>8.0</v>
      </c>
      <c r="U1611" s="1">
        <v>7.5</v>
      </c>
      <c r="V1611" s="1">
        <v>7.4</v>
      </c>
      <c r="W1611" s="1">
        <v>0.0</v>
      </c>
    </row>
    <row r="1612" ht="15.75" customHeight="1">
      <c r="A1612" s="1" t="s">
        <v>6893</v>
      </c>
      <c r="B1612" s="1" t="s">
        <v>6894</v>
      </c>
      <c r="C1612" s="1" t="s">
        <v>25</v>
      </c>
      <c r="D1612" s="1">
        <v>1.151781469E9</v>
      </c>
      <c r="E1612" s="3" t="s">
        <v>6895</v>
      </c>
      <c r="F1612" s="3" t="s">
        <v>6896</v>
      </c>
      <c r="G1612" s="1" t="s">
        <v>215</v>
      </c>
      <c r="H1612" s="1" t="s">
        <v>238</v>
      </c>
      <c r="I1612" s="1" t="s">
        <v>6897</v>
      </c>
      <c r="J1612" s="1" t="s">
        <v>75</v>
      </c>
      <c r="K1612" s="1" t="b">
        <v>1</v>
      </c>
      <c r="L1612" s="1" t="s">
        <v>92</v>
      </c>
      <c r="M1612" s="1">
        <v>5.0</v>
      </c>
      <c r="N1612" s="1">
        <v>17.0</v>
      </c>
      <c r="O1612" s="1">
        <v>8.0</v>
      </c>
      <c r="P1612" s="1">
        <v>8.0</v>
      </c>
      <c r="Q1612" s="1">
        <v>7.9</v>
      </c>
      <c r="R1612" s="1">
        <v>4.0</v>
      </c>
      <c r="S1612" s="1">
        <v>8.6</v>
      </c>
      <c r="T1612" s="1">
        <v>8.3</v>
      </c>
      <c r="U1612" s="1">
        <v>7.1</v>
      </c>
      <c r="V1612" s="1">
        <v>7.4</v>
      </c>
      <c r="W1612" s="1">
        <v>0.0</v>
      </c>
    </row>
    <row r="1613" ht="15.75" customHeight="1">
      <c r="A1613" s="1" t="s">
        <v>6898</v>
      </c>
      <c r="B1613" s="1" t="s">
        <v>6899</v>
      </c>
      <c r="C1613" s="1" t="s">
        <v>25</v>
      </c>
      <c r="D1613" s="1">
        <v>1.127675635E9</v>
      </c>
      <c r="E1613" s="1" t="s">
        <v>6900</v>
      </c>
      <c r="F1613" s="3" t="s">
        <v>6901</v>
      </c>
      <c r="G1613" s="1" t="s">
        <v>6902</v>
      </c>
      <c r="H1613" s="1" t="s">
        <v>29</v>
      </c>
      <c r="I1613" s="1" t="s">
        <v>6903</v>
      </c>
      <c r="J1613" s="1" t="s">
        <v>48</v>
      </c>
      <c r="K1613" s="1" t="b">
        <v>1</v>
      </c>
      <c r="L1613" s="1" t="s">
        <v>183</v>
      </c>
      <c r="M1613" s="1">
        <v>2.0</v>
      </c>
      <c r="N1613" s="1">
        <v>4.0</v>
      </c>
      <c r="O1613" s="1">
        <v>8.5</v>
      </c>
      <c r="P1613" s="1">
        <v>8.0</v>
      </c>
      <c r="Q1613" s="1">
        <v>8.3</v>
      </c>
      <c r="R1613" s="1">
        <v>3.0</v>
      </c>
      <c r="S1613" s="1">
        <v>8.5</v>
      </c>
      <c r="T1613" s="1">
        <v>7.8</v>
      </c>
      <c r="U1613" s="1">
        <v>7.5</v>
      </c>
      <c r="V1613" s="1">
        <v>7.4</v>
      </c>
      <c r="W1613" s="1">
        <v>0.0</v>
      </c>
    </row>
    <row r="1614" ht="15.75" customHeight="1">
      <c r="A1614" s="1" t="s">
        <v>6904</v>
      </c>
      <c r="B1614" s="1" t="s">
        <v>6905</v>
      </c>
      <c r="C1614" s="1" t="s">
        <v>25</v>
      </c>
      <c r="D1614" s="4">
        <v>5.49379E17</v>
      </c>
      <c r="E1614" s="3" t="s">
        <v>6906</v>
      </c>
      <c r="F1614" s="3" t="s">
        <v>6907</v>
      </c>
      <c r="G1614" s="1" t="s">
        <v>340</v>
      </c>
      <c r="H1614" s="1" t="s">
        <v>39</v>
      </c>
      <c r="I1614" s="1" t="s">
        <v>40</v>
      </c>
      <c r="J1614" s="1" t="s">
        <v>48</v>
      </c>
      <c r="K1614" s="1" t="b">
        <v>1</v>
      </c>
      <c r="L1614" s="1" t="s">
        <v>190</v>
      </c>
      <c r="M1614" s="1">
        <v>4.0</v>
      </c>
      <c r="N1614" s="1">
        <v>6.0</v>
      </c>
      <c r="O1614" s="1">
        <v>8.5</v>
      </c>
      <c r="P1614" s="1">
        <v>8.0</v>
      </c>
      <c r="Q1614" s="1">
        <v>7.8</v>
      </c>
      <c r="R1614" s="1">
        <v>3.0</v>
      </c>
      <c r="S1614" s="1">
        <v>9.2</v>
      </c>
      <c r="T1614" s="1">
        <v>8.3</v>
      </c>
      <c r="U1614" s="1">
        <v>6.8</v>
      </c>
      <c r="V1614" s="1">
        <v>7.4</v>
      </c>
      <c r="W1614" s="1">
        <v>0.0</v>
      </c>
    </row>
    <row r="1615" ht="15.75" customHeight="1">
      <c r="A1615" s="1" t="s">
        <v>6908</v>
      </c>
      <c r="B1615" s="1" t="s">
        <v>6909</v>
      </c>
      <c r="C1615" s="1" t="s">
        <v>25</v>
      </c>
      <c r="D1615" s="4">
        <v>5.42217E16</v>
      </c>
      <c r="E1615" s="1" t="s">
        <v>6910</v>
      </c>
      <c r="F1615" s="3" t="s">
        <v>6911</v>
      </c>
      <c r="G1615" s="1" t="s">
        <v>28</v>
      </c>
      <c r="H1615" s="1" t="s">
        <v>29</v>
      </c>
      <c r="I1615" s="1" t="s">
        <v>30</v>
      </c>
      <c r="J1615" s="1" t="s">
        <v>48</v>
      </c>
      <c r="K1615" s="1" t="b">
        <v>1</v>
      </c>
      <c r="L1615" s="1" t="s">
        <v>84</v>
      </c>
      <c r="M1615" s="1">
        <v>2.0</v>
      </c>
      <c r="N1615" s="1">
        <v>7.0</v>
      </c>
      <c r="O1615" s="1">
        <v>8.9</v>
      </c>
      <c r="P1615" s="1">
        <v>8.3</v>
      </c>
      <c r="Q1615" s="1">
        <v>7.6</v>
      </c>
      <c r="R1615" s="1">
        <v>4.0</v>
      </c>
      <c r="S1615" s="1">
        <v>9.1</v>
      </c>
      <c r="T1615" s="1">
        <v>7.0</v>
      </c>
      <c r="U1615" s="1">
        <v>7.0</v>
      </c>
      <c r="V1615" s="1">
        <v>7.4</v>
      </c>
      <c r="W1615" s="1">
        <v>0.0</v>
      </c>
    </row>
    <row r="1616" ht="15.75" customHeight="1">
      <c r="A1616" s="1" t="s">
        <v>6912</v>
      </c>
      <c r="B1616" s="1" t="s">
        <v>6913</v>
      </c>
      <c r="C1616" s="1" t="s">
        <v>25</v>
      </c>
      <c r="D1616" s="4">
        <v>5.49351E17</v>
      </c>
      <c r="E1616" s="1" t="s">
        <v>6914</v>
      </c>
      <c r="F1616" s="3" t="s">
        <v>6915</v>
      </c>
      <c r="G1616" s="1" t="s">
        <v>28</v>
      </c>
      <c r="H1616" s="1" t="s">
        <v>29</v>
      </c>
      <c r="I1616" s="1" t="s">
        <v>30</v>
      </c>
      <c r="J1616" s="1" t="s">
        <v>48</v>
      </c>
      <c r="K1616" s="1" t="b">
        <v>0</v>
      </c>
      <c r="L1616" s="1" t="s">
        <v>84</v>
      </c>
      <c r="M1616" s="1">
        <v>2.0</v>
      </c>
      <c r="N1616" s="1">
        <v>4.0</v>
      </c>
      <c r="O1616" s="1">
        <v>7.8</v>
      </c>
      <c r="P1616" s="1">
        <v>7.8</v>
      </c>
      <c r="Q1616" s="1">
        <v>7.5</v>
      </c>
      <c r="R1616" s="1">
        <v>5.0</v>
      </c>
      <c r="S1616" s="1">
        <v>8.3</v>
      </c>
      <c r="T1616" s="1">
        <v>7.8</v>
      </c>
      <c r="U1616" s="1">
        <v>7.5</v>
      </c>
      <c r="V1616" s="1">
        <v>7.4</v>
      </c>
      <c r="W1616" s="1">
        <v>0.0</v>
      </c>
    </row>
    <row r="1617" ht="15.75" customHeight="1">
      <c r="A1617" s="1" t="s">
        <v>6916</v>
      </c>
      <c r="B1617" s="1" t="s">
        <v>6917</v>
      </c>
      <c r="C1617" s="1" t="s">
        <v>87</v>
      </c>
      <c r="D1617" s="4">
        <v>5.25565E16</v>
      </c>
      <c r="E1617" s="3" t="s">
        <v>6918</v>
      </c>
      <c r="F1617" s="3" t="s">
        <v>6919</v>
      </c>
      <c r="G1617" s="1" t="s">
        <v>28</v>
      </c>
      <c r="H1617" s="1" t="s">
        <v>29</v>
      </c>
      <c r="I1617" s="1" t="s">
        <v>30</v>
      </c>
      <c r="J1617" s="1" t="s">
        <v>48</v>
      </c>
      <c r="K1617" s="1" t="b">
        <v>1</v>
      </c>
      <c r="L1617" s="1" t="s">
        <v>84</v>
      </c>
      <c r="M1617" s="1">
        <v>2.0</v>
      </c>
      <c r="N1617" s="1">
        <v>14.0</v>
      </c>
      <c r="O1617" s="1">
        <v>8.1</v>
      </c>
      <c r="P1617" s="1">
        <v>8.0</v>
      </c>
      <c r="Q1617" s="1">
        <v>7.9</v>
      </c>
      <c r="R1617" s="1">
        <v>4.0</v>
      </c>
      <c r="S1617" s="1">
        <v>9.1</v>
      </c>
      <c r="T1617" s="1">
        <v>7.8</v>
      </c>
      <c r="U1617" s="1">
        <v>6.7</v>
      </c>
      <c r="V1617" s="1">
        <v>7.4</v>
      </c>
      <c r="W1617" s="1">
        <v>0.0</v>
      </c>
    </row>
    <row r="1618" ht="15.75" customHeight="1">
      <c r="A1618" s="1" t="s">
        <v>6920</v>
      </c>
      <c r="B1618" s="1" t="s">
        <v>6921</v>
      </c>
      <c r="C1618" s="1" t="s">
        <v>78</v>
      </c>
      <c r="D1618" s="1">
        <v>5.7313279815E10</v>
      </c>
      <c r="E1618" s="1" t="s">
        <v>6922</v>
      </c>
      <c r="F1618" s="3" t="s">
        <v>6923</v>
      </c>
      <c r="G1618" s="1" t="s">
        <v>81</v>
      </c>
      <c r="H1618" s="1" t="s">
        <v>29</v>
      </c>
      <c r="I1618" s="1" t="s">
        <v>292</v>
      </c>
      <c r="J1618" s="1" t="s">
        <v>48</v>
      </c>
      <c r="K1618" s="1" t="b">
        <v>0</v>
      </c>
      <c r="L1618" s="1" t="s">
        <v>92</v>
      </c>
      <c r="M1618" s="1">
        <v>3.0</v>
      </c>
      <c r="N1618" s="1">
        <v>8.0</v>
      </c>
      <c r="O1618" s="1">
        <v>8.3</v>
      </c>
      <c r="P1618" s="1">
        <v>7.5</v>
      </c>
      <c r="Q1618" s="1">
        <v>8.1</v>
      </c>
      <c r="R1618" s="1">
        <v>3.0</v>
      </c>
      <c r="S1618" s="1">
        <v>9.1</v>
      </c>
      <c r="T1618" s="1">
        <v>9.4</v>
      </c>
      <c r="U1618" s="1">
        <v>6.6</v>
      </c>
      <c r="V1618" s="1">
        <v>7.4</v>
      </c>
      <c r="W1618" s="1">
        <v>0.0</v>
      </c>
    </row>
    <row r="1619" ht="15.75" customHeight="1">
      <c r="A1619" s="1" t="s">
        <v>6924</v>
      </c>
      <c r="B1619" s="1" t="s">
        <v>6925</v>
      </c>
      <c r="C1619" s="1" t="s">
        <v>25</v>
      </c>
      <c r="D1619" s="1">
        <v>1.164232503E9</v>
      </c>
      <c r="E1619" s="3" t="s">
        <v>6926</v>
      </c>
      <c r="F1619" s="3" t="s">
        <v>6927</v>
      </c>
      <c r="G1619" s="1" t="s">
        <v>54</v>
      </c>
      <c r="H1619" s="1" t="s">
        <v>238</v>
      </c>
      <c r="I1619" s="1" t="s">
        <v>239</v>
      </c>
      <c r="J1619" s="1" t="s">
        <v>75</v>
      </c>
      <c r="K1619" s="1" t="b">
        <v>0</v>
      </c>
      <c r="L1619" s="1" t="s">
        <v>223</v>
      </c>
      <c r="M1619" s="1">
        <v>7.0</v>
      </c>
      <c r="N1619" s="1">
        <v>31.0</v>
      </c>
      <c r="O1619" s="1">
        <v>8.1</v>
      </c>
      <c r="P1619" s="1">
        <v>7.9</v>
      </c>
      <c r="Q1619" s="1">
        <v>8.6</v>
      </c>
      <c r="R1619" s="1">
        <v>4.0</v>
      </c>
      <c r="S1619" s="1">
        <v>7.9</v>
      </c>
      <c r="T1619" s="1">
        <v>8.9</v>
      </c>
      <c r="U1619" s="1">
        <v>6.6</v>
      </c>
      <c r="V1619" s="1">
        <v>7.4</v>
      </c>
      <c r="W1619" s="1">
        <v>2.0</v>
      </c>
    </row>
    <row r="1620" ht="15.75" customHeight="1">
      <c r="A1620" s="1" t="s">
        <v>6928</v>
      </c>
      <c r="B1620" s="1" t="s">
        <v>6929</v>
      </c>
      <c r="C1620" s="1" t="s">
        <v>25</v>
      </c>
      <c r="D1620" s="1">
        <v>1.121625872E9</v>
      </c>
      <c r="E1620" s="1" t="s">
        <v>6930</v>
      </c>
      <c r="F1620" s="1" t="s">
        <v>6931</v>
      </c>
      <c r="G1620" s="1" t="s">
        <v>73</v>
      </c>
      <c r="H1620" s="1" t="s">
        <v>56</v>
      </c>
      <c r="I1620" s="1" t="s">
        <v>6932</v>
      </c>
      <c r="J1620" s="1" t="s">
        <v>75</v>
      </c>
      <c r="K1620" s="1" t="b">
        <v>1</v>
      </c>
      <c r="L1620" s="1" t="s">
        <v>190</v>
      </c>
      <c r="M1620" s="1">
        <v>3.0</v>
      </c>
      <c r="N1620" s="1">
        <v>17.0</v>
      </c>
      <c r="O1620" s="1">
        <v>8.4</v>
      </c>
      <c r="P1620" s="1">
        <v>8.5</v>
      </c>
      <c r="Q1620" s="1">
        <v>8.4</v>
      </c>
      <c r="R1620" s="1">
        <v>3.0</v>
      </c>
      <c r="S1620" s="1">
        <v>9.1</v>
      </c>
      <c r="T1620" s="1">
        <v>8.0</v>
      </c>
      <c r="U1620" s="1">
        <v>6.4</v>
      </c>
      <c r="V1620" s="1">
        <v>7.4</v>
      </c>
      <c r="W1620" s="1">
        <v>0.0</v>
      </c>
    </row>
    <row r="1621" ht="15.75" customHeight="1">
      <c r="A1621" s="1" t="s">
        <v>6933</v>
      </c>
      <c r="B1621" s="1" t="s">
        <v>6934</v>
      </c>
      <c r="C1621" s="1" t="s">
        <v>25</v>
      </c>
      <c r="D1621" s="1">
        <v>2.634844145E9</v>
      </c>
      <c r="E1621" s="3" t="s">
        <v>6935</v>
      </c>
      <c r="F1621" s="3" t="s">
        <v>6936</v>
      </c>
      <c r="G1621" s="1" t="s">
        <v>171</v>
      </c>
      <c r="H1621" s="1" t="s">
        <v>82</v>
      </c>
      <c r="I1621" s="1" t="s">
        <v>30</v>
      </c>
      <c r="J1621" s="1" t="s">
        <v>91</v>
      </c>
      <c r="K1621" s="1" t="b">
        <v>0</v>
      </c>
      <c r="L1621" s="1" t="s">
        <v>223</v>
      </c>
      <c r="M1621" s="1">
        <v>4.0</v>
      </c>
      <c r="N1621" s="1">
        <v>6.0</v>
      </c>
      <c r="O1621" s="1">
        <v>8.3</v>
      </c>
      <c r="P1621" s="1">
        <v>8.3</v>
      </c>
      <c r="Q1621" s="1">
        <v>8.2</v>
      </c>
      <c r="R1621" s="1">
        <v>3.0</v>
      </c>
      <c r="S1621" s="1">
        <v>8.5</v>
      </c>
      <c r="T1621" s="1">
        <v>9.0</v>
      </c>
      <c r="U1621" s="1">
        <v>6.7</v>
      </c>
      <c r="V1621" s="1">
        <v>7.4</v>
      </c>
      <c r="W1621" s="1">
        <v>0.0</v>
      </c>
    </row>
    <row r="1622" ht="15.75" customHeight="1">
      <c r="A1622" s="1" t="s">
        <v>6937</v>
      </c>
      <c r="B1622" s="1" t="s">
        <v>6938</v>
      </c>
      <c r="C1622" s="1" t="s">
        <v>25</v>
      </c>
      <c r="D1622" s="4">
        <v>5.49388E17</v>
      </c>
      <c r="E1622" s="3" t="s">
        <v>599</v>
      </c>
      <c r="F1622" s="3" t="s">
        <v>6939</v>
      </c>
      <c r="G1622" s="1" t="s">
        <v>54</v>
      </c>
      <c r="H1622" s="1" t="s">
        <v>55</v>
      </c>
      <c r="I1622" s="1" t="s">
        <v>130</v>
      </c>
      <c r="J1622" s="1" t="s">
        <v>166</v>
      </c>
      <c r="K1622" s="1" t="b">
        <v>1</v>
      </c>
      <c r="L1622" s="1" t="s">
        <v>148</v>
      </c>
      <c r="M1622" s="1">
        <v>3.0</v>
      </c>
      <c r="N1622" s="1">
        <v>16.0</v>
      </c>
      <c r="O1622" s="1">
        <v>7.9</v>
      </c>
      <c r="P1622" s="1">
        <v>7.4</v>
      </c>
      <c r="Q1622" s="1">
        <v>7.8</v>
      </c>
      <c r="R1622" s="1">
        <v>4.0</v>
      </c>
      <c r="S1622" s="1">
        <v>8.5</v>
      </c>
      <c r="T1622" s="1">
        <v>8.0</v>
      </c>
      <c r="U1622" s="1">
        <v>8.0</v>
      </c>
      <c r="V1622" s="1">
        <v>7.4</v>
      </c>
      <c r="W1622" s="1">
        <v>0.0</v>
      </c>
    </row>
    <row r="1623" ht="15.75" customHeight="1">
      <c r="A1623" s="1" t="s">
        <v>6940</v>
      </c>
      <c r="B1623" s="1" t="s">
        <v>6941</v>
      </c>
      <c r="C1623" s="1" t="s">
        <v>4839</v>
      </c>
      <c r="D1623" s="1">
        <v>8.7500768E7</v>
      </c>
      <c r="E1623" s="3" t="s">
        <v>6942</v>
      </c>
      <c r="F1623" s="3" t="s">
        <v>6943</v>
      </c>
      <c r="G1623" s="1" t="s">
        <v>28</v>
      </c>
      <c r="H1623" s="1" t="s">
        <v>29</v>
      </c>
      <c r="I1623" s="1" t="s">
        <v>30</v>
      </c>
      <c r="J1623" s="1" t="s">
        <v>75</v>
      </c>
      <c r="K1623" s="1" t="b">
        <v>1</v>
      </c>
      <c r="L1623" s="1" t="s">
        <v>233</v>
      </c>
      <c r="M1623" s="1">
        <v>6.0</v>
      </c>
      <c r="N1623" s="1">
        <v>42.0</v>
      </c>
      <c r="O1623" s="1">
        <v>8.4</v>
      </c>
      <c r="P1623" s="1">
        <v>8.1</v>
      </c>
      <c r="Q1623" s="1">
        <v>8.1</v>
      </c>
      <c r="R1623" s="1">
        <v>4.0</v>
      </c>
      <c r="S1623" s="1">
        <v>8.4</v>
      </c>
      <c r="T1623" s="1">
        <v>8.4</v>
      </c>
      <c r="U1623" s="1">
        <v>6.7</v>
      </c>
      <c r="V1623" s="1">
        <v>7.4</v>
      </c>
      <c r="W1623" s="1">
        <v>5.0</v>
      </c>
    </row>
    <row r="1624" ht="15.75" customHeight="1">
      <c r="A1624" s="1" t="s">
        <v>6944</v>
      </c>
      <c r="B1624" s="1" t="s">
        <v>6945</v>
      </c>
      <c r="C1624" s="1" t="s">
        <v>87</v>
      </c>
      <c r="D1624" s="4">
        <v>5.25532E16</v>
      </c>
      <c r="E1624" s="3" t="s">
        <v>6946</v>
      </c>
      <c r="F1624" s="3" t="s">
        <v>6947</v>
      </c>
      <c r="G1624" s="1" t="s">
        <v>340</v>
      </c>
      <c r="H1624" s="1" t="s">
        <v>29</v>
      </c>
      <c r="I1624" s="1" t="s">
        <v>90</v>
      </c>
      <c r="J1624" s="1" t="s">
        <v>166</v>
      </c>
      <c r="K1624" s="1" t="b">
        <v>1</v>
      </c>
      <c r="L1624" s="1" t="s">
        <v>148</v>
      </c>
      <c r="M1624" s="1">
        <v>4.0</v>
      </c>
      <c r="N1624" s="1">
        <v>16.0</v>
      </c>
      <c r="O1624" s="1">
        <v>7.9</v>
      </c>
      <c r="P1624" s="1">
        <v>7.8</v>
      </c>
      <c r="Q1624" s="1">
        <v>7.8</v>
      </c>
      <c r="R1624" s="1">
        <v>5.0</v>
      </c>
      <c r="S1624" s="1">
        <v>8.7</v>
      </c>
      <c r="T1624" s="1">
        <v>7.8</v>
      </c>
      <c r="U1624" s="1">
        <v>7.0</v>
      </c>
      <c r="V1624" s="1">
        <v>7.4</v>
      </c>
      <c r="W1624" s="1">
        <v>2.0</v>
      </c>
    </row>
    <row r="1625" ht="15.75" customHeight="1">
      <c r="A1625" s="1" t="s">
        <v>6948</v>
      </c>
      <c r="B1625" s="1" t="s">
        <v>6949</v>
      </c>
      <c r="C1625" s="1" t="s">
        <v>25</v>
      </c>
      <c r="D1625" s="4">
        <v>5.49117E17</v>
      </c>
      <c r="E1625" s="3" t="s">
        <v>6950</v>
      </c>
      <c r="F1625" s="3" t="s">
        <v>6951</v>
      </c>
      <c r="G1625" s="1" t="s">
        <v>340</v>
      </c>
      <c r="H1625" s="1" t="s">
        <v>445</v>
      </c>
      <c r="I1625" s="1" t="s">
        <v>6952</v>
      </c>
      <c r="J1625" s="1" t="s">
        <v>172</v>
      </c>
      <c r="K1625" s="1" t="b">
        <v>1</v>
      </c>
      <c r="L1625" s="1" t="s">
        <v>148</v>
      </c>
      <c r="M1625" s="1">
        <v>2.0</v>
      </c>
      <c r="N1625" s="1">
        <v>3.0</v>
      </c>
      <c r="O1625" s="1">
        <v>7.7</v>
      </c>
      <c r="P1625" s="1">
        <v>8.3</v>
      </c>
      <c r="Q1625" s="1">
        <v>8.3</v>
      </c>
      <c r="R1625" s="1">
        <v>0.0</v>
      </c>
      <c r="S1625" s="1">
        <v>9.3</v>
      </c>
      <c r="T1625" s="1">
        <v>9.7</v>
      </c>
      <c r="U1625" s="1">
        <v>8.3</v>
      </c>
      <c r="V1625" s="1">
        <v>7.4</v>
      </c>
      <c r="W1625" s="1">
        <v>0.0</v>
      </c>
    </row>
    <row r="1626" ht="15.75" customHeight="1">
      <c r="A1626" s="1" t="s">
        <v>6953</v>
      </c>
      <c r="B1626" s="1" t="s">
        <v>6954</v>
      </c>
      <c r="C1626" s="1" t="s">
        <v>87</v>
      </c>
      <c r="D1626" s="4">
        <v>5.25575E16</v>
      </c>
      <c r="E1626" s="1" t="s">
        <v>6955</v>
      </c>
      <c r="F1626" s="3" t="s">
        <v>6956</v>
      </c>
      <c r="G1626" s="1" t="s">
        <v>153</v>
      </c>
      <c r="H1626" s="1" t="s">
        <v>29</v>
      </c>
      <c r="I1626" s="1" t="s">
        <v>6957</v>
      </c>
      <c r="J1626" s="1" t="s">
        <v>75</v>
      </c>
      <c r="K1626" s="1" t="b">
        <v>0</v>
      </c>
      <c r="L1626" s="1" t="s">
        <v>131</v>
      </c>
      <c r="M1626" s="1">
        <v>1.0</v>
      </c>
      <c r="N1626" s="1">
        <v>4.0</v>
      </c>
      <c r="O1626" s="1">
        <v>7.5</v>
      </c>
      <c r="P1626" s="1">
        <v>7.5</v>
      </c>
      <c r="Q1626" s="1">
        <v>7.0</v>
      </c>
      <c r="R1626" s="1">
        <v>8.0</v>
      </c>
      <c r="S1626" s="1">
        <v>7.3</v>
      </c>
      <c r="T1626" s="1">
        <v>6.8</v>
      </c>
      <c r="U1626" s="1">
        <v>7.5</v>
      </c>
      <c r="V1626" s="1">
        <v>7.4</v>
      </c>
      <c r="W1626" s="1">
        <v>0.0</v>
      </c>
    </row>
    <row r="1627" ht="15.75" customHeight="1">
      <c r="A1627" s="1" t="s">
        <v>6958</v>
      </c>
      <c r="B1627" s="1" t="s">
        <v>6959</v>
      </c>
      <c r="C1627" s="1" t="s">
        <v>25</v>
      </c>
      <c r="D1627" s="1">
        <v>1.125531991E9</v>
      </c>
      <c r="E1627" s="3" t="s">
        <v>6960</v>
      </c>
      <c r="F1627" s="3" t="s">
        <v>6961</v>
      </c>
      <c r="G1627" s="1" t="s">
        <v>340</v>
      </c>
      <c r="H1627" s="1" t="s">
        <v>29</v>
      </c>
      <c r="I1627" s="1" t="s">
        <v>90</v>
      </c>
      <c r="J1627" s="1" t="s">
        <v>75</v>
      </c>
      <c r="K1627" s="1" t="b">
        <v>0</v>
      </c>
      <c r="L1627" s="1" t="s">
        <v>190</v>
      </c>
      <c r="M1627" s="1">
        <v>2.0</v>
      </c>
      <c r="N1627" s="1">
        <v>8.0</v>
      </c>
      <c r="O1627" s="1">
        <v>8.3</v>
      </c>
      <c r="P1627" s="1">
        <v>8.1</v>
      </c>
      <c r="Q1627" s="1">
        <v>8.1</v>
      </c>
      <c r="R1627" s="1">
        <v>5.0</v>
      </c>
      <c r="S1627" s="1">
        <v>8.4</v>
      </c>
      <c r="T1627" s="1">
        <v>6.9</v>
      </c>
      <c r="U1627" s="1">
        <v>6.9</v>
      </c>
      <c r="V1627" s="1">
        <v>7.4</v>
      </c>
      <c r="W1627" s="1">
        <v>2.0</v>
      </c>
    </row>
    <row r="1628" ht="15.75" customHeight="1">
      <c r="A1628" s="1" t="s">
        <v>6962</v>
      </c>
      <c r="B1628" s="1" t="s">
        <v>6963</v>
      </c>
      <c r="C1628" s="1" t="s">
        <v>590</v>
      </c>
      <c r="D1628" s="1">
        <v>5.694571613E10</v>
      </c>
      <c r="E1628" s="1" t="s">
        <v>443</v>
      </c>
      <c r="F1628" s="3" t="s">
        <v>6964</v>
      </c>
      <c r="G1628" s="1" t="s">
        <v>28</v>
      </c>
      <c r="H1628" s="1" t="s">
        <v>29</v>
      </c>
      <c r="I1628" s="1" t="s">
        <v>30</v>
      </c>
      <c r="J1628" s="1" t="s">
        <v>48</v>
      </c>
      <c r="K1628" s="1" t="b">
        <v>0</v>
      </c>
      <c r="L1628" s="1" t="s">
        <v>251</v>
      </c>
      <c r="M1628" s="1">
        <v>8.0</v>
      </c>
      <c r="N1628" s="1">
        <v>55.0</v>
      </c>
      <c r="O1628" s="1">
        <v>8.7</v>
      </c>
      <c r="P1628" s="1">
        <v>8.5</v>
      </c>
      <c r="Q1628" s="1">
        <v>8.4</v>
      </c>
      <c r="R1628" s="1">
        <v>2.0</v>
      </c>
      <c r="S1628" s="1">
        <v>9.0</v>
      </c>
      <c r="T1628" s="1">
        <v>8.1</v>
      </c>
      <c r="U1628" s="1">
        <v>7.3</v>
      </c>
      <c r="V1628" s="1">
        <v>7.4</v>
      </c>
      <c r="W1628" s="1">
        <v>0.0</v>
      </c>
    </row>
    <row r="1629" ht="15.75" customHeight="1">
      <c r="A1629" s="1" t="s">
        <v>6965</v>
      </c>
      <c r="B1629" s="1" t="s">
        <v>6966</v>
      </c>
      <c r="C1629" s="1" t="s">
        <v>35</v>
      </c>
      <c r="D1629" s="1">
        <v>9.30515787E8</v>
      </c>
      <c r="E1629" s="3" t="s">
        <v>6967</v>
      </c>
      <c r="F1629" s="3" t="s">
        <v>6968</v>
      </c>
      <c r="G1629" s="1" t="s">
        <v>153</v>
      </c>
      <c r="H1629" s="1" t="s">
        <v>56</v>
      </c>
      <c r="I1629" s="1" t="s">
        <v>1163</v>
      </c>
      <c r="J1629" s="1" t="s">
        <v>75</v>
      </c>
      <c r="K1629" s="1" t="b">
        <v>1</v>
      </c>
      <c r="L1629" s="1" t="s">
        <v>190</v>
      </c>
      <c r="M1629" s="1">
        <v>2.0</v>
      </c>
      <c r="N1629" s="1">
        <v>12.0</v>
      </c>
      <c r="O1629" s="1">
        <v>8.5</v>
      </c>
      <c r="P1629" s="1">
        <v>8.0</v>
      </c>
      <c r="Q1629" s="1">
        <v>8.4</v>
      </c>
      <c r="R1629" s="1">
        <v>2.0</v>
      </c>
      <c r="S1629" s="1">
        <v>8.9</v>
      </c>
      <c r="T1629" s="1">
        <v>8.8</v>
      </c>
      <c r="U1629" s="1">
        <v>7.3</v>
      </c>
      <c r="V1629" s="1">
        <v>7.4</v>
      </c>
      <c r="W1629" s="1">
        <v>0.0</v>
      </c>
    </row>
    <row r="1630" ht="15.75" customHeight="1">
      <c r="A1630" s="1" t="s">
        <v>6969</v>
      </c>
      <c r="B1630" s="1" t="s">
        <v>6970</v>
      </c>
      <c r="C1630" s="1" t="s">
        <v>25</v>
      </c>
      <c r="D1630" s="1">
        <v>2.604840567E9</v>
      </c>
      <c r="E1630" s="3" t="s">
        <v>6971</v>
      </c>
      <c r="F1630" s="3" t="s">
        <v>6972</v>
      </c>
      <c r="G1630" s="1" t="s">
        <v>28</v>
      </c>
      <c r="H1630" s="1" t="s">
        <v>29</v>
      </c>
      <c r="I1630" s="1" t="s">
        <v>30</v>
      </c>
      <c r="J1630" s="1" t="s">
        <v>75</v>
      </c>
      <c r="K1630" s="1" t="b">
        <v>0</v>
      </c>
      <c r="L1630" s="1" t="s">
        <v>190</v>
      </c>
      <c r="M1630" s="1">
        <v>2.0</v>
      </c>
      <c r="N1630" s="1">
        <v>7.0</v>
      </c>
      <c r="O1630" s="1">
        <v>8.1</v>
      </c>
      <c r="P1630" s="1">
        <v>7.7</v>
      </c>
      <c r="Q1630" s="1">
        <v>7.9</v>
      </c>
      <c r="R1630" s="1">
        <v>7.0</v>
      </c>
      <c r="S1630" s="1">
        <v>8.1</v>
      </c>
      <c r="T1630" s="1">
        <v>7.3</v>
      </c>
      <c r="U1630" s="1">
        <v>6.0</v>
      </c>
      <c r="V1630" s="1">
        <v>7.4</v>
      </c>
      <c r="W1630" s="1">
        <v>0.0</v>
      </c>
    </row>
    <row r="1631" ht="15.75" customHeight="1">
      <c r="A1631" s="1" t="s">
        <v>6973</v>
      </c>
      <c r="B1631" s="1" t="s">
        <v>6974</v>
      </c>
      <c r="C1631" s="1" t="s">
        <v>25</v>
      </c>
      <c r="D1631" s="4">
        <v>5.42604E16</v>
      </c>
      <c r="E1631" s="3" t="s">
        <v>6975</v>
      </c>
      <c r="F1631" s="3" t="s">
        <v>6976</v>
      </c>
      <c r="G1631" s="1" t="s">
        <v>54</v>
      </c>
      <c r="H1631" s="1" t="s">
        <v>55</v>
      </c>
      <c r="I1631" s="1" t="s">
        <v>130</v>
      </c>
      <c r="J1631" s="1" t="s">
        <v>166</v>
      </c>
      <c r="K1631" s="1" t="b">
        <v>1</v>
      </c>
      <c r="L1631" s="1" t="s">
        <v>148</v>
      </c>
      <c r="M1631" s="1">
        <v>5.0</v>
      </c>
      <c r="N1631" s="1">
        <v>11.0</v>
      </c>
      <c r="O1631" s="1">
        <v>8.1</v>
      </c>
      <c r="P1631" s="1">
        <v>8.0</v>
      </c>
      <c r="Q1631" s="1">
        <v>8.0</v>
      </c>
      <c r="R1631" s="1">
        <v>4.0</v>
      </c>
      <c r="S1631" s="1">
        <v>7.9</v>
      </c>
      <c r="T1631" s="1">
        <v>7.9</v>
      </c>
      <c r="U1631" s="1">
        <v>7.6</v>
      </c>
      <c r="V1631" s="1">
        <v>7.4</v>
      </c>
      <c r="W1631" s="1">
        <v>0.0</v>
      </c>
    </row>
    <row r="1632" ht="15.75" customHeight="1">
      <c r="A1632" s="1" t="s">
        <v>6977</v>
      </c>
      <c r="B1632" s="1" t="s">
        <v>6978</v>
      </c>
      <c r="C1632" s="1" t="s">
        <v>25</v>
      </c>
      <c r="D1632" s="1">
        <v>2.233054571E9</v>
      </c>
      <c r="E1632" s="3" t="s">
        <v>6979</v>
      </c>
      <c r="F1632" s="3" t="s">
        <v>6980</v>
      </c>
      <c r="G1632" s="1" t="s">
        <v>153</v>
      </c>
      <c r="H1632" s="1" t="s">
        <v>56</v>
      </c>
      <c r="I1632" s="1" t="s">
        <v>6981</v>
      </c>
      <c r="J1632" s="1" t="s">
        <v>48</v>
      </c>
      <c r="K1632" s="1" t="b">
        <v>1</v>
      </c>
      <c r="L1632" s="1" t="s">
        <v>233</v>
      </c>
      <c r="M1632" s="1">
        <v>4.0</v>
      </c>
      <c r="N1632" s="1">
        <v>23.0</v>
      </c>
      <c r="O1632" s="1">
        <v>8.3</v>
      </c>
      <c r="P1632" s="1">
        <v>8.3</v>
      </c>
      <c r="Q1632" s="1">
        <v>8.3</v>
      </c>
      <c r="R1632" s="1">
        <v>3.0</v>
      </c>
      <c r="S1632" s="1">
        <v>8.9</v>
      </c>
      <c r="T1632" s="1">
        <v>8.6</v>
      </c>
      <c r="U1632" s="1">
        <v>6.6</v>
      </c>
      <c r="V1632" s="1">
        <v>7.4</v>
      </c>
      <c r="W1632" s="1">
        <v>0.0</v>
      </c>
    </row>
    <row r="1633" ht="15.75" customHeight="1">
      <c r="A1633" s="1" t="s">
        <v>6982</v>
      </c>
      <c r="B1633" s="1" t="s">
        <v>6983</v>
      </c>
      <c r="C1633" s="1" t="s">
        <v>691</v>
      </c>
      <c r="D1633" s="4">
        <v>5.84247E16</v>
      </c>
      <c r="E1633" s="3" t="s">
        <v>6984</v>
      </c>
      <c r="F1633" s="3" t="s">
        <v>6985</v>
      </c>
      <c r="G1633" s="1" t="s">
        <v>28</v>
      </c>
      <c r="H1633" s="1" t="s">
        <v>29</v>
      </c>
      <c r="I1633" s="1" t="s">
        <v>30</v>
      </c>
      <c r="J1633" s="1" t="s">
        <v>75</v>
      </c>
      <c r="K1633" s="1" t="b">
        <v>1</v>
      </c>
      <c r="L1633" s="1" t="s">
        <v>299</v>
      </c>
      <c r="M1633" s="1">
        <v>1.0</v>
      </c>
      <c r="N1633" s="1">
        <v>9.0</v>
      </c>
      <c r="O1633" s="1">
        <v>8.8</v>
      </c>
      <c r="P1633" s="1">
        <v>8.4</v>
      </c>
      <c r="Q1633" s="1">
        <v>8.6</v>
      </c>
      <c r="R1633" s="1">
        <v>3.0</v>
      </c>
      <c r="S1633" s="1">
        <v>8.8</v>
      </c>
      <c r="T1633" s="1">
        <v>8.3</v>
      </c>
      <c r="U1633" s="1">
        <v>5.7</v>
      </c>
      <c r="V1633" s="1">
        <v>7.4</v>
      </c>
      <c r="W1633" s="1">
        <v>0.0</v>
      </c>
    </row>
    <row r="1634" ht="15.75" customHeight="1">
      <c r="A1634" s="1" t="s">
        <v>6986</v>
      </c>
      <c r="B1634" s="1" t="s">
        <v>6987</v>
      </c>
      <c r="C1634" s="1" t="s">
        <v>87</v>
      </c>
      <c r="D1634" s="1">
        <v>9.996477603E9</v>
      </c>
      <c r="E1634" s="3" t="s">
        <v>6988</v>
      </c>
      <c r="F1634" s="3" t="s">
        <v>6989</v>
      </c>
      <c r="G1634" s="1" t="s">
        <v>54</v>
      </c>
      <c r="H1634" s="1" t="s">
        <v>55</v>
      </c>
      <c r="I1634" s="1" t="s">
        <v>130</v>
      </c>
      <c r="J1634" s="1" t="s">
        <v>48</v>
      </c>
      <c r="K1634" s="1" t="b">
        <v>1</v>
      </c>
      <c r="L1634" s="1" t="s">
        <v>299</v>
      </c>
      <c r="M1634" s="1">
        <v>1.0</v>
      </c>
      <c r="N1634" s="1">
        <v>9.0</v>
      </c>
      <c r="O1634" s="1">
        <v>8.3</v>
      </c>
      <c r="P1634" s="1">
        <v>7.8</v>
      </c>
      <c r="Q1634" s="1">
        <v>8.9</v>
      </c>
      <c r="R1634" s="1">
        <v>1.0</v>
      </c>
      <c r="S1634" s="1">
        <v>8.8</v>
      </c>
      <c r="T1634" s="1">
        <v>9.4</v>
      </c>
      <c r="U1634" s="1">
        <v>7.8</v>
      </c>
      <c r="V1634" s="1">
        <v>7.4</v>
      </c>
      <c r="W1634" s="1">
        <v>0.0</v>
      </c>
    </row>
    <row r="1635" ht="15.75" customHeight="1">
      <c r="A1635" s="1" t="s">
        <v>6990</v>
      </c>
      <c r="B1635" s="1" t="s">
        <v>6991</v>
      </c>
      <c r="C1635" s="1" t="s">
        <v>25</v>
      </c>
      <c r="D1635" s="1">
        <v>1.55960201E9</v>
      </c>
      <c r="E1635" s="3" t="s">
        <v>6992</v>
      </c>
      <c r="F1635" s="3" t="s">
        <v>6993</v>
      </c>
      <c r="G1635" s="1" t="s">
        <v>28</v>
      </c>
      <c r="H1635" s="1" t="s">
        <v>29</v>
      </c>
      <c r="I1635" s="1" t="s">
        <v>30</v>
      </c>
      <c r="J1635" s="1" t="s">
        <v>75</v>
      </c>
      <c r="K1635" s="1" t="b">
        <v>1</v>
      </c>
      <c r="L1635" s="1" t="s">
        <v>205</v>
      </c>
      <c r="M1635" s="1">
        <v>4.0</v>
      </c>
      <c r="N1635" s="1">
        <v>17.0</v>
      </c>
      <c r="O1635" s="1">
        <v>8.5</v>
      </c>
      <c r="P1635" s="1">
        <v>8.9</v>
      </c>
      <c r="Q1635" s="1">
        <v>8.7</v>
      </c>
      <c r="R1635" s="1">
        <v>3.0</v>
      </c>
      <c r="S1635" s="1">
        <v>9.0</v>
      </c>
      <c r="T1635" s="1">
        <v>7.4</v>
      </c>
      <c r="U1635" s="1">
        <v>6.5</v>
      </c>
      <c r="V1635" s="1">
        <v>7.4</v>
      </c>
      <c r="W1635" s="1">
        <v>0.0</v>
      </c>
    </row>
    <row r="1636" ht="15.75" customHeight="1">
      <c r="A1636" s="1" t="s">
        <v>6994</v>
      </c>
      <c r="B1636" s="1" t="s">
        <v>6995</v>
      </c>
      <c r="C1636" s="1" t="s">
        <v>25</v>
      </c>
      <c r="D1636" s="4">
        <v>5.41136E16</v>
      </c>
      <c r="E1636" s="3" t="s">
        <v>6996</v>
      </c>
      <c r="F1636" s="3" t="s">
        <v>6997</v>
      </c>
      <c r="G1636" s="1" t="s">
        <v>28</v>
      </c>
      <c r="H1636" s="1" t="s">
        <v>29</v>
      </c>
      <c r="I1636" s="1" t="s">
        <v>30</v>
      </c>
      <c r="J1636" s="1" t="s">
        <v>48</v>
      </c>
      <c r="K1636" s="1" t="b">
        <v>1</v>
      </c>
      <c r="L1636" s="1" t="s">
        <v>196</v>
      </c>
      <c r="M1636" s="1">
        <v>1.0</v>
      </c>
      <c r="N1636" s="1">
        <v>10.0</v>
      </c>
      <c r="O1636" s="1">
        <v>8.5</v>
      </c>
      <c r="P1636" s="1">
        <v>7.7</v>
      </c>
      <c r="Q1636" s="1">
        <v>8.3</v>
      </c>
      <c r="R1636" s="1">
        <v>4.0</v>
      </c>
      <c r="S1636" s="1">
        <v>8.8</v>
      </c>
      <c r="T1636" s="1">
        <v>8.7</v>
      </c>
      <c r="U1636" s="1">
        <v>6.0</v>
      </c>
      <c r="V1636" s="1">
        <v>7.4</v>
      </c>
      <c r="W1636" s="1">
        <v>0.0</v>
      </c>
    </row>
    <row r="1637" ht="15.75" customHeight="1">
      <c r="A1637" s="1" t="s">
        <v>6998</v>
      </c>
      <c r="B1637" s="1" t="s">
        <v>6999</v>
      </c>
      <c r="C1637" s="1" t="s">
        <v>691</v>
      </c>
      <c r="D1637" s="4">
        <v>5.84124E16</v>
      </c>
      <c r="E1637" s="3" t="s">
        <v>7000</v>
      </c>
      <c r="F1637" s="3" t="s">
        <v>7001</v>
      </c>
      <c r="G1637" s="1" t="s">
        <v>54</v>
      </c>
      <c r="H1637" s="1" t="s">
        <v>260</v>
      </c>
      <c r="I1637" s="1" t="s">
        <v>261</v>
      </c>
      <c r="J1637" s="1" t="s">
        <v>48</v>
      </c>
      <c r="K1637" s="1" t="b">
        <v>0</v>
      </c>
      <c r="L1637" s="1" t="s">
        <v>293</v>
      </c>
      <c r="M1637" s="1">
        <v>2.0</v>
      </c>
      <c r="N1637" s="1">
        <v>4.0</v>
      </c>
      <c r="O1637" s="1">
        <v>7.5</v>
      </c>
      <c r="P1637" s="1">
        <v>7.0</v>
      </c>
      <c r="Q1637" s="1">
        <v>7.5</v>
      </c>
      <c r="R1637" s="1">
        <v>8.0</v>
      </c>
      <c r="S1637" s="1">
        <v>7.8</v>
      </c>
      <c r="T1637" s="1">
        <v>8.0</v>
      </c>
      <c r="U1637" s="1">
        <v>6.0</v>
      </c>
      <c r="V1637" s="1">
        <v>7.4</v>
      </c>
      <c r="W1637" s="1">
        <v>0.0</v>
      </c>
    </row>
    <row r="1638" ht="15.75" customHeight="1">
      <c r="A1638" s="1" t="s">
        <v>7002</v>
      </c>
      <c r="B1638" s="1" t="s">
        <v>7003</v>
      </c>
      <c r="C1638" s="1" t="s">
        <v>25</v>
      </c>
      <c r="D1638" s="1">
        <v>1.156618647E9</v>
      </c>
      <c r="E1638" s="3" t="s">
        <v>7004</v>
      </c>
      <c r="F1638" s="3" t="s">
        <v>7005</v>
      </c>
      <c r="G1638" s="1" t="s">
        <v>153</v>
      </c>
      <c r="H1638" s="1" t="s">
        <v>56</v>
      </c>
      <c r="I1638" s="1" t="s">
        <v>1163</v>
      </c>
      <c r="J1638" s="1" t="s">
        <v>75</v>
      </c>
      <c r="K1638" s="1" t="b">
        <v>1</v>
      </c>
      <c r="L1638" s="1" t="s">
        <v>205</v>
      </c>
      <c r="M1638" s="1">
        <v>2.0</v>
      </c>
      <c r="N1638" s="1">
        <v>15.0</v>
      </c>
      <c r="O1638" s="1">
        <v>8.2</v>
      </c>
      <c r="P1638" s="1">
        <v>7.9</v>
      </c>
      <c r="Q1638" s="1">
        <v>8.3</v>
      </c>
      <c r="R1638" s="1">
        <v>4.0</v>
      </c>
      <c r="S1638" s="1">
        <v>8.9</v>
      </c>
      <c r="T1638" s="1">
        <v>8.3</v>
      </c>
      <c r="U1638" s="1">
        <v>6.5</v>
      </c>
      <c r="V1638" s="1">
        <v>7.4</v>
      </c>
      <c r="W1638" s="1">
        <v>0.0</v>
      </c>
    </row>
    <row r="1639" ht="15.75" customHeight="1">
      <c r="A1639" s="1" t="s">
        <v>7006</v>
      </c>
      <c r="B1639" s="1" t="s">
        <v>7007</v>
      </c>
      <c r="C1639" s="1" t="s">
        <v>25</v>
      </c>
      <c r="D1639" s="1">
        <v>2.966632838E9</v>
      </c>
      <c r="E1639" s="3" t="s">
        <v>7008</v>
      </c>
      <c r="F1639" s="3" t="s">
        <v>7009</v>
      </c>
      <c r="G1639" s="1" t="s">
        <v>54</v>
      </c>
      <c r="H1639" s="1" t="s">
        <v>55</v>
      </c>
      <c r="I1639" s="1" t="s">
        <v>130</v>
      </c>
      <c r="J1639" s="1" t="s">
        <v>48</v>
      </c>
      <c r="K1639" s="1" t="b">
        <v>1</v>
      </c>
      <c r="L1639" s="1" t="s">
        <v>223</v>
      </c>
      <c r="M1639" s="1">
        <v>3.0</v>
      </c>
      <c r="N1639" s="1">
        <v>21.0</v>
      </c>
      <c r="O1639" s="1">
        <v>8.5</v>
      </c>
      <c r="P1639" s="1">
        <v>8.4</v>
      </c>
      <c r="Q1639" s="1">
        <v>8.3</v>
      </c>
      <c r="R1639" s="1">
        <v>3.0</v>
      </c>
      <c r="S1639" s="1">
        <v>8.6</v>
      </c>
      <c r="T1639" s="1">
        <v>7.9</v>
      </c>
      <c r="U1639" s="1">
        <v>7.1</v>
      </c>
      <c r="V1639" s="1">
        <v>7.4</v>
      </c>
      <c r="W1639" s="1">
        <v>0.0</v>
      </c>
    </row>
    <row r="1640" ht="15.75" customHeight="1">
      <c r="A1640" s="1" t="s">
        <v>7010</v>
      </c>
      <c r="B1640" s="1" t="s">
        <v>7011</v>
      </c>
      <c r="C1640" s="1" t="s">
        <v>691</v>
      </c>
      <c r="D1640" s="4">
        <v>5.84127E16</v>
      </c>
      <c r="E1640" s="3" t="s">
        <v>7012</v>
      </c>
      <c r="F1640" s="3" t="s">
        <v>7013</v>
      </c>
      <c r="G1640" s="1" t="s">
        <v>28</v>
      </c>
      <c r="H1640" s="1" t="s">
        <v>29</v>
      </c>
      <c r="I1640" s="1" t="s">
        <v>30</v>
      </c>
      <c r="J1640" s="1" t="s">
        <v>48</v>
      </c>
      <c r="K1640" s="1" t="b">
        <v>1</v>
      </c>
      <c r="L1640" s="1" t="s">
        <v>205</v>
      </c>
      <c r="M1640" s="1">
        <v>3.0</v>
      </c>
      <c r="N1640" s="1">
        <v>18.0</v>
      </c>
      <c r="O1640" s="1">
        <v>8.2</v>
      </c>
      <c r="P1640" s="1">
        <v>7.8</v>
      </c>
      <c r="Q1640" s="1">
        <v>8.3</v>
      </c>
      <c r="R1640" s="1">
        <v>3.0</v>
      </c>
      <c r="S1640" s="1">
        <v>8.9</v>
      </c>
      <c r="T1640" s="1">
        <v>8.4</v>
      </c>
      <c r="U1640" s="1">
        <v>7.4</v>
      </c>
      <c r="V1640" s="1">
        <v>7.4</v>
      </c>
      <c r="W1640" s="1">
        <v>0.0</v>
      </c>
    </row>
    <row r="1641" ht="15.75" customHeight="1">
      <c r="A1641" s="1" t="s">
        <v>7014</v>
      </c>
      <c r="B1641" s="1" t="s">
        <v>7015</v>
      </c>
      <c r="C1641" s="1" t="s">
        <v>25</v>
      </c>
      <c r="D1641" s="4">
        <v>5.43817E16</v>
      </c>
      <c r="E1641" s="3" t="s">
        <v>7016</v>
      </c>
      <c r="F1641" s="3" t="s">
        <v>7017</v>
      </c>
      <c r="G1641" s="1" t="s">
        <v>54</v>
      </c>
      <c r="H1641" s="1" t="s">
        <v>55</v>
      </c>
      <c r="I1641" s="1" t="s">
        <v>7018</v>
      </c>
      <c r="J1641" s="1" t="s">
        <v>166</v>
      </c>
      <c r="K1641" s="1" t="b">
        <v>1</v>
      </c>
      <c r="L1641" s="1" t="s">
        <v>148</v>
      </c>
      <c r="M1641" s="1">
        <v>6.0</v>
      </c>
      <c r="N1641" s="1">
        <v>40.0</v>
      </c>
      <c r="O1641" s="1">
        <v>8.6</v>
      </c>
      <c r="P1641" s="1">
        <v>8.4</v>
      </c>
      <c r="Q1641" s="1">
        <v>8.5</v>
      </c>
      <c r="R1641" s="1">
        <v>2.0</v>
      </c>
      <c r="S1641" s="1">
        <v>8.6</v>
      </c>
      <c r="T1641" s="1">
        <v>8.5</v>
      </c>
      <c r="U1641" s="1">
        <v>7.1</v>
      </c>
      <c r="V1641" s="1">
        <v>7.4</v>
      </c>
      <c r="W1641" s="1">
        <v>0.0</v>
      </c>
    </row>
    <row r="1642" ht="15.75" customHeight="1">
      <c r="A1642" s="1" t="s">
        <v>7019</v>
      </c>
      <c r="B1642" s="1" t="s">
        <v>7020</v>
      </c>
      <c r="C1642" s="1" t="s">
        <v>25</v>
      </c>
      <c r="D1642" s="1">
        <v>3.416157501E9</v>
      </c>
      <c r="E1642" s="1" t="s">
        <v>7021</v>
      </c>
      <c r="F1642" s="3" t="s">
        <v>7022</v>
      </c>
      <c r="G1642" s="1" t="s">
        <v>28</v>
      </c>
      <c r="H1642" s="1" t="s">
        <v>29</v>
      </c>
      <c r="I1642" s="1" t="s">
        <v>30</v>
      </c>
      <c r="J1642" s="1" t="s">
        <v>75</v>
      </c>
      <c r="K1642" s="1" t="b">
        <v>1</v>
      </c>
      <c r="L1642" s="1" t="s">
        <v>293</v>
      </c>
      <c r="M1642" s="1">
        <v>2.0</v>
      </c>
      <c r="N1642" s="1">
        <v>14.0</v>
      </c>
      <c r="O1642" s="1">
        <v>8.3</v>
      </c>
      <c r="P1642" s="1">
        <v>8.4</v>
      </c>
      <c r="Q1642" s="1">
        <v>8.1</v>
      </c>
      <c r="R1642" s="1">
        <v>4.0</v>
      </c>
      <c r="S1642" s="1">
        <v>8.8</v>
      </c>
      <c r="T1642" s="1">
        <v>7.4</v>
      </c>
      <c r="U1642" s="1">
        <v>6.6</v>
      </c>
      <c r="V1642" s="1">
        <v>7.4</v>
      </c>
      <c r="W1642" s="1">
        <v>0.0</v>
      </c>
    </row>
    <row r="1643" ht="15.75" customHeight="1">
      <c r="A1643" s="1" t="s">
        <v>7023</v>
      </c>
      <c r="B1643" s="1" t="s">
        <v>7024</v>
      </c>
      <c r="C1643" s="1" t="s">
        <v>691</v>
      </c>
      <c r="D1643" s="1" t="str">
        <f>+58 412-7341670</f>
        <v>#ERROR!</v>
      </c>
      <c r="E1643" s="3" t="s">
        <v>7025</v>
      </c>
      <c r="F1643" s="3" t="s">
        <v>7026</v>
      </c>
      <c r="G1643" s="1" t="s">
        <v>54</v>
      </c>
      <c r="H1643" s="1" t="s">
        <v>107</v>
      </c>
      <c r="I1643" s="1" t="s">
        <v>1124</v>
      </c>
      <c r="J1643" s="1" t="s">
        <v>75</v>
      </c>
      <c r="K1643" s="1" t="b">
        <v>1</v>
      </c>
      <c r="L1643" s="1" t="s">
        <v>251</v>
      </c>
      <c r="M1643" s="1">
        <v>6.0</v>
      </c>
      <c r="N1643" s="1">
        <v>46.0</v>
      </c>
      <c r="O1643" s="1">
        <v>8.7</v>
      </c>
      <c r="P1643" s="1">
        <v>8.4</v>
      </c>
      <c r="Q1643" s="1">
        <v>8.7</v>
      </c>
      <c r="R1643" s="1">
        <v>2.0</v>
      </c>
      <c r="S1643" s="1">
        <v>8.9</v>
      </c>
      <c r="T1643" s="1">
        <v>8.4</v>
      </c>
      <c r="U1643" s="1">
        <v>6.8</v>
      </c>
      <c r="V1643" s="1">
        <v>7.4</v>
      </c>
      <c r="W1643" s="1">
        <v>0.0</v>
      </c>
    </row>
    <row r="1644" ht="15.75" customHeight="1">
      <c r="A1644" s="1" t="s">
        <v>7027</v>
      </c>
      <c r="B1644" s="1" t="s">
        <v>7028</v>
      </c>
      <c r="C1644" s="1" t="s">
        <v>25</v>
      </c>
      <c r="D1644" s="1">
        <v>3.794531505E9</v>
      </c>
      <c r="E1644" s="3" t="s">
        <v>7029</v>
      </c>
      <c r="F1644" s="3" t="s">
        <v>7030</v>
      </c>
      <c r="G1644" s="1" t="s">
        <v>28</v>
      </c>
      <c r="H1644" s="1" t="s">
        <v>29</v>
      </c>
      <c r="I1644" s="1" t="s">
        <v>30</v>
      </c>
      <c r="J1644" s="1" t="s">
        <v>75</v>
      </c>
      <c r="K1644" s="1" t="b">
        <v>1</v>
      </c>
      <c r="L1644" s="1" t="s">
        <v>210</v>
      </c>
      <c r="M1644" s="1">
        <v>1.0</v>
      </c>
      <c r="N1644" s="1">
        <v>5.0</v>
      </c>
      <c r="O1644" s="1">
        <v>9.4</v>
      </c>
      <c r="P1644" s="1">
        <v>9.0</v>
      </c>
      <c r="Q1644" s="1">
        <v>9.0</v>
      </c>
      <c r="R1644" s="1">
        <v>0.0</v>
      </c>
      <c r="S1644" s="1">
        <v>9.6</v>
      </c>
      <c r="T1644" s="1">
        <v>8.0</v>
      </c>
      <c r="U1644" s="1">
        <v>6.8</v>
      </c>
      <c r="V1644" s="1">
        <v>7.4</v>
      </c>
      <c r="W1644" s="1">
        <v>0.0</v>
      </c>
    </row>
    <row r="1645" ht="15.75" customHeight="1">
      <c r="A1645" s="1" t="s">
        <v>7031</v>
      </c>
      <c r="B1645" s="1" t="s">
        <v>7032</v>
      </c>
      <c r="C1645" s="1" t="s">
        <v>25</v>
      </c>
      <c r="D1645" s="1">
        <v>3.51552068E9</v>
      </c>
      <c r="E1645" s="3" t="s">
        <v>7033</v>
      </c>
      <c r="F1645" s="3" t="s">
        <v>7034</v>
      </c>
      <c r="G1645" s="1" t="s">
        <v>153</v>
      </c>
      <c r="H1645" s="1" t="s">
        <v>56</v>
      </c>
      <c r="I1645" s="1" t="s">
        <v>7035</v>
      </c>
      <c r="J1645" s="1" t="s">
        <v>48</v>
      </c>
      <c r="K1645" s="1" t="b">
        <v>1</v>
      </c>
      <c r="L1645" s="1" t="s">
        <v>205</v>
      </c>
      <c r="M1645" s="1">
        <v>2.0</v>
      </c>
      <c r="N1645" s="1">
        <v>8.0</v>
      </c>
      <c r="O1645" s="1">
        <v>8.5</v>
      </c>
      <c r="P1645" s="1">
        <v>8.8</v>
      </c>
      <c r="Q1645" s="1">
        <v>8.3</v>
      </c>
      <c r="R1645" s="1">
        <v>1.0</v>
      </c>
      <c r="S1645" s="1">
        <v>9.5</v>
      </c>
      <c r="T1645" s="1">
        <v>8.8</v>
      </c>
      <c r="U1645" s="1">
        <v>6.9</v>
      </c>
      <c r="V1645" s="1">
        <v>7.4</v>
      </c>
      <c r="W1645" s="1">
        <v>0.0</v>
      </c>
    </row>
    <row r="1646" ht="15.75" customHeight="1">
      <c r="A1646" s="1" t="s">
        <v>7036</v>
      </c>
      <c r="B1646" s="1" t="s">
        <v>7037</v>
      </c>
      <c r="C1646" s="1" t="s">
        <v>100</v>
      </c>
      <c r="D1646" s="1">
        <v>6.06637561E8</v>
      </c>
      <c r="E1646" s="3" t="s">
        <v>7038</v>
      </c>
      <c r="F1646" s="3" t="s">
        <v>7039</v>
      </c>
      <c r="G1646" s="1" t="s">
        <v>221</v>
      </c>
      <c r="H1646" s="1" t="s">
        <v>56</v>
      </c>
      <c r="I1646" s="1" t="s">
        <v>1163</v>
      </c>
      <c r="J1646" s="1" t="s">
        <v>91</v>
      </c>
      <c r="K1646" s="1" t="b">
        <v>1</v>
      </c>
      <c r="L1646" s="1" t="s">
        <v>233</v>
      </c>
      <c r="M1646" s="1">
        <v>3.0</v>
      </c>
      <c r="N1646" s="1">
        <v>11.0</v>
      </c>
      <c r="O1646" s="1">
        <v>8.5</v>
      </c>
      <c r="P1646" s="1">
        <v>8.5</v>
      </c>
      <c r="Q1646" s="1">
        <v>9.0</v>
      </c>
      <c r="R1646" s="1">
        <v>1.0</v>
      </c>
      <c r="S1646" s="1">
        <v>8.8</v>
      </c>
      <c r="T1646" s="1">
        <v>8.6</v>
      </c>
      <c r="U1646" s="1">
        <v>7.3</v>
      </c>
      <c r="V1646" s="1">
        <v>7.4</v>
      </c>
      <c r="W1646" s="1">
        <v>0.0</v>
      </c>
    </row>
    <row r="1647" ht="15.75" customHeight="1">
      <c r="A1647" s="1" t="s">
        <v>7040</v>
      </c>
      <c r="B1647" s="1" t="s">
        <v>7041</v>
      </c>
      <c r="C1647" s="1" t="s">
        <v>25</v>
      </c>
      <c r="D1647" s="4">
        <v>5.49291E17</v>
      </c>
      <c r="E1647" s="3" t="s">
        <v>7042</v>
      </c>
      <c r="F1647" s="3" t="s">
        <v>7043</v>
      </c>
      <c r="G1647" s="1" t="s">
        <v>54</v>
      </c>
      <c r="H1647" s="1" t="s">
        <v>82</v>
      </c>
      <c r="I1647" s="1" t="s">
        <v>292</v>
      </c>
      <c r="J1647" s="1" t="s">
        <v>75</v>
      </c>
      <c r="K1647" s="1" t="b">
        <v>0</v>
      </c>
      <c r="L1647" s="1" t="s">
        <v>251</v>
      </c>
      <c r="M1647" s="1">
        <v>4.0</v>
      </c>
      <c r="N1647" s="1">
        <v>24.0</v>
      </c>
      <c r="O1647" s="1">
        <v>8.4</v>
      </c>
      <c r="P1647" s="1">
        <v>7.9</v>
      </c>
      <c r="Q1647" s="1">
        <v>8.4</v>
      </c>
      <c r="R1647" s="1">
        <v>2.0</v>
      </c>
      <c r="S1647" s="1">
        <v>8.9</v>
      </c>
      <c r="T1647" s="1">
        <v>8.5</v>
      </c>
      <c r="U1647" s="1">
        <v>7.5</v>
      </c>
      <c r="V1647" s="1">
        <v>7.4</v>
      </c>
      <c r="W1647" s="1">
        <v>0.0</v>
      </c>
    </row>
    <row r="1648" ht="15.75" customHeight="1">
      <c r="A1648" s="1" t="s">
        <v>7044</v>
      </c>
      <c r="B1648" s="1" t="s">
        <v>7045</v>
      </c>
      <c r="C1648" s="1" t="s">
        <v>25</v>
      </c>
      <c r="D1648" s="1">
        <v>1.164704258E9</v>
      </c>
      <c r="E1648" s="3" t="s">
        <v>7046</v>
      </c>
      <c r="F1648" s="3" t="s">
        <v>7047</v>
      </c>
      <c r="G1648" s="1" t="s">
        <v>153</v>
      </c>
      <c r="H1648" s="1" t="s">
        <v>56</v>
      </c>
      <c r="I1648" s="1" t="s">
        <v>159</v>
      </c>
      <c r="J1648" s="1" t="s">
        <v>75</v>
      </c>
      <c r="K1648" s="1" t="b">
        <v>1</v>
      </c>
      <c r="L1648" s="1" t="s">
        <v>205</v>
      </c>
      <c r="M1648" s="1">
        <v>2.0</v>
      </c>
      <c r="N1648" s="1">
        <v>8.0</v>
      </c>
      <c r="O1648" s="1">
        <v>8.9</v>
      </c>
      <c r="P1648" s="1">
        <v>8.1</v>
      </c>
      <c r="Q1648" s="1">
        <v>7.9</v>
      </c>
      <c r="R1648" s="1">
        <v>3.0</v>
      </c>
      <c r="S1648" s="1">
        <v>9.5</v>
      </c>
      <c r="T1648" s="1">
        <v>8.0</v>
      </c>
      <c r="U1648" s="1">
        <v>6.6</v>
      </c>
      <c r="V1648" s="1">
        <v>7.4</v>
      </c>
      <c r="W1648" s="1">
        <v>0.0</v>
      </c>
    </row>
    <row r="1649" ht="15.75" customHeight="1">
      <c r="A1649" s="1" t="s">
        <v>7048</v>
      </c>
      <c r="B1649" s="1" t="s">
        <v>7049</v>
      </c>
      <c r="C1649" s="1" t="s">
        <v>78</v>
      </c>
      <c r="D1649" s="4">
        <v>5.73167E16</v>
      </c>
      <c r="E1649" s="1" t="s">
        <v>7050</v>
      </c>
      <c r="F1649" s="3" t="s">
        <v>7051</v>
      </c>
      <c r="G1649" s="1" t="s">
        <v>28</v>
      </c>
      <c r="H1649" s="1" t="s">
        <v>29</v>
      </c>
      <c r="I1649" s="1" t="s">
        <v>30</v>
      </c>
      <c r="J1649" s="1" t="s">
        <v>75</v>
      </c>
      <c r="K1649" s="1" t="b">
        <v>1</v>
      </c>
      <c r="L1649" s="1" t="s">
        <v>205</v>
      </c>
      <c r="M1649" s="1">
        <v>2.0</v>
      </c>
      <c r="N1649" s="1">
        <v>12.0</v>
      </c>
      <c r="O1649" s="1">
        <v>8.4</v>
      </c>
      <c r="P1649" s="1">
        <v>8.0</v>
      </c>
      <c r="Q1649" s="1">
        <v>8.2</v>
      </c>
      <c r="R1649" s="1">
        <v>3.0</v>
      </c>
      <c r="S1649" s="1">
        <v>9.3</v>
      </c>
      <c r="T1649" s="1">
        <v>8.0</v>
      </c>
      <c r="U1649" s="1">
        <v>6.7</v>
      </c>
      <c r="V1649" s="1">
        <v>7.4</v>
      </c>
      <c r="W1649" s="1">
        <v>0.0</v>
      </c>
    </row>
    <row r="1650" ht="15.75" customHeight="1">
      <c r="A1650" s="1" t="s">
        <v>7052</v>
      </c>
      <c r="B1650" s="1" t="s">
        <v>7053</v>
      </c>
      <c r="C1650" s="1" t="s">
        <v>4839</v>
      </c>
      <c r="D1650" s="1">
        <v>5.0586498505E10</v>
      </c>
      <c r="E1650" s="3" t="s">
        <v>7054</v>
      </c>
      <c r="F1650" s="3" t="s">
        <v>7055</v>
      </c>
      <c r="G1650" s="1" t="s">
        <v>28</v>
      </c>
      <c r="H1650" s="1" t="s">
        <v>29</v>
      </c>
      <c r="I1650" s="1" t="s">
        <v>30</v>
      </c>
      <c r="J1650" s="1" t="s">
        <v>75</v>
      </c>
      <c r="K1650" s="1" t="b">
        <v>1</v>
      </c>
      <c r="L1650" s="1" t="s">
        <v>251</v>
      </c>
      <c r="M1650" s="1">
        <v>3.0</v>
      </c>
      <c r="N1650" s="1">
        <v>20.0</v>
      </c>
      <c r="O1650" s="1">
        <v>8.2</v>
      </c>
      <c r="P1650" s="1">
        <v>7.9</v>
      </c>
      <c r="Q1650" s="1">
        <v>8.3</v>
      </c>
      <c r="R1650" s="1">
        <v>3.0</v>
      </c>
      <c r="S1650" s="1">
        <v>8.8</v>
      </c>
      <c r="T1650" s="1">
        <v>8.2</v>
      </c>
      <c r="U1650" s="1">
        <v>7.1</v>
      </c>
      <c r="V1650" s="1">
        <v>7.4</v>
      </c>
      <c r="W1650" s="1">
        <v>2.0</v>
      </c>
    </row>
    <row r="1651" ht="15.75" customHeight="1">
      <c r="A1651" s="1" t="s">
        <v>7056</v>
      </c>
      <c r="B1651" s="1" t="s">
        <v>7057</v>
      </c>
      <c r="C1651" s="1" t="s">
        <v>25</v>
      </c>
      <c r="D1651" s="1">
        <v>1.52570133E8</v>
      </c>
      <c r="E1651" s="3" t="s">
        <v>7058</v>
      </c>
      <c r="F1651" s="3" t="s">
        <v>7058</v>
      </c>
      <c r="G1651" s="1" t="s">
        <v>54</v>
      </c>
      <c r="H1651" s="1" t="s">
        <v>260</v>
      </c>
      <c r="I1651" s="1" t="s">
        <v>261</v>
      </c>
      <c r="J1651" s="1" t="s">
        <v>91</v>
      </c>
      <c r="K1651" s="1" t="b">
        <v>0</v>
      </c>
      <c r="L1651" s="1" t="s">
        <v>210</v>
      </c>
      <c r="M1651" s="1">
        <v>1.0</v>
      </c>
      <c r="N1651" s="1">
        <v>1.0</v>
      </c>
      <c r="O1651" s="1">
        <v>8.0</v>
      </c>
      <c r="P1651" s="1">
        <v>9.0</v>
      </c>
      <c r="Q1651" s="1">
        <v>9.0</v>
      </c>
      <c r="R1651" s="1">
        <v>0.0</v>
      </c>
      <c r="S1651" s="1">
        <v>10.0</v>
      </c>
      <c r="T1651" s="1">
        <v>8.0</v>
      </c>
      <c r="U1651" s="1">
        <v>8.0</v>
      </c>
      <c r="V1651" s="1">
        <v>7.4</v>
      </c>
      <c r="W1651" s="1">
        <v>0.0</v>
      </c>
    </row>
    <row r="1652" ht="15.75" customHeight="1">
      <c r="A1652" s="1" t="s">
        <v>1382</v>
      </c>
      <c r="B1652" s="1" t="s">
        <v>7059</v>
      </c>
      <c r="C1652" s="1" t="s">
        <v>78</v>
      </c>
      <c r="D1652" s="1">
        <v>3.18394018E8</v>
      </c>
      <c r="E1652" s="3" t="s">
        <v>7060</v>
      </c>
      <c r="F1652" s="3" t="s">
        <v>7061</v>
      </c>
      <c r="G1652" s="1" t="s">
        <v>340</v>
      </c>
      <c r="H1652" s="1" t="s">
        <v>82</v>
      </c>
      <c r="I1652" s="1" t="s">
        <v>292</v>
      </c>
      <c r="J1652" s="1" t="s">
        <v>75</v>
      </c>
      <c r="K1652" s="1" t="b">
        <v>1</v>
      </c>
      <c r="L1652" s="1" t="s">
        <v>205</v>
      </c>
      <c r="M1652" s="1">
        <v>2.0</v>
      </c>
      <c r="N1652" s="1">
        <v>17.0</v>
      </c>
      <c r="O1652" s="1">
        <v>8.3</v>
      </c>
      <c r="P1652" s="1">
        <v>8.2</v>
      </c>
      <c r="Q1652" s="1">
        <v>8.2</v>
      </c>
      <c r="R1652" s="1">
        <v>2.0</v>
      </c>
      <c r="S1652" s="1">
        <v>8.7</v>
      </c>
      <c r="T1652" s="1">
        <v>8.5</v>
      </c>
      <c r="U1652" s="1">
        <v>7.6</v>
      </c>
      <c r="V1652" s="1">
        <v>7.4</v>
      </c>
      <c r="W1652" s="1">
        <v>0.0</v>
      </c>
    </row>
    <row r="1653" ht="15.75" customHeight="1">
      <c r="A1653" s="1" t="s">
        <v>7062</v>
      </c>
      <c r="B1653" s="1" t="s">
        <v>7063</v>
      </c>
      <c r="C1653" s="1" t="s">
        <v>25</v>
      </c>
      <c r="D1653" s="1">
        <v>1.132616862E9</v>
      </c>
      <c r="E1653" s="1" t="s">
        <v>332</v>
      </c>
      <c r="F1653" s="3" t="s">
        <v>7064</v>
      </c>
      <c r="G1653" s="1" t="s">
        <v>73</v>
      </c>
      <c r="H1653" s="1" t="s">
        <v>56</v>
      </c>
      <c r="I1653" s="1" t="s">
        <v>7065</v>
      </c>
      <c r="J1653" s="1" t="s">
        <v>75</v>
      </c>
      <c r="K1653" s="1" t="b">
        <v>0</v>
      </c>
      <c r="L1653" s="1" t="s">
        <v>233</v>
      </c>
      <c r="M1653" s="1">
        <v>2.0</v>
      </c>
      <c r="N1653" s="1">
        <v>9.0</v>
      </c>
      <c r="O1653" s="1">
        <v>8.7</v>
      </c>
      <c r="P1653" s="1">
        <v>8.2</v>
      </c>
      <c r="Q1653" s="1">
        <v>8.1</v>
      </c>
      <c r="R1653" s="1">
        <v>3.0</v>
      </c>
      <c r="S1653" s="1">
        <v>9.1</v>
      </c>
      <c r="T1653" s="1">
        <v>8.1</v>
      </c>
      <c r="U1653" s="1">
        <v>6.6</v>
      </c>
      <c r="V1653" s="1">
        <v>7.4</v>
      </c>
      <c r="W1653" s="1">
        <v>0.0</v>
      </c>
    </row>
    <row r="1654" ht="15.75" customHeight="1">
      <c r="A1654" s="1" t="s">
        <v>7066</v>
      </c>
      <c r="B1654" s="1" t="s">
        <v>7067</v>
      </c>
      <c r="C1654" s="1" t="s">
        <v>25</v>
      </c>
      <c r="D1654" s="1" t="s">
        <v>7068</v>
      </c>
      <c r="E1654" s="3" t="s">
        <v>7069</v>
      </c>
      <c r="F1654" s="3" t="s">
        <v>7070</v>
      </c>
      <c r="G1654" s="1" t="s">
        <v>28</v>
      </c>
      <c r="H1654" s="1" t="s">
        <v>82</v>
      </c>
      <c r="I1654" s="1" t="s">
        <v>304</v>
      </c>
      <c r="J1654" s="1" t="s">
        <v>91</v>
      </c>
      <c r="K1654" s="1" t="b">
        <v>1</v>
      </c>
      <c r="L1654" s="1" t="s">
        <v>223</v>
      </c>
      <c r="M1654" s="1">
        <v>3.0</v>
      </c>
      <c r="N1654" s="1">
        <v>19.0</v>
      </c>
      <c r="O1654" s="1">
        <v>8.4</v>
      </c>
      <c r="P1654" s="1">
        <v>8.2</v>
      </c>
      <c r="Q1654" s="1">
        <v>8.3</v>
      </c>
      <c r="R1654" s="1">
        <v>3.0</v>
      </c>
      <c r="S1654" s="1">
        <v>8.8</v>
      </c>
      <c r="T1654" s="1">
        <v>7.9</v>
      </c>
      <c r="U1654" s="1">
        <v>7.2</v>
      </c>
      <c r="V1654" s="1">
        <v>7.4</v>
      </c>
      <c r="W1654" s="1">
        <v>0.0</v>
      </c>
    </row>
    <row r="1655" ht="15.75" customHeight="1">
      <c r="A1655" s="1" t="s">
        <v>7071</v>
      </c>
      <c r="B1655" s="1" t="s">
        <v>7072</v>
      </c>
      <c r="C1655" s="1" t="s">
        <v>78</v>
      </c>
      <c r="D1655" s="4">
        <v>5.73179E16</v>
      </c>
      <c r="E1655" s="3" t="s">
        <v>7073</v>
      </c>
      <c r="F1655" s="3" t="s">
        <v>7074</v>
      </c>
      <c r="G1655" s="1" t="s">
        <v>926</v>
      </c>
      <c r="H1655" s="1" t="s">
        <v>29</v>
      </c>
      <c r="I1655" s="1" t="s">
        <v>56</v>
      </c>
      <c r="J1655" s="1" t="s">
        <v>48</v>
      </c>
      <c r="K1655" s="1" t="b">
        <v>0</v>
      </c>
      <c r="L1655" s="1" t="s">
        <v>233</v>
      </c>
      <c r="M1655" s="1">
        <v>2.0</v>
      </c>
      <c r="N1655" s="1">
        <v>6.0</v>
      </c>
      <c r="O1655" s="1">
        <v>9.3</v>
      </c>
      <c r="P1655" s="1">
        <v>9.2</v>
      </c>
      <c r="Q1655" s="1">
        <v>8.0</v>
      </c>
      <c r="R1655" s="1">
        <v>5.0</v>
      </c>
      <c r="S1655" s="1">
        <v>9.5</v>
      </c>
      <c r="T1655" s="1">
        <v>5.7</v>
      </c>
      <c r="U1655" s="1">
        <v>5.3</v>
      </c>
      <c r="V1655" s="1">
        <v>7.4</v>
      </c>
      <c r="W1655" s="1">
        <v>0.0</v>
      </c>
    </row>
    <row r="1656" ht="15.75" customHeight="1">
      <c r="A1656" s="1" t="s">
        <v>7075</v>
      </c>
      <c r="B1656" s="1" t="s">
        <v>7076</v>
      </c>
      <c r="C1656" s="1" t="s">
        <v>78</v>
      </c>
      <c r="D1656" s="4">
        <v>5.73507E16</v>
      </c>
      <c r="E1656" s="3" t="s">
        <v>7077</v>
      </c>
      <c r="F1656" s="3" t="s">
        <v>7078</v>
      </c>
      <c r="G1656" s="1" t="s">
        <v>3832</v>
      </c>
      <c r="H1656" s="1" t="s">
        <v>260</v>
      </c>
      <c r="I1656" s="1" t="s">
        <v>261</v>
      </c>
      <c r="J1656" s="1" t="s">
        <v>172</v>
      </c>
      <c r="K1656" s="1" t="b">
        <v>1</v>
      </c>
      <c r="L1656" s="1" t="s">
        <v>148</v>
      </c>
      <c r="M1656" s="1">
        <v>3.0</v>
      </c>
      <c r="N1656" s="1">
        <v>16.0</v>
      </c>
      <c r="O1656" s="1">
        <v>8.0</v>
      </c>
      <c r="P1656" s="1">
        <v>7.9</v>
      </c>
      <c r="Q1656" s="1">
        <v>7.6</v>
      </c>
      <c r="R1656" s="1">
        <v>4.0</v>
      </c>
      <c r="S1656" s="1">
        <v>8.6</v>
      </c>
      <c r="T1656" s="1">
        <v>8.3</v>
      </c>
      <c r="U1656" s="1">
        <v>7.7</v>
      </c>
      <c r="V1656" s="1">
        <v>7.4</v>
      </c>
      <c r="W1656" s="1">
        <v>0.0</v>
      </c>
    </row>
    <row r="1657" ht="15.75" customHeight="1">
      <c r="A1657" s="1" t="s">
        <v>7079</v>
      </c>
      <c r="B1657" s="1" t="s">
        <v>7080</v>
      </c>
      <c r="C1657" s="1" t="s">
        <v>35</v>
      </c>
      <c r="D1657" s="1" t="s">
        <v>7081</v>
      </c>
      <c r="E1657" s="3" t="s">
        <v>7082</v>
      </c>
      <c r="F1657" s="1" t="s">
        <v>7083</v>
      </c>
      <c r="G1657" s="1" t="s">
        <v>54</v>
      </c>
      <c r="H1657" s="1" t="s">
        <v>55</v>
      </c>
      <c r="I1657" s="1" t="s">
        <v>130</v>
      </c>
      <c r="J1657" s="1" t="s">
        <v>75</v>
      </c>
      <c r="K1657" s="1" t="b">
        <v>1</v>
      </c>
      <c r="L1657" s="1" t="s">
        <v>251</v>
      </c>
      <c r="M1657" s="1">
        <v>3.0</v>
      </c>
      <c r="N1657" s="1">
        <v>19.0</v>
      </c>
      <c r="O1657" s="1">
        <v>8.2</v>
      </c>
      <c r="P1657" s="1">
        <v>7.8</v>
      </c>
      <c r="Q1657" s="1">
        <v>8.8</v>
      </c>
      <c r="R1657" s="1">
        <v>2.0</v>
      </c>
      <c r="S1657" s="1">
        <v>8.6</v>
      </c>
      <c r="T1657" s="1">
        <v>8.7</v>
      </c>
      <c r="U1657" s="1">
        <v>7.8</v>
      </c>
      <c r="V1657" s="1">
        <v>7.4</v>
      </c>
      <c r="W1657" s="1">
        <v>0.0</v>
      </c>
    </row>
    <row r="1658" ht="15.75" customHeight="1">
      <c r="A1658" s="1" t="s">
        <v>7084</v>
      </c>
      <c r="B1658" s="1" t="s">
        <v>7085</v>
      </c>
      <c r="C1658" s="1" t="s">
        <v>25</v>
      </c>
      <c r="D1658" s="4">
        <v>5.43525E16</v>
      </c>
      <c r="E1658" s="3" t="s">
        <v>7086</v>
      </c>
      <c r="F1658" s="3" t="s">
        <v>7087</v>
      </c>
      <c r="G1658" s="1" t="s">
        <v>28</v>
      </c>
      <c r="H1658" s="1" t="s">
        <v>29</v>
      </c>
      <c r="I1658" s="1" t="s">
        <v>30</v>
      </c>
      <c r="J1658" s="1" t="s">
        <v>91</v>
      </c>
      <c r="K1658" s="1" t="b">
        <v>0</v>
      </c>
      <c r="L1658" s="1" t="s">
        <v>251</v>
      </c>
      <c r="M1658" s="1">
        <v>5.0</v>
      </c>
      <c r="N1658" s="1">
        <v>34.0</v>
      </c>
      <c r="O1658" s="1">
        <v>8.4</v>
      </c>
      <c r="P1658" s="1">
        <v>8.1</v>
      </c>
      <c r="Q1658" s="1">
        <v>8.6</v>
      </c>
      <c r="R1658" s="1">
        <v>2.0</v>
      </c>
      <c r="S1658" s="1">
        <v>9.0</v>
      </c>
      <c r="T1658" s="1">
        <v>9.0</v>
      </c>
      <c r="U1658" s="1">
        <v>6.7</v>
      </c>
      <c r="V1658" s="1">
        <v>7.4</v>
      </c>
      <c r="W1658" s="1">
        <v>0.0</v>
      </c>
    </row>
    <row r="1659" ht="15.75" customHeight="1">
      <c r="A1659" s="1" t="s">
        <v>7088</v>
      </c>
      <c r="B1659" s="1" t="s">
        <v>7089</v>
      </c>
      <c r="C1659" s="1" t="s">
        <v>25</v>
      </c>
      <c r="D1659" s="1">
        <v>3.434506414E9</v>
      </c>
      <c r="E1659" s="3" t="s">
        <v>7090</v>
      </c>
      <c r="F1659" s="3" t="s">
        <v>7091</v>
      </c>
      <c r="G1659" s="1" t="s">
        <v>153</v>
      </c>
      <c r="H1659" s="1" t="s">
        <v>56</v>
      </c>
      <c r="I1659" s="1" t="s">
        <v>159</v>
      </c>
      <c r="J1659" s="1" t="s">
        <v>48</v>
      </c>
      <c r="K1659" s="1" t="b">
        <v>1</v>
      </c>
      <c r="L1659" s="1" t="s">
        <v>251</v>
      </c>
      <c r="M1659" s="1">
        <v>4.0</v>
      </c>
      <c r="N1659" s="1">
        <v>35.0</v>
      </c>
      <c r="O1659" s="1">
        <v>8.6</v>
      </c>
      <c r="P1659" s="1">
        <v>8.6</v>
      </c>
      <c r="Q1659" s="1">
        <v>8.3</v>
      </c>
      <c r="R1659" s="1">
        <v>2.0</v>
      </c>
      <c r="S1659" s="1">
        <v>9.0</v>
      </c>
      <c r="T1659" s="1">
        <v>8.5</v>
      </c>
      <c r="U1659" s="1">
        <v>6.7</v>
      </c>
      <c r="V1659" s="1">
        <v>7.4</v>
      </c>
      <c r="W1659" s="1">
        <v>0.0</v>
      </c>
    </row>
    <row r="1660" ht="15.75" customHeight="1">
      <c r="A1660" s="1" t="s">
        <v>7092</v>
      </c>
      <c r="B1660" s="1" t="s">
        <v>7093</v>
      </c>
      <c r="C1660" s="1" t="s">
        <v>35</v>
      </c>
      <c r="D1660" s="1">
        <v>9.35762097E8</v>
      </c>
      <c r="E1660" s="3" t="s">
        <v>7094</v>
      </c>
      <c r="F1660" s="3" t="s">
        <v>7095</v>
      </c>
      <c r="G1660" s="1" t="s">
        <v>153</v>
      </c>
      <c r="H1660" s="1" t="s">
        <v>39</v>
      </c>
      <c r="I1660" s="1" t="s">
        <v>159</v>
      </c>
      <c r="J1660" s="1" t="s">
        <v>48</v>
      </c>
      <c r="K1660" s="1" t="b">
        <v>1</v>
      </c>
      <c r="L1660" s="1" t="s">
        <v>223</v>
      </c>
      <c r="M1660" s="1">
        <v>2.0</v>
      </c>
      <c r="N1660" s="1">
        <v>5.0</v>
      </c>
      <c r="O1660" s="1">
        <v>8.2</v>
      </c>
      <c r="P1660" s="1">
        <v>7.8</v>
      </c>
      <c r="Q1660" s="1">
        <v>7.2</v>
      </c>
      <c r="R1660" s="1">
        <v>2.0</v>
      </c>
      <c r="S1660" s="1">
        <v>9.2</v>
      </c>
      <c r="T1660" s="1">
        <v>9.0</v>
      </c>
      <c r="U1660" s="1">
        <v>8.6</v>
      </c>
      <c r="V1660" s="1">
        <v>7.4</v>
      </c>
      <c r="W1660" s="1">
        <v>0.0</v>
      </c>
    </row>
    <row r="1661" ht="15.75" customHeight="1">
      <c r="A1661" s="1" t="s">
        <v>7096</v>
      </c>
      <c r="B1661" s="1" t="s">
        <v>7097</v>
      </c>
      <c r="C1661" s="1" t="s">
        <v>25</v>
      </c>
      <c r="D1661" s="4">
        <v>5.49262E17</v>
      </c>
      <c r="E1661" s="3" t="s">
        <v>7098</v>
      </c>
      <c r="F1661" s="3" t="s">
        <v>7099</v>
      </c>
      <c r="G1661" s="1" t="s">
        <v>54</v>
      </c>
      <c r="H1661" s="1" t="s">
        <v>238</v>
      </c>
      <c r="I1661" s="1" t="s">
        <v>239</v>
      </c>
      <c r="J1661" s="1" t="s">
        <v>91</v>
      </c>
      <c r="K1661" s="1" t="b">
        <v>0</v>
      </c>
      <c r="L1661" s="1" t="s">
        <v>251</v>
      </c>
      <c r="M1661" s="1">
        <v>3.0</v>
      </c>
      <c r="N1661" s="1">
        <v>7.0</v>
      </c>
      <c r="O1661" s="1">
        <v>8.3</v>
      </c>
      <c r="P1661" s="1">
        <v>7.9</v>
      </c>
      <c r="Q1661" s="1">
        <v>7.7</v>
      </c>
      <c r="R1661" s="1">
        <v>4.0</v>
      </c>
      <c r="S1661" s="1">
        <v>8.9</v>
      </c>
      <c r="T1661" s="1">
        <v>8.7</v>
      </c>
      <c r="U1661" s="1">
        <v>6.0</v>
      </c>
      <c r="V1661" s="1">
        <v>7.4</v>
      </c>
      <c r="W1661" s="1">
        <v>0.0</v>
      </c>
    </row>
    <row r="1662" ht="15.75" customHeight="1">
      <c r="A1662" s="1" t="s">
        <v>7100</v>
      </c>
      <c r="B1662" s="1" t="s">
        <v>7101</v>
      </c>
      <c r="C1662" s="1" t="s">
        <v>25</v>
      </c>
      <c r="D1662" s="4">
        <v>5.41141E16</v>
      </c>
      <c r="E1662" s="1" t="s">
        <v>443</v>
      </c>
      <c r="F1662" s="3" t="s">
        <v>7102</v>
      </c>
      <c r="G1662" s="1" t="s">
        <v>153</v>
      </c>
      <c r="H1662" s="1" t="s">
        <v>450</v>
      </c>
      <c r="I1662" s="1" t="s">
        <v>7103</v>
      </c>
      <c r="J1662" s="1" t="s">
        <v>434</v>
      </c>
      <c r="K1662" s="1" t="b">
        <v>1</v>
      </c>
      <c r="L1662" s="1" t="s">
        <v>148</v>
      </c>
      <c r="M1662" s="1">
        <v>3.0</v>
      </c>
      <c r="N1662" s="1">
        <v>7.0</v>
      </c>
      <c r="O1662" s="1">
        <v>9.1</v>
      </c>
      <c r="P1662" s="1">
        <v>8.3</v>
      </c>
      <c r="Q1662" s="1">
        <v>9.1</v>
      </c>
      <c r="R1662" s="1">
        <v>0.0</v>
      </c>
      <c r="S1662" s="1">
        <v>9.1</v>
      </c>
      <c r="T1662" s="1">
        <v>9.0</v>
      </c>
      <c r="U1662" s="1">
        <v>6.9</v>
      </c>
      <c r="V1662" s="1">
        <v>7.4</v>
      </c>
      <c r="W1662" s="1">
        <v>0.0</v>
      </c>
    </row>
    <row r="1663" ht="15.75" customHeight="1">
      <c r="A1663" s="1" t="s">
        <v>7104</v>
      </c>
      <c r="B1663" s="1" t="s">
        <v>7105</v>
      </c>
      <c r="C1663" s="1" t="s">
        <v>25</v>
      </c>
      <c r="D1663" s="1" t="s">
        <v>7106</v>
      </c>
      <c r="E1663" s="3" t="s">
        <v>7107</v>
      </c>
      <c r="F1663" s="3" t="s">
        <v>7108</v>
      </c>
      <c r="G1663" s="1" t="s">
        <v>153</v>
      </c>
      <c r="H1663" s="1" t="s">
        <v>56</v>
      </c>
      <c r="I1663" s="1" t="s">
        <v>159</v>
      </c>
      <c r="J1663" s="1" t="s">
        <v>48</v>
      </c>
      <c r="K1663" s="1" t="b">
        <v>1</v>
      </c>
      <c r="L1663" s="1" t="s">
        <v>251</v>
      </c>
      <c r="M1663" s="1">
        <v>3.0</v>
      </c>
      <c r="N1663" s="1">
        <v>22.0</v>
      </c>
      <c r="O1663" s="1">
        <v>8.7</v>
      </c>
      <c r="P1663" s="1">
        <v>8.2</v>
      </c>
      <c r="Q1663" s="1">
        <v>8.4</v>
      </c>
      <c r="R1663" s="1">
        <v>2.0</v>
      </c>
      <c r="S1663" s="1">
        <v>8.9</v>
      </c>
      <c r="T1663" s="1">
        <v>8.3</v>
      </c>
      <c r="U1663" s="1">
        <v>7.5</v>
      </c>
      <c r="V1663" s="1">
        <v>7.4</v>
      </c>
      <c r="W1663" s="1">
        <v>0.0</v>
      </c>
    </row>
    <row r="1664" ht="15.75" customHeight="1">
      <c r="A1664" s="1" t="s">
        <v>7109</v>
      </c>
      <c r="B1664" s="1" t="s">
        <v>7110</v>
      </c>
      <c r="C1664" s="1" t="s">
        <v>78</v>
      </c>
      <c r="D1664" s="1">
        <v>3.105387078E9</v>
      </c>
      <c r="E1664" s="3" t="s">
        <v>7111</v>
      </c>
      <c r="F1664" s="3" t="s">
        <v>7112</v>
      </c>
      <c r="G1664" s="1" t="s">
        <v>54</v>
      </c>
      <c r="H1664" s="1" t="s">
        <v>260</v>
      </c>
      <c r="I1664" s="1" t="s">
        <v>261</v>
      </c>
      <c r="J1664" s="1" t="s">
        <v>75</v>
      </c>
      <c r="K1664" s="1" t="b">
        <v>1</v>
      </c>
      <c r="L1664" s="1" t="s">
        <v>223</v>
      </c>
      <c r="M1664" s="1">
        <v>2.0</v>
      </c>
      <c r="N1664" s="1">
        <v>21.0</v>
      </c>
      <c r="O1664" s="1">
        <v>8.3</v>
      </c>
      <c r="P1664" s="1">
        <v>8.2</v>
      </c>
      <c r="Q1664" s="1">
        <v>8.2</v>
      </c>
      <c r="R1664" s="1">
        <v>3.0</v>
      </c>
      <c r="S1664" s="1">
        <v>8.5</v>
      </c>
      <c r="T1664" s="1">
        <v>8.3</v>
      </c>
      <c r="U1664" s="1">
        <v>7.5</v>
      </c>
      <c r="V1664" s="1">
        <v>7.4</v>
      </c>
      <c r="W1664" s="1">
        <v>0.0</v>
      </c>
    </row>
    <row r="1665" ht="15.75" customHeight="1">
      <c r="A1665" s="1" t="s">
        <v>7113</v>
      </c>
      <c r="B1665" s="1" t="s">
        <v>7114</v>
      </c>
      <c r="C1665" s="1" t="s">
        <v>35</v>
      </c>
      <c r="D1665" s="1">
        <v>9.57961045E8</v>
      </c>
      <c r="E1665" s="3" t="s">
        <v>7115</v>
      </c>
      <c r="F1665" s="3" t="s">
        <v>7116</v>
      </c>
      <c r="G1665" s="1" t="s">
        <v>28</v>
      </c>
      <c r="H1665" s="1" t="s">
        <v>82</v>
      </c>
      <c r="I1665" s="1" t="s">
        <v>30</v>
      </c>
      <c r="J1665" s="1" t="s">
        <v>91</v>
      </c>
      <c r="K1665" s="1" t="b">
        <v>0</v>
      </c>
      <c r="L1665" s="1" t="s">
        <v>240</v>
      </c>
      <c r="M1665" s="1">
        <v>1.0</v>
      </c>
      <c r="N1665" s="1">
        <v>9.0</v>
      </c>
      <c r="O1665" s="1">
        <v>7.3</v>
      </c>
      <c r="P1665" s="1">
        <v>7.0</v>
      </c>
      <c r="Q1665" s="1">
        <v>8.1</v>
      </c>
      <c r="R1665" s="1">
        <v>6.0</v>
      </c>
      <c r="S1665" s="1">
        <v>8.7</v>
      </c>
      <c r="T1665" s="1">
        <v>8.3</v>
      </c>
      <c r="U1665" s="1">
        <v>6.6</v>
      </c>
      <c r="V1665" s="1">
        <v>7.4</v>
      </c>
      <c r="W1665" s="1">
        <v>0.0</v>
      </c>
    </row>
    <row r="1666" ht="15.75" customHeight="1">
      <c r="A1666" s="1" t="s">
        <v>7117</v>
      </c>
      <c r="B1666" s="1" t="s">
        <v>7118</v>
      </c>
      <c r="C1666" s="1" t="s">
        <v>7119</v>
      </c>
      <c r="D1666" s="1">
        <v>5.9167512034E10</v>
      </c>
      <c r="E1666" s="3" t="s">
        <v>7120</v>
      </c>
      <c r="F1666" s="1" t="s">
        <v>7121</v>
      </c>
      <c r="G1666" s="1" t="s">
        <v>28</v>
      </c>
      <c r="H1666" s="1" t="s">
        <v>29</v>
      </c>
      <c r="I1666" s="1" t="s">
        <v>30</v>
      </c>
      <c r="J1666" s="1" t="s">
        <v>172</v>
      </c>
      <c r="K1666" s="1" t="b">
        <v>1</v>
      </c>
      <c r="L1666" s="1" t="s">
        <v>148</v>
      </c>
      <c r="M1666" s="1">
        <v>3.0</v>
      </c>
      <c r="N1666" s="1">
        <v>8.0</v>
      </c>
      <c r="O1666" s="1">
        <v>7.9</v>
      </c>
      <c r="P1666" s="1">
        <v>7.8</v>
      </c>
      <c r="Q1666" s="1">
        <v>7.9</v>
      </c>
      <c r="R1666" s="1">
        <v>4.0</v>
      </c>
      <c r="S1666" s="1">
        <v>8.6</v>
      </c>
      <c r="T1666" s="1">
        <v>8.0</v>
      </c>
      <c r="U1666" s="1">
        <v>7.4</v>
      </c>
      <c r="V1666" s="1">
        <v>7.4</v>
      </c>
      <c r="W1666" s="1">
        <v>0.0</v>
      </c>
    </row>
    <row r="1667" ht="15.75" customHeight="1">
      <c r="A1667" s="1" t="s">
        <v>7122</v>
      </c>
      <c r="B1667" s="1" t="s">
        <v>7123</v>
      </c>
      <c r="C1667" s="1" t="s">
        <v>78</v>
      </c>
      <c r="D1667" s="1">
        <v>3.00354029E9</v>
      </c>
      <c r="E1667" s="3" t="s">
        <v>7124</v>
      </c>
      <c r="F1667" s="3" t="s">
        <v>7125</v>
      </c>
      <c r="G1667" s="1" t="s">
        <v>422</v>
      </c>
      <c r="H1667" s="1" t="s">
        <v>56</v>
      </c>
      <c r="I1667" s="1" t="s">
        <v>7126</v>
      </c>
      <c r="J1667" s="1" t="s">
        <v>75</v>
      </c>
      <c r="K1667" s="1" t="b">
        <v>0</v>
      </c>
      <c r="L1667" s="1" t="s">
        <v>223</v>
      </c>
      <c r="M1667" s="1">
        <v>2.0</v>
      </c>
      <c r="N1667" s="1">
        <v>9.0</v>
      </c>
      <c r="O1667" s="1">
        <v>7.9</v>
      </c>
      <c r="P1667" s="1">
        <v>7.6</v>
      </c>
      <c r="Q1667" s="1">
        <v>6.8</v>
      </c>
      <c r="R1667" s="1">
        <v>7.0</v>
      </c>
      <c r="S1667" s="1">
        <v>9.1</v>
      </c>
      <c r="T1667" s="1">
        <v>7.6</v>
      </c>
      <c r="U1667" s="1">
        <v>6.1</v>
      </c>
      <c r="V1667" s="1">
        <v>7.4</v>
      </c>
      <c r="W1667" s="1">
        <v>0.0</v>
      </c>
    </row>
    <row r="1668" ht="15.75" customHeight="1">
      <c r="A1668" s="1" t="s">
        <v>7127</v>
      </c>
      <c r="B1668" s="1" t="s">
        <v>7128</v>
      </c>
      <c r="C1668" s="1" t="s">
        <v>3279</v>
      </c>
      <c r="D1668" s="1">
        <v>9.75671389E8</v>
      </c>
      <c r="E1668" s="3" t="s">
        <v>7129</v>
      </c>
      <c r="F1668" s="3" t="s">
        <v>7130</v>
      </c>
      <c r="G1668" s="1" t="s">
        <v>54</v>
      </c>
      <c r="H1668" s="1" t="s">
        <v>29</v>
      </c>
      <c r="I1668" s="1" t="s">
        <v>292</v>
      </c>
      <c r="J1668" s="1" t="s">
        <v>75</v>
      </c>
      <c r="K1668" s="1" t="b">
        <v>1</v>
      </c>
      <c r="L1668" s="1" t="s">
        <v>223</v>
      </c>
      <c r="M1668" s="1">
        <v>2.0</v>
      </c>
      <c r="N1668" s="1">
        <v>14.0</v>
      </c>
      <c r="O1668" s="1">
        <v>9.1</v>
      </c>
      <c r="P1668" s="1">
        <v>8.2</v>
      </c>
      <c r="Q1668" s="1">
        <v>8.4</v>
      </c>
      <c r="R1668" s="1">
        <v>1.0</v>
      </c>
      <c r="S1668" s="1">
        <v>9.1</v>
      </c>
      <c r="T1668" s="1">
        <v>8.1</v>
      </c>
      <c r="U1668" s="1">
        <v>7.6</v>
      </c>
      <c r="V1668" s="1">
        <v>7.4</v>
      </c>
      <c r="W1668" s="1">
        <v>0.0</v>
      </c>
    </row>
    <row r="1669" ht="15.75" customHeight="1">
      <c r="A1669" s="1" t="s">
        <v>6792</v>
      </c>
      <c r="B1669" s="1" t="s">
        <v>7131</v>
      </c>
      <c r="C1669" s="1" t="s">
        <v>25</v>
      </c>
      <c r="D1669" s="4">
        <v>5.41157E16</v>
      </c>
      <c r="E1669" s="3" t="s">
        <v>6794</v>
      </c>
      <c r="F1669" s="3" t="s">
        <v>6795</v>
      </c>
      <c r="G1669" s="1" t="s">
        <v>28</v>
      </c>
      <c r="H1669" s="1" t="s">
        <v>29</v>
      </c>
      <c r="I1669" s="1" t="s">
        <v>30</v>
      </c>
      <c r="J1669" s="1" t="s">
        <v>48</v>
      </c>
      <c r="K1669" s="1" t="b">
        <v>0</v>
      </c>
      <c r="L1669" s="1" t="s">
        <v>245</v>
      </c>
      <c r="M1669" s="1">
        <v>1.0</v>
      </c>
      <c r="N1669" s="1">
        <v>1.0</v>
      </c>
      <c r="O1669" s="1">
        <v>10.0</v>
      </c>
      <c r="P1669" s="1">
        <v>7.0</v>
      </c>
      <c r="Q1669" s="1">
        <v>8.0</v>
      </c>
      <c r="R1669" s="1">
        <v>0.0</v>
      </c>
      <c r="S1669" s="1">
        <v>10.0</v>
      </c>
      <c r="T1669" s="1">
        <v>9.0</v>
      </c>
      <c r="U1669" s="1">
        <v>8.0</v>
      </c>
      <c r="V1669" s="1">
        <v>7.4</v>
      </c>
      <c r="W1669" s="1">
        <v>0.0</v>
      </c>
    </row>
    <row r="1670" ht="15.75" customHeight="1">
      <c r="A1670" s="1" t="s">
        <v>7132</v>
      </c>
      <c r="B1670" s="1" t="s">
        <v>7133</v>
      </c>
      <c r="C1670" s="1" t="s">
        <v>35</v>
      </c>
      <c r="D1670" s="1">
        <v>9.30121795E8</v>
      </c>
      <c r="E1670" s="3" t="s">
        <v>7134</v>
      </c>
      <c r="F1670" s="3" t="s">
        <v>7135</v>
      </c>
      <c r="G1670" s="1" t="s">
        <v>153</v>
      </c>
      <c r="H1670" s="1" t="s">
        <v>56</v>
      </c>
      <c r="I1670" s="1" t="s">
        <v>7136</v>
      </c>
      <c r="J1670" s="1" t="s">
        <v>48</v>
      </c>
      <c r="K1670" s="1" t="b">
        <v>0</v>
      </c>
      <c r="L1670" s="1" t="s">
        <v>251</v>
      </c>
      <c r="M1670" s="1">
        <v>2.0</v>
      </c>
      <c r="N1670" s="1">
        <v>1.0</v>
      </c>
      <c r="O1670" s="1">
        <v>9.0</v>
      </c>
      <c r="P1670" s="1">
        <v>9.0</v>
      </c>
      <c r="Q1670" s="1">
        <v>9.0</v>
      </c>
      <c r="R1670" s="1">
        <v>0.0</v>
      </c>
      <c r="S1670" s="1">
        <v>10.0</v>
      </c>
      <c r="T1670" s="1">
        <v>8.0</v>
      </c>
      <c r="U1670" s="1">
        <v>7.0</v>
      </c>
      <c r="V1670" s="1">
        <v>7.4</v>
      </c>
      <c r="W1670" s="1">
        <v>0.0</v>
      </c>
    </row>
    <row r="1671" ht="15.75" customHeight="1">
      <c r="A1671" s="1" t="s">
        <v>5381</v>
      </c>
      <c r="B1671" s="1" t="s">
        <v>7137</v>
      </c>
      <c r="C1671" s="1" t="s">
        <v>78</v>
      </c>
      <c r="D1671" s="4">
        <v>5.73004E16</v>
      </c>
      <c r="E1671" s="3" t="s">
        <v>7138</v>
      </c>
      <c r="F1671" s="3" t="s">
        <v>7139</v>
      </c>
      <c r="G1671" s="1" t="s">
        <v>54</v>
      </c>
      <c r="H1671" s="1" t="s">
        <v>260</v>
      </c>
      <c r="I1671" s="1" t="s">
        <v>56</v>
      </c>
      <c r="J1671" s="1" t="s">
        <v>75</v>
      </c>
      <c r="K1671" s="1" t="b">
        <v>0</v>
      </c>
      <c r="L1671" s="1" t="s">
        <v>245</v>
      </c>
      <c r="M1671" s="1">
        <v>1.0</v>
      </c>
      <c r="N1671" s="1">
        <v>3.0</v>
      </c>
      <c r="O1671" s="1">
        <v>8.7</v>
      </c>
      <c r="P1671" s="1">
        <v>8.0</v>
      </c>
      <c r="Q1671" s="1">
        <v>8.3</v>
      </c>
      <c r="R1671" s="1">
        <v>3.0</v>
      </c>
      <c r="S1671" s="1">
        <v>8.7</v>
      </c>
      <c r="T1671" s="1">
        <v>8.3</v>
      </c>
      <c r="U1671" s="1">
        <v>6.7</v>
      </c>
      <c r="V1671" s="1">
        <v>7.4</v>
      </c>
      <c r="W1671" s="1">
        <v>0.0</v>
      </c>
    </row>
    <row r="1672" ht="15.75" customHeight="1">
      <c r="A1672" s="1" t="s">
        <v>7140</v>
      </c>
      <c r="B1672" s="1" t="s">
        <v>7141</v>
      </c>
      <c r="C1672" s="1" t="s">
        <v>162</v>
      </c>
      <c r="D1672" s="4">
        <v>2.61207E16</v>
      </c>
      <c r="E1672" s="3" t="s">
        <v>7142</v>
      </c>
      <c r="F1672" s="1" t="s">
        <v>7143</v>
      </c>
      <c r="G1672" s="1" t="s">
        <v>415</v>
      </c>
      <c r="H1672" s="1" t="s">
        <v>55</v>
      </c>
      <c r="I1672" s="1" t="s">
        <v>7144</v>
      </c>
      <c r="J1672" s="1" t="s">
        <v>166</v>
      </c>
      <c r="K1672" s="1" t="b">
        <v>1</v>
      </c>
      <c r="L1672" s="1" t="s">
        <v>148</v>
      </c>
      <c r="M1672" s="1">
        <v>3.0</v>
      </c>
      <c r="N1672" s="1">
        <v>14.0</v>
      </c>
      <c r="O1672" s="1">
        <v>8.5</v>
      </c>
      <c r="P1672" s="1">
        <v>8.6</v>
      </c>
      <c r="Q1672" s="1">
        <v>8.7</v>
      </c>
      <c r="R1672" s="1">
        <v>1.0</v>
      </c>
      <c r="S1672" s="1">
        <v>9.1</v>
      </c>
      <c r="T1672" s="1">
        <v>8.2</v>
      </c>
      <c r="U1672" s="1">
        <v>7.4</v>
      </c>
      <c r="V1672" s="1">
        <v>7.4</v>
      </c>
      <c r="W1672" s="1">
        <v>0.0</v>
      </c>
    </row>
    <row r="1673" ht="15.75" customHeight="1">
      <c r="A1673" s="1" t="s">
        <v>7145</v>
      </c>
      <c r="B1673" s="1" t="s">
        <v>7146</v>
      </c>
      <c r="C1673" s="1" t="s">
        <v>25</v>
      </c>
      <c r="D1673" s="1">
        <v>1.134752701E9</v>
      </c>
      <c r="E1673" s="3" t="s">
        <v>7147</v>
      </c>
      <c r="F1673" s="3" t="s">
        <v>7148</v>
      </c>
      <c r="G1673" s="1" t="s">
        <v>28</v>
      </c>
      <c r="H1673" s="1" t="s">
        <v>29</v>
      </c>
      <c r="I1673" s="1" t="s">
        <v>56</v>
      </c>
      <c r="J1673" s="1" t="s">
        <v>75</v>
      </c>
      <c r="K1673" s="1" t="b">
        <v>1</v>
      </c>
      <c r="L1673" s="1" t="s">
        <v>245</v>
      </c>
      <c r="M1673" s="1">
        <v>1.0</v>
      </c>
      <c r="N1673" s="1">
        <v>7.0</v>
      </c>
      <c r="O1673" s="1">
        <v>8.7</v>
      </c>
      <c r="P1673" s="1">
        <v>8.0</v>
      </c>
      <c r="Q1673" s="1">
        <v>8.9</v>
      </c>
      <c r="R1673" s="1">
        <v>1.0</v>
      </c>
      <c r="S1673" s="1">
        <v>9.3</v>
      </c>
      <c r="T1673" s="1">
        <v>8.6</v>
      </c>
      <c r="U1673" s="1">
        <v>7.0</v>
      </c>
      <c r="V1673" s="1">
        <v>7.4</v>
      </c>
      <c r="W1673" s="1">
        <v>0.0</v>
      </c>
    </row>
    <row r="1674" ht="15.75" customHeight="1">
      <c r="A1674" s="1" t="s">
        <v>7149</v>
      </c>
      <c r="B1674" s="1" t="s">
        <v>7150</v>
      </c>
      <c r="C1674" s="1" t="s">
        <v>25</v>
      </c>
      <c r="D1674" s="4">
        <v>5.4117E15</v>
      </c>
      <c r="E1674" s="3" t="s">
        <v>7151</v>
      </c>
      <c r="F1674" s="3" t="s">
        <v>7152</v>
      </c>
      <c r="G1674" s="1" t="s">
        <v>926</v>
      </c>
      <c r="H1674" s="1" t="s">
        <v>107</v>
      </c>
      <c r="I1674" s="1" t="s">
        <v>1124</v>
      </c>
      <c r="J1674" s="1" t="s">
        <v>75</v>
      </c>
      <c r="K1674" s="1" t="b">
        <v>0</v>
      </c>
      <c r="L1674" s="1" t="s">
        <v>251</v>
      </c>
      <c r="M1674" s="1">
        <v>3.0</v>
      </c>
      <c r="N1674" s="1">
        <v>1.0</v>
      </c>
      <c r="O1674" s="1">
        <v>9.0</v>
      </c>
      <c r="P1674" s="1">
        <v>8.0</v>
      </c>
      <c r="Q1674" s="1">
        <v>7.0</v>
      </c>
      <c r="R1674" s="1">
        <v>0.0</v>
      </c>
      <c r="S1674" s="1">
        <v>10.0</v>
      </c>
      <c r="T1674" s="1">
        <v>9.0</v>
      </c>
      <c r="U1674" s="1">
        <v>9.0</v>
      </c>
      <c r="V1674" s="1">
        <v>7.4</v>
      </c>
      <c r="W1674" s="1">
        <v>0.0</v>
      </c>
    </row>
    <row r="1675" ht="15.75" customHeight="1">
      <c r="A1675" s="1" t="s">
        <v>7153</v>
      </c>
      <c r="B1675" s="1" t="s">
        <v>7154</v>
      </c>
      <c r="C1675" s="1" t="s">
        <v>25</v>
      </c>
      <c r="D1675" s="1">
        <v>2.613643359E9</v>
      </c>
      <c r="E1675" s="1" t="s">
        <v>7155</v>
      </c>
      <c r="F1675" s="3" t="s">
        <v>7156</v>
      </c>
      <c r="G1675" s="1" t="s">
        <v>54</v>
      </c>
      <c r="H1675" s="1" t="s">
        <v>55</v>
      </c>
      <c r="I1675" s="1" t="s">
        <v>130</v>
      </c>
      <c r="J1675" s="1" t="s">
        <v>91</v>
      </c>
      <c r="K1675" s="1" t="b">
        <v>1</v>
      </c>
      <c r="L1675" s="1" t="s">
        <v>251</v>
      </c>
      <c r="M1675" s="1">
        <v>2.0</v>
      </c>
      <c r="N1675" s="1">
        <v>17.0</v>
      </c>
      <c r="O1675" s="1">
        <v>7.8</v>
      </c>
      <c r="P1675" s="1">
        <v>7.5</v>
      </c>
      <c r="Q1675" s="1">
        <v>7.6</v>
      </c>
      <c r="R1675" s="1">
        <v>6.0</v>
      </c>
      <c r="S1675" s="1">
        <v>7.8</v>
      </c>
      <c r="T1675" s="1">
        <v>7.8</v>
      </c>
      <c r="U1675" s="1">
        <v>7.0</v>
      </c>
      <c r="V1675" s="1">
        <v>7.4</v>
      </c>
      <c r="W1675" s="1">
        <v>2.0</v>
      </c>
    </row>
    <row r="1676" ht="15.75" customHeight="1">
      <c r="A1676" s="1" t="s">
        <v>7157</v>
      </c>
      <c r="B1676" s="1" t="s">
        <v>7158</v>
      </c>
      <c r="C1676" s="1" t="s">
        <v>25</v>
      </c>
      <c r="D1676" s="1">
        <v>1.13426248E9</v>
      </c>
      <c r="E1676" s="1" t="s">
        <v>5417</v>
      </c>
      <c r="F1676" s="3" t="s">
        <v>7159</v>
      </c>
      <c r="G1676" s="1" t="s">
        <v>153</v>
      </c>
      <c r="H1676" s="1" t="s">
        <v>56</v>
      </c>
      <c r="I1676" s="1" t="s">
        <v>159</v>
      </c>
      <c r="J1676" s="1" t="s">
        <v>75</v>
      </c>
      <c r="K1676" s="1" t="b">
        <v>1</v>
      </c>
      <c r="L1676" s="1" t="s">
        <v>251</v>
      </c>
      <c r="M1676" s="1">
        <v>2.0</v>
      </c>
      <c r="N1676" s="1">
        <v>13.0</v>
      </c>
      <c r="O1676" s="1">
        <v>8.2</v>
      </c>
      <c r="P1676" s="1">
        <v>7.8</v>
      </c>
      <c r="Q1676" s="1">
        <v>8.2</v>
      </c>
      <c r="R1676" s="1">
        <v>3.0</v>
      </c>
      <c r="S1676" s="1">
        <v>9.1</v>
      </c>
      <c r="T1676" s="1">
        <v>8.3</v>
      </c>
      <c r="U1676" s="1">
        <v>6.9</v>
      </c>
      <c r="V1676" s="1">
        <v>7.4</v>
      </c>
      <c r="W1676" s="1">
        <v>0.0</v>
      </c>
    </row>
    <row r="1677" ht="15.75" customHeight="1">
      <c r="A1677" s="1" t="s">
        <v>7160</v>
      </c>
      <c r="B1677" s="1" t="s">
        <v>7161</v>
      </c>
      <c r="C1677" s="1" t="s">
        <v>25</v>
      </c>
      <c r="D1677" s="4">
        <v>5.49223E17</v>
      </c>
      <c r="E1677" s="3" t="s">
        <v>7162</v>
      </c>
      <c r="F1677" s="3" t="s">
        <v>7163</v>
      </c>
      <c r="G1677" s="1" t="s">
        <v>54</v>
      </c>
      <c r="H1677" s="1" t="s">
        <v>260</v>
      </c>
      <c r="I1677" s="1" t="s">
        <v>261</v>
      </c>
      <c r="J1677" s="1" t="s">
        <v>434</v>
      </c>
      <c r="K1677" s="1" t="b">
        <v>1</v>
      </c>
      <c r="L1677" s="1" t="s">
        <v>148</v>
      </c>
      <c r="M1677" s="1">
        <v>2.0</v>
      </c>
      <c r="N1677" s="1">
        <v>8.0</v>
      </c>
      <c r="O1677" s="1">
        <v>8.0</v>
      </c>
      <c r="P1677" s="1">
        <v>7.5</v>
      </c>
      <c r="Q1677" s="1">
        <v>7.5</v>
      </c>
      <c r="R1677" s="1">
        <v>6.0</v>
      </c>
      <c r="S1677" s="1">
        <v>9.0</v>
      </c>
      <c r="T1677" s="1">
        <v>7.3</v>
      </c>
      <c r="U1677" s="1">
        <v>6.6</v>
      </c>
      <c r="V1677" s="1">
        <v>7.4</v>
      </c>
      <c r="W1677" s="1">
        <v>0.0</v>
      </c>
    </row>
    <row r="1678" ht="15.75" customHeight="1">
      <c r="A1678" s="1" t="s">
        <v>7164</v>
      </c>
      <c r="B1678" s="1" t="s">
        <v>7165</v>
      </c>
      <c r="C1678" s="1" t="s">
        <v>25</v>
      </c>
      <c r="D1678" s="4">
        <v>5.49352E17</v>
      </c>
      <c r="E1678" s="3" t="s">
        <v>7166</v>
      </c>
      <c r="F1678" s="3" t="s">
        <v>7167</v>
      </c>
      <c r="G1678" s="1" t="s">
        <v>28</v>
      </c>
      <c r="H1678" s="1" t="s">
        <v>445</v>
      </c>
      <c r="I1678" s="1" t="s">
        <v>7168</v>
      </c>
      <c r="J1678" s="1" t="s">
        <v>166</v>
      </c>
      <c r="K1678" s="1" t="b">
        <v>1</v>
      </c>
      <c r="L1678" s="1" t="s">
        <v>148</v>
      </c>
      <c r="M1678" s="1">
        <v>2.0</v>
      </c>
      <c r="N1678" s="1">
        <v>2.0</v>
      </c>
      <c r="O1678" s="1">
        <v>8.0</v>
      </c>
      <c r="P1678" s="1">
        <v>8.0</v>
      </c>
      <c r="Q1678" s="1">
        <v>8.0</v>
      </c>
      <c r="R1678" s="1">
        <v>5.0</v>
      </c>
      <c r="S1678" s="1">
        <v>9.0</v>
      </c>
      <c r="T1678" s="1">
        <v>6.0</v>
      </c>
      <c r="U1678" s="1">
        <v>7.5</v>
      </c>
      <c r="V1678" s="1">
        <v>7.4</v>
      </c>
      <c r="W1678" s="1">
        <v>0.0</v>
      </c>
    </row>
    <row r="1679" ht="15.75" customHeight="1">
      <c r="A1679" s="1" t="s">
        <v>7169</v>
      </c>
      <c r="B1679" s="1" t="s">
        <v>7170</v>
      </c>
      <c r="C1679" s="1" t="s">
        <v>25</v>
      </c>
      <c r="D1679" s="1">
        <v>1.15577034E9</v>
      </c>
      <c r="E1679" s="3" t="s">
        <v>7171</v>
      </c>
      <c r="F1679" s="3" t="s">
        <v>7172</v>
      </c>
      <c r="G1679" s="1" t="s">
        <v>54</v>
      </c>
      <c r="H1679" s="1" t="s">
        <v>260</v>
      </c>
      <c r="I1679" s="1" t="s">
        <v>261</v>
      </c>
      <c r="J1679" s="1" t="s">
        <v>75</v>
      </c>
      <c r="K1679" s="1" t="b">
        <v>1</v>
      </c>
      <c r="L1679" s="1" t="s">
        <v>183</v>
      </c>
      <c r="M1679" s="1">
        <v>1.0</v>
      </c>
      <c r="N1679" s="1">
        <v>4.0</v>
      </c>
      <c r="O1679" s="1">
        <v>8.5</v>
      </c>
      <c r="P1679" s="1">
        <v>8.5</v>
      </c>
      <c r="Q1679" s="1">
        <v>8.5</v>
      </c>
      <c r="R1679" s="1">
        <v>3.0</v>
      </c>
      <c r="S1679" s="1">
        <v>8.8</v>
      </c>
      <c r="T1679" s="1">
        <v>8.0</v>
      </c>
      <c r="U1679" s="1">
        <v>6.8</v>
      </c>
      <c r="V1679" s="1">
        <v>7.4</v>
      </c>
      <c r="W1679" s="1">
        <v>0.0</v>
      </c>
    </row>
    <row r="1680" ht="15.75" customHeight="1">
      <c r="A1680" s="1" t="s">
        <v>7173</v>
      </c>
      <c r="B1680" s="1" t="s">
        <v>7174</v>
      </c>
      <c r="C1680" s="1" t="s">
        <v>25</v>
      </c>
      <c r="D1680" s="4">
        <v>5.43624E16</v>
      </c>
      <c r="E1680" s="3" t="s">
        <v>7175</v>
      </c>
      <c r="F1680" s="3" t="s">
        <v>7176</v>
      </c>
      <c r="G1680" s="1" t="s">
        <v>28</v>
      </c>
      <c r="H1680" s="1" t="s">
        <v>29</v>
      </c>
      <c r="I1680" s="1" t="s">
        <v>30</v>
      </c>
      <c r="J1680" s="1" t="s">
        <v>172</v>
      </c>
      <c r="K1680" s="1" t="b">
        <v>1</v>
      </c>
      <c r="L1680" s="1" t="s">
        <v>148</v>
      </c>
      <c r="M1680" s="1">
        <v>2.0</v>
      </c>
      <c r="N1680" s="1">
        <v>7.0</v>
      </c>
      <c r="O1680" s="1">
        <v>8.4</v>
      </c>
      <c r="P1680" s="1">
        <v>8.4</v>
      </c>
      <c r="Q1680" s="1">
        <v>7.9</v>
      </c>
      <c r="R1680" s="1">
        <v>3.0</v>
      </c>
      <c r="S1680" s="1">
        <v>9.4</v>
      </c>
      <c r="T1680" s="1">
        <v>7.9</v>
      </c>
      <c r="U1680" s="1">
        <v>6.7</v>
      </c>
      <c r="V1680" s="1">
        <v>7.4</v>
      </c>
      <c r="W1680" s="1">
        <v>0.0</v>
      </c>
    </row>
    <row r="1681" ht="15.75" customHeight="1">
      <c r="A1681" s="1" t="s">
        <v>7177</v>
      </c>
      <c r="B1681" s="1" t="s">
        <v>7178</v>
      </c>
      <c r="C1681" s="1" t="s">
        <v>25</v>
      </c>
      <c r="D1681" s="4">
        <v>5.49341E17</v>
      </c>
      <c r="E1681" s="3" t="s">
        <v>7179</v>
      </c>
      <c r="F1681" s="3" t="s">
        <v>7180</v>
      </c>
      <c r="G1681" s="1" t="s">
        <v>7181</v>
      </c>
      <c r="H1681" s="1" t="s">
        <v>29</v>
      </c>
      <c r="I1681" s="1" t="s">
        <v>30</v>
      </c>
      <c r="J1681" s="1" t="s">
        <v>166</v>
      </c>
      <c r="K1681" s="1" t="b">
        <v>1</v>
      </c>
      <c r="L1681" s="1" t="s">
        <v>148</v>
      </c>
      <c r="M1681" s="1">
        <v>6.0</v>
      </c>
      <c r="N1681" s="1">
        <v>8.0</v>
      </c>
      <c r="O1681" s="1">
        <v>7.8</v>
      </c>
      <c r="P1681" s="1">
        <v>7.5</v>
      </c>
      <c r="Q1681" s="1">
        <v>7.6</v>
      </c>
      <c r="R1681" s="1">
        <v>5.0</v>
      </c>
      <c r="S1681" s="1">
        <v>8.6</v>
      </c>
      <c r="T1681" s="1">
        <v>7.5</v>
      </c>
      <c r="U1681" s="1">
        <v>6.8</v>
      </c>
      <c r="V1681" s="1">
        <v>7.3</v>
      </c>
      <c r="W1681" s="1">
        <v>0.0</v>
      </c>
    </row>
    <row r="1682" ht="15.75" customHeight="1">
      <c r="A1682" s="1" t="s">
        <v>7182</v>
      </c>
      <c r="B1682" s="1" t="s">
        <v>7183</v>
      </c>
      <c r="C1682" s="1" t="s">
        <v>25</v>
      </c>
      <c r="D1682" s="4">
        <v>5.49113E17</v>
      </c>
      <c r="E1682" s="1" t="s">
        <v>7184</v>
      </c>
      <c r="F1682" s="3" t="s">
        <v>7185</v>
      </c>
      <c r="G1682" s="1" t="s">
        <v>66</v>
      </c>
      <c r="H1682" s="1" t="s">
        <v>29</v>
      </c>
      <c r="I1682" s="1" t="s">
        <v>67</v>
      </c>
      <c r="J1682" s="1" t="s">
        <v>31</v>
      </c>
      <c r="K1682" s="1" t="b">
        <v>1</v>
      </c>
      <c r="L1682" s="1" t="s">
        <v>41</v>
      </c>
      <c r="M1682" s="1">
        <v>2.0</v>
      </c>
      <c r="N1682" s="1">
        <v>5.0</v>
      </c>
      <c r="O1682" s="1">
        <v>8.4</v>
      </c>
      <c r="P1682" s="1">
        <v>8.6</v>
      </c>
      <c r="Q1682" s="1">
        <v>8.2</v>
      </c>
      <c r="R1682" s="1">
        <v>2.0</v>
      </c>
      <c r="S1682" s="1">
        <v>8.2</v>
      </c>
      <c r="T1682" s="1">
        <v>7.8</v>
      </c>
      <c r="U1682" s="1">
        <v>7.8</v>
      </c>
      <c r="V1682" s="1">
        <v>7.3</v>
      </c>
      <c r="W1682" s="1">
        <v>0.0</v>
      </c>
    </row>
    <row r="1683" ht="15.75" customHeight="1">
      <c r="A1683" s="1" t="s">
        <v>7186</v>
      </c>
      <c r="B1683" s="1" t="s">
        <v>7187</v>
      </c>
      <c r="C1683" s="1" t="s">
        <v>25</v>
      </c>
      <c r="D1683" s="4">
        <v>3.41157E16</v>
      </c>
      <c r="E1683" s="3" t="s">
        <v>7188</v>
      </c>
      <c r="F1683" s="3" t="s">
        <v>7189</v>
      </c>
      <c r="G1683" s="1" t="s">
        <v>817</v>
      </c>
      <c r="H1683" s="1" t="s">
        <v>29</v>
      </c>
      <c r="I1683" s="1" t="s">
        <v>61</v>
      </c>
      <c r="J1683" s="1" t="s">
        <v>48</v>
      </c>
      <c r="K1683" s="1" t="b">
        <v>0</v>
      </c>
      <c r="L1683" s="1" t="s">
        <v>49</v>
      </c>
      <c r="M1683" s="1">
        <v>3.0</v>
      </c>
      <c r="N1683" s="1">
        <v>4.0</v>
      </c>
      <c r="O1683" s="1">
        <v>8.5</v>
      </c>
      <c r="P1683" s="1">
        <v>8.3</v>
      </c>
      <c r="Q1683" s="1">
        <v>7.5</v>
      </c>
      <c r="R1683" s="1">
        <v>5.0</v>
      </c>
      <c r="S1683" s="1">
        <v>8.8</v>
      </c>
      <c r="T1683" s="1">
        <v>7.0</v>
      </c>
      <c r="U1683" s="1">
        <v>5.8</v>
      </c>
      <c r="V1683" s="1">
        <v>7.3</v>
      </c>
      <c r="W1683" s="1">
        <v>0.0</v>
      </c>
    </row>
    <row r="1684" ht="15.75" customHeight="1">
      <c r="A1684" s="1" t="s">
        <v>7190</v>
      </c>
      <c r="B1684" s="1" t="s">
        <v>7191</v>
      </c>
      <c r="C1684" s="1" t="s">
        <v>25</v>
      </c>
      <c r="D1684" s="1">
        <v>2.954379999E9</v>
      </c>
      <c r="E1684" s="3" t="s">
        <v>7192</v>
      </c>
      <c r="F1684" s="3" t="s">
        <v>7193</v>
      </c>
      <c r="G1684" s="1" t="s">
        <v>640</v>
      </c>
      <c r="H1684" s="1" t="s">
        <v>29</v>
      </c>
      <c r="I1684" s="1" t="s">
        <v>7194</v>
      </c>
      <c r="J1684" s="1" t="s">
        <v>75</v>
      </c>
      <c r="K1684" s="1" t="b">
        <v>0</v>
      </c>
      <c r="L1684" s="1" t="s">
        <v>190</v>
      </c>
      <c r="M1684" s="1">
        <v>6.0</v>
      </c>
      <c r="N1684" s="1">
        <v>7.0</v>
      </c>
      <c r="O1684" s="1">
        <v>8.1</v>
      </c>
      <c r="P1684" s="1">
        <v>8.0</v>
      </c>
      <c r="Q1684" s="1">
        <v>8.6</v>
      </c>
      <c r="R1684" s="1">
        <v>3.0</v>
      </c>
      <c r="S1684" s="1">
        <v>9.3</v>
      </c>
      <c r="T1684" s="1">
        <v>8.4</v>
      </c>
      <c r="U1684" s="1">
        <v>5.6</v>
      </c>
      <c r="V1684" s="1">
        <v>7.3</v>
      </c>
      <c r="W1684" s="1">
        <v>0.0</v>
      </c>
    </row>
    <row r="1685" ht="15.75" customHeight="1">
      <c r="A1685" s="1" t="s">
        <v>7195</v>
      </c>
      <c r="B1685" s="1" t="s">
        <v>7196</v>
      </c>
      <c r="C1685" s="1" t="s">
        <v>35</v>
      </c>
      <c r="D1685" s="1">
        <v>9.27620537E8</v>
      </c>
      <c r="E1685" s="3" t="s">
        <v>7197</v>
      </c>
      <c r="F1685" s="3" t="s">
        <v>7198</v>
      </c>
      <c r="G1685" s="1" t="s">
        <v>28</v>
      </c>
      <c r="H1685" s="1" t="s">
        <v>29</v>
      </c>
      <c r="I1685" s="1" t="s">
        <v>30</v>
      </c>
      <c r="J1685" s="1" t="s">
        <v>31</v>
      </c>
      <c r="K1685" s="1" t="b">
        <v>0</v>
      </c>
      <c r="L1685" s="1" t="s">
        <v>41</v>
      </c>
      <c r="M1685" s="1">
        <v>1.0</v>
      </c>
      <c r="N1685" s="1">
        <v>1.0</v>
      </c>
      <c r="O1685" s="1">
        <v>7.0</v>
      </c>
      <c r="P1685" s="1">
        <v>7.0</v>
      </c>
      <c r="Q1685" s="1">
        <v>10.0</v>
      </c>
      <c r="R1685" s="1">
        <v>0.0</v>
      </c>
      <c r="S1685" s="1">
        <v>10.0</v>
      </c>
      <c r="T1685" s="1">
        <v>10.0</v>
      </c>
      <c r="U1685" s="1">
        <v>7.0</v>
      </c>
      <c r="V1685" s="1">
        <v>7.3</v>
      </c>
      <c r="W1685" s="1">
        <v>0.0</v>
      </c>
    </row>
    <row r="1686" ht="15.75" customHeight="1">
      <c r="A1686" s="1" t="s">
        <v>7199</v>
      </c>
      <c r="B1686" s="1" t="s">
        <v>7200</v>
      </c>
      <c r="C1686" s="1" t="s">
        <v>78</v>
      </c>
      <c r="D1686" s="1" t="str">
        <f>+57 3192471044</f>
        <v>#ERROR!</v>
      </c>
      <c r="E1686" s="3" t="s">
        <v>7201</v>
      </c>
      <c r="F1686" s="3" t="s">
        <v>7202</v>
      </c>
      <c r="G1686" s="1" t="s">
        <v>153</v>
      </c>
      <c r="H1686" s="1" t="s">
        <v>56</v>
      </c>
      <c r="I1686" s="1" t="s">
        <v>384</v>
      </c>
      <c r="J1686" s="1" t="s">
        <v>31</v>
      </c>
      <c r="K1686" s="1" t="b">
        <v>1</v>
      </c>
      <c r="L1686" s="1" t="s">
        <v>49</v>
      </c>
      <c r="M1686" s="1">
        <v>2.0</v>
      </c>
      <c r="N1686" s="1">
        <v>8.0</v>
      </c>
      <c r="O1686" s="1">
        <v>8.1</v>
      </c>
      <c r="P1686" s="1">
        <v>7.4</v>
      </c>
      <c r="Q1686" s="1">
        <v>8.0</v>
      </c>
      <c r="R1686" s="1">
        <v>3.0</v>
      </c>
      <c r="S1686" s="1">
        <v>7.6</v>
      </c>
      <c r="T1686" s="1">
        <v>9.0</v>
      </c>
      <c r="U1686" s="1">
        <v>7.9</v>
      </c>
      <c r="V1686" s="1">
        <v>7.3</v>
      </c>
      <c r="W1686" s="1">
        <v>0.0</v>
      </c>
    </row>
    <row r="1687" ht="15.75" customHeight="1">
      <c r="A1687" s="1" t="s">
        <v>7203</v>
      </c>
      <c r="B1687" s="1" t="s">
        <v>7204</v>
      </c>
      <c r="C1687" s="1" t="s">
        <v>35</v>
      </c>
      <c r="D1687" s="1">
        <v>5.1993620749E10</v>
      </c>
      <c r="E1687" s="1" t="s">
        <v>443</v>
      </c>
      <c r="F1687" s="3" t="s">
        <v>7205</v>
      </c>
      <c r="G1687" s="1" t="s">
        <v>54</v>
      </c>
      <c r="H1687" s="1" t="s">
        <v>260</v>
      </c>
      <c r="I1687" s="1" t="s">
        <v>261</v>
      </c>
      <c r="J1687" s="1" t="s">
        <v>91</v>
      </c>
      <c r="K1687" s="1" t="b">
        <v>0</v>
      </c>
      <c r="L1687" s="1" t="s">
        <v>92</v>
      </c>
      <c r="M1687" s="1">
        <v>10.0</v>
      </c>
      <c r="N1687" s="1">
        <v>17.0</v>
      </c>
      <c r="O1687" s="1">
        <v>7.5</v>
      </c>
      <c r="P1687" s="1">
        <v>7.2</v>
      </c>
      <c r="Q1687" s="1">
        <v>8.6</v>
      </c>
      <c r="R1687" s="1">
        <v>4.0</v>
      </c>
      <c r="S1687" s="1">
        <v>7.2</v>
      </c>
      <c r="T1687" s="1">
        <v>9.2</v>
      </c>
      <c r="U1687" s="1">
        <v>7.1</v>
      </c>
      <c r="V1687" s="1">
        <v>7.3</v>
      </c>
      <c r="W1687" s="1">
        <v>0.0</v>
      </c>
    </row>
    <row r="1688" ht="15.75" customHeight="1">
      <c r="A1688" s="1" t="s">
        <v>7206</v>
      </c>
      <c r="B1688" s="1" t="s">
        <v>7207</v>
      </c>
      <c r="C1688" s="1" t="s">
        <v>25</v>
      </c>
      <c r="D1688" s="4">
        <v>5.41141E16</v>
      </c>
      <c r="E1688" s="3" t="s">
        <v>7208</v>
      </c>
      <c r="F1688" s="3" t="s">
        <v>7209</v>
      </c>
      <c r="G1688" s="1" t="s">
        <v>54</v>
      </c>
      <c r="H1688" s="1" t="s">
        <v>29</v>
      </c>
      <c r="I1688" s="1" t="s">
        <v>292</v>
      </c>
      <c r="J1688" s="1" t="s">
        <v>91</v>
      </c>
      <c r="K1688" s="1" t="b">
        <v>0</v>
      </c>
      <c r="L1688" s="1" t="s">
        <v>1478</v>
      </c>
      <c r="M1688" s="1">
        <v>1.0</v>
      </c>
      <c r="N1688" s="1">
        <v>3.0</v>
      </c>
      <c r="O1688" s="1">
        <v>8.3</v>
      </c>
      <c r="P1688" s="1">
        <v>8.3</v>
      </c>
      <c r="Q1688" s="1">
        <v>8.0</v>
      </c>
      <c r="R1688" s="1">
        <v>3.0</v>
      </c>
      <c r="S1688" s="1">
        <v>8.7</v>
      </c>
      <c r="T1688" s="1">
        <v>7.0</v>
      </c>
      <c r="U1688" s="1">
        <v>8.0</v>
      </c>
      <c r="V1688" s="1">
        <v>7.3</v>
      </c>
      <c r="W1688" s="1">
        <v>0.0</v>
      </c>
    </row>
    <row r="1689" ht="15.75" customHeight="1">
      <c r="A1689" s="1" t="s">
        <v>7210</v>
      </c>
      <c r="B1689" s="1" t="s">
        <v>7211</v>
      </c>
      <c r="C1689" s="1" t="s">
        <v>25</v>
      </c>
      <c r="D1689" s="1">
        <v>2.214562086E9</v>
      </c>
      <c r="E1689" s="1" t="s">
        <v>7212</v>
      </c>
      <c r="F1689" s="3" t="s">
        <v>7213</v>
      </c>
      <c r="G1689" s="1" t="s">
        <v>153</v>
      </c>
      <c r="H1689" s="1" t="s">
        <v>56</v>
      </c>
      <c r="I1689" s="1" t="s">
        <v>7214</v>
      </c>
      <c r="J1689" s="1" t="s">
        <v>48</v>
      </c>
      <c r="K1689" s="1" t="b">
        <v>0</v>
      </c>
      <c r="L1689" s="1" t="s">
        <v>293</v>
      </c>
      <c r="M1689" s="1">
        <v>5.0</v>
      </c>
      <c r="N1689" s="1">
        <v>15.0</v>
      </c>
      <c r="O1689" s="1">
        <v>8.1</v>
      </c>
      <c r="P1689" s="1">
        <v>7.7</v>
      </c>
      <c r="Q1689" s="1">
        <v>8.4</v>
      </c>
      <c r="R1689" s="1">
        <v>2.0</v>
      </c>
      <c r="S1689" s="1">
        <v>9.1</v>
      </c>
      <c r="T1689" s="1">
        <v>8.7</v>
      </c>
      <c r="U1689" s="1">
        <v>6.9</v>
      </c>
      <c r="V1689" s="1">
        <v>7.3</v>
      </c>
      <c r="W1689" s="1">
        <v>0.0</v>
      </c>
    </row>
    <row r="1690" ht="15.75" customHeight="1">
      <c r="A1690" s="1" t="s">
        <v>7215</v>
      </c>
      <c r="B1690" s="1" t="s">
        <v>7216</v>
      </c>
      <c r="C1690" s="1" t="s">
        <v>25</v>
      </c>
      <c r="D1690" s="4">
        <v>5.42984E16</v>
      </c>
      <c r="E1690" s="3" t="s">
        <v>7217</v>
      </c>
      <c r="F1690" s="3" t="s">
        <v>7218</v>
      </c>
      <c r="G1690" s="1" t="s">
        <v>1157</v>
      </c>
      <c r="H1690" s="1" t="s">
        <v>56</v>
      </c>
      <c r="I1690" s="1" t="s">
        <v>7219</v>
      </c>
      <c r="J1690" s="1" t="s">
        <v>75</v>
      </c>
      <c r="K1690" s="1" t="b">
        <v>1</v>
      </c>
      <c r="L1690" s="1" t="s">
        <v>293</v>
      </c>
      <c r="M1690" s="1">
        <v>3.0</v>
      </c>
      <c r="N1690" s="1">
        <v>12.0</v>
      </c>
      <c r="O1690" s="1">
        <v>8.7</v>
      </c>
      <c r="P1690" s="1">
        <v>8.7</v>
      </c>
      <c r="Q1690" s="1">
        <v>8.4</v>
      </c>
      <c r="R1690" s="1">
        <v>3.0</v>
      </c>
      <c r="S1690" s="1">
        <v>9.1</v>
      </c>
      <c r="T1690" s="1">
        <v>7.1</v>
      </c>
      <c r="U1690" s="1">
        <v>5.8</v>
      </c>
      <c r="V1690" s="1">
        <v>7.3</v>
      </c>
      <c r="W1690" s="1">
        <v>0.0</v>
      </c>
    </row>
    <row r="1691" ht="15.75" customHeight="1">
      <c r="A1691" s="1" t="s">
        <v>7220</v>
      </c>
      <c r="B1691" s="1" t="s">
        <v>7221</v>
      </c>
      <c r="C1691" s="1" t="s">
        <v>78</v>
      </c>
      <c r="D1691" s="4">
        <v>5.73123E16</v>
      </c>
      <c r="E1691" s="3" t="s">
        <v>7222</v>
      </c>
      <c r="F1691" s="3" t="s">
        <v>7223</v>
      </c>
      <c r="G1691" s="1" t="s">
        <v>926</v>
      </c>
      <c r="H1691" s="1" t="s">
        <v>55</v>
      </c>
      <c r="I1691" s="1" t="s">
        <v>7224</v>
      </c>
      <c r="J1691" s="1" t="s">
        <v>172</v>
      </c>
      <c r="K1691" s="1" t="b">
        <v>1</v>
      </c>
      <c r="L1691" s="1" t="s">
        <v>148</v>
      </c>
      <c r="M1691" s="1">
        <v>6.0</v>
      </c>
      <c r="N1691" s="1">
        <v>22.0</v>
      </c>
      <c r="O1691" s="1">
        <v>8.3</v>
      </c>
      <c r="P1691" s="1">
        <v>7.8</v>
      </c>
      <c r="Q1691" s="1">
        <v>8.2</v>
      </c>
      <c r="R1691" s="1">
        <v>3.0</v>
      </c>
      <c r="S1691" s="1">
        <v>8.4</v>
      </c>
      <c r="T1691" s="1">
        <v>8.8</v>
      </c>
      <c r="U1691" s="1">
        <v>6.8</v>
      </c>
      <c r="V1691" s="1">
        <v>7.3</v>
      </c>
      <c r="W1691" s="1">
        <v>0.0</v>
      </c>
    </row>
    <row r="1692" ht="15.75" customHeight="1">
      <c r="A1692" s="1" t="s">
        <v>7225</v>
      </c>
      <c r="B1692" s="1" t="s">
        <v>7226</v>
      </c>
      <c r="C1692" s="1" t="s">
        <v>281</v>
      </c>
      <c r="D1692" s="1">
        <v>5.0763271821E10</v>
      </c>
      <c r="E1692" s="1" t="s">
        <v>7227</v>
      </c>
      <c r="F1692" s="3" t="s">
        <v>7228</v>
      </c>
      <c r="G1692" s="1" t="s">
        <v>54</v>
      </c>
      <c r="H1692" s="1" t="s">
        <v>29</v>
      </c>
      <c r="I1692" s="1" t="s">
        <v>90</v>
      </c>
      <c r="J1692" s="1" t="s">
        <v>48</v>
      </c>
      <c r="K1692" s="1" t="b">
        <v>1</v>
      </c>
      <c r="L1692" s="1" t="s">
        <v>97</v>
      </c>
      <c r="M1692" s="1">
        <v>1.0</v>
      </c>
      <c r="N1692" s="1">
        <v>6.0</v>
      </c>
      <c r="O1692" s="1">
        <v>8.2</v>
      </c>
      <c r="P1692" s="1">
        <v>8.2</v>
      </c>
      <c r="Q1692" s="1">
        <v>8.7</v>
      </c>
      <c r="R1692" s="1">
        <v>3.0</v>
      </c>
      <c r="S1692" s="1">
        <v>8.7</v>
      </c>
      <c r="T1692" s="1">
        <v>8.2</v>
      </c>
      <c r="U1692" s="1">
        <v>6.2</v>
      </c>
      <c r="V1692" s="1">
        <v>7.3</v>
      </c>
      <c r="W1692" s="1">
        <v>0.0</v>
      </c>
    </row>
    <row r="1693" ht="15.75" customHeight="1">
      <c r="A1693" s="1" t="s">
        <v>7229</v>
      </c>
      <c r="B1693" s="1" t="s">
        <v>7230</v>
      </c>
      <c r="C1693" s="1" t="s">
        <v>78</v>
      </c>
      <c r="D1693" s="1">
        <v>3.234380978E9</v>
      </c>
      <c r="E1693" s="3" t="s">
        <v>7231</v>
      </c>
      <c r="F1693" s="3" t="s">
        <v>7232</v>
      </c>
      <c r="G1693" s="1" t="s">
        <v>1729</v>
      </c>
      <c r="H1693" s="1" t="s">
        <v>29</v>
      </c>
      <c r="I1693" s="1" t="s">
        <v>61</v>
      </c>
      <c r="J1693" s="1" t="s">
        <v>91</v>
      </c>
      <c r="K1693" s="1" t="b">
        <v>0</v>
      </c>
      <c r="L1693" s="1" t="s">
        <v>84</v>
      </c>
      <c r="M1693" s="1">
        <v>3.0</v>
      </c>
      <c r="N1693" s="1">
        <v>6.0</v>
      </c>
      <c r="O1693" s="1">
        <v>8.8</v>
      </c>
      <c r="P1693" s="1">
        <v>7.7</v>
      </c>
      <c r="Q1693" s="1">
        <v>8.2</v>
      </c>
      <c r="R1693" s="1">
        <v>2.0</v>
      </c>
      <c r="S1693" s="1">
        <v>9.2</v>
      </c>
      <c r="T1693" s="1">
        <v>8.7</v>
      </c>
      <c r="U1693" s="1">
        <v>6.8</v>
      </c>
      <c r="V1693" s="1">
        <v>7.3</v>
      </c>
      <c r="W1693" s="1">
        <v>0.0</v>
      </c>
    </row>
    <row r="1694" ht="15.75" customHeight="1">
      <c r="A1694" s="1" t="s">
        <v>7233</v>
      </c>
      <c r="B1694" s="1" t="s">
        <v>7234</v>
      </c>
      <c r="C1694" s="1" t="s">
        <v>44</v>
      </c>
      <c r="D1694" s="4">
        <v>5.9396E15</v>
      </c>
      <c r="E1694" s="1" t="s">
        <v>7235</v>
      </c>
      <c r="F1694" s="3" t="s">
        <v>7236</v>
      </c>
      <c r="G1694" s="1" t="s">
        <v>28</v>
      </c>
      <c r="H1694" s="1" t="s">
        <v>82</v>
      </c>
      <c r="I1694" s="1" t="s">
        <v>30</v>
      </c>
      <c r="J1694" s="1" t="s">
        <v>91</v>
      </c>
      <c r="K1694" s="1" t="b">
        <v>1</v>
      </c>
      <c r="L1694" s="1" t="s">
        <v>113</v>
      </c>
      <c r="M1694" s="1">
        <v>1.0</v>
      </c>
      <c r="N1694" s="1">
        <v>5.0</v>
      </c>
      <c r="O1694" s="1">
        <v>8.2</v>
      </c>
      <c r="P1694" s="1">
        <v>8.0</v>
      </c>
      <c r="Q1694" s="1">
        <v>9.0</v>
      </c>
      <c r="R1694" s="1">
        <v>2.0</v>
      </c>
      <c r="S1694" s="1">
        <v>8.2</v>
      </c>
      <c r="T1694" s="1">
        <v>8.4</v>
      </c>
      <c r="U1694" s="1">
        <v>7.4</v>
      </c>
      <c r="V1694" s="1">
        <v>7.3</v>
      </c>
      <c r="W1694" s="1">
        <v>0.0</v>
      </c>
    </row>
    <row r="1695" ht="15.75" customHeight="1">
      <c r="A1695" s="1" t="s">
        <v>7237</v>
      </c>
      <c r="B1695" s="1" t="s">
        <v>7238</v>
      </c>
      <c r="C1695" s="1" t="s">
        <v>25</v>
      </c>
      <c r="D1695" s="4">
        <v>1.11574E16</v>
      </c>
      <c r="E1695" s="3" t="s">
        <v>7239</v>
      </c>
      <c r="F1695" s="3" t="s">
        <v>7240</v>
      </c>
      <c r="G1695" s="1" t="s">
        <v>28</v>
      </c>
      <c r="H1695" s="1" t="s">
        <v>29</v>
      </c>
      <c r="I1695" s="1" t="s">
        <v>30</v>
      </c>
      <c r="J1695" s="1" t="s">
        <v>48</v>
      </c>
      <c r="K1695" s="1" t="b">
        <v>1</v>
      </c>
      <c r="L1695" s="1" t="s">
        <v>113</v>
      </c>
      <c r="M1695" s="1">
        <v>1.0</v>
      </c>
      <c r="N1695" s="1">
        <v>4.0</v>
      </c>
      <c r="O1695" s="1">
        <v>8.3</v>
      </c>
      <c r="P1695" s="1">
        <v>8.3</v>
      </c>
      <c r="Q1695" s="1">
        <v>8.3</v>
      </c>
      <c r="R1695" s="1">
        <v>3.0</v>
      </c>
      <c r="S1695" s="1">
        <v>8.5</v>
      </c>
      <c r="T1695" s="1">
        <v>7.0</v>
      </c>
      <c r="U1695" s="1">
        <v>7.5</v>
      </c>
      <c r="V1695" s="1">
        <v>7.3</v>
      </c>
      <c r="W1695" s="1">
        <v>0.0</v>
      </c>
    </row>
    <row r="1696" ht="15.75" customHeight="1">
      <c r="A1696" s="1" t="s">
        <v>7241</v>
      </c>
      <c r="B1696" s="1" t="s">
        <v>7242</v>
      </c>
      <c r="C1696" s="1" t="s">
        <v>3480</v>
      </c>
      <c r="D1696" s="1">
        <v>9.7239463E7</v>
      </c>
      <c r="E1696" s="3" t="s">
        <v>7243</v>
      </c>
      <c r="F1696" s="3" t="s">
        <v>7244</v>
      </c>
      <c r="G1696" s="1" t="s">
        <v>28</v>
      </c>
      <c r="H1696" s="1" t="s">
        <v>29</v>
      </c>
      <c r="I1696" s="1" t="s">
        <v>30</v>
      </c>
      <c r="J1696" s="1" t="s">
        <v>75</v>
      </c>
      <c r="K1696" s="1" t="b">
        <v>0</v>
      </c>
      <c r="L1696" s="1" t="s">
        <v>113</v>
      </c>
      <c r="M1696" s="1">
        <v>1.0</v>
      </c>
      <c r="N1696" s="1">
        <v>1.0</v>
      </c>
      <c r="O1696" s="1">
        <v>9.0</v>
      </c>
      <c r="P1696" s="1">
        <v>9.0</v>
      </c>
      <c r="Q1696" s="1">
        <v>8.0</v>
      </c>
      <c r="R1696" s="1">
        <v>0.0</v>
      </c>
      <c r="S1696" s="1">
        <v>8.0</v>
      </c>
      <c r="T1696" s="1">
        <v>9.0</v>
      </c>
      <c r="U1696" s="1">
        <v>8.0</v>
      </c>
      <c r="V1696" s="1">
        <v>7.3</v>
      </c>
      <c r="W1696" s="1">
        <v>0.0</v>
      </c>
    </row>
    <row r="1697" ht="15.75" customHeight="1">
      <c r="A1697" s="1" t="s">
        <v>7245</v>
      </c>
      <c r="B1697" s="1" t="s">
        <v>7246</v>
      </c>
      <c r="C1697" s="1" t="s">
        <v>25</v>
      </c>
      <c r="D1697" s="4">
        <v>5.43885E16</v>
      </c>
      <c r="E1697" s="3" t="s">
        <v>7247</v>
      </c>
      <c r="F1697" s="3" t="s">
        <v>7248</v>
      </c>
      <c r="G1697" s="1" t="s">
        <v>7249</v>
      </c>
      <c r="H1697" s="1" t="s">
        <v>82</v>
      </c>
      <c r="I1697" s="1" t="s">
        <v>7250</v>
      </c>
      <c r="J1697" s="1" t="s">
        <v>75</v>
      </c>
      <c r="K1697" s="1" t="b">
        <v>1</v>
      </c>
      <c r="L1697" s="1" t="s">
        <v>190</v>
      </c>
      <c r="M1697" s="1">
        <v>3.0</v>
      </c>
      <c r="N1697" s="1">
        <v>15.0</v>
      </c>
      <c r="O1697" s="1">
        <v>8.3</v>
      </c>
      <c r="P1697" s="1">
        <v>7.6</v>
      </c>
      <c r="Q1697" s="1">
        <v>8.7</v>
      </c>
      <c r="R1697" s="1">
        <v>3.0</v>
      </c>
      <c r="S1697" s="1">
        <v>8.8</v>
      </c>
      <c r="T1697" s="1">
        <v>8.0</v>
      </c>
      <c r="U1697" s="1">
        <v>6.4</v>
      </c>
      <c r="V1697" s="1">
        <v>7.3</v>
      </c>
      <c r="W1697" s="1">
        <v>0.0</v>
      </c>
    </row>
    <row r="1698" ht="15.75" customHeight="1">
      <c r="A1698" s="1" t="s">
        <v>7251</v>
      </c>
      <c r="B1698" s="1" t="s">
        <v>7252</v>
      </c>
      <c r="C1698" s="1" t="s">
        <v>5967</v>
      </c>
      <c r="D1698" s="1">
        <v>3.3605560919E10</v>
      </c>
      <c r="E1698" s="3" t="s">
        <v>7253</v>
      </c>
      <c r="F1698" s="3" t="s">
        <v>7254</v>
      </c>
      <c r="G1698" s="1" t="s">
        <v>81</v>
      </c>
      <c r="H1698" s="1" t="s">
        <v>29</v>
      </c>
      <c r="I1698" s="1" t="s">
        <v>292</v>
      </c>
      <c r="J1698" s="1" t="s">
        <v>48</v>
      </c>
      <c r="K1698" s="1" t="b">
        <v>0</v>
      </c>
      <c r="L1698" s="1" t="s">
        <v>92</v>
      </c>
      <c r="M1698" s="1">
        <v>4.0</v>
      </c>
      <c r="N1698" s="1">
        <v>17.0</v>
      </c>
      <c r="O1698" s="1">
        <v>7.6</v>
      </c>
      <c r="P1698" s="1">
        <v>7.1</v>
      </c>
      <c r="Q1698" s="1">
        <v>9.2</v>
      </c>
      <c r="R1698" s="1">
        <v>5.0</v>
      </c>
      <c r="S1698" s="1">
        <v>6.5</v>
      </c>
      <c r="T1698" s="1">
        <v>9.0</v>
      </c>
      <c r="U1698" s="1">
        <v>6.8</v>
      </c>
      <c r="V1698" s="1">
        <v>7.3</v>
      </c>
      <c r="W1698" s="1">
        <v>0.0</v>
      </c>
    </row>
    <row r="1699" ht="15.75" customHeight="1">
      <c r="A1699" s="1" t="s">
        <v>7255</v>
      </c>
      <c r="B1699" s="1" t="s">
        <v>7256</v>
      </c>
      <c r="C1699" s="1" t="s">
        <v>4839</v>
      </c>
      <c r="D1699" s="1">
        <v>5.0578255156E10</v>
      </c>
      <c r="E1699" s="3" t="s">
        <v>7257</v>
      </c>
      <c r="F1699" s="3" t="s">
        <v>7258</v>
      </c>
      <c r="G1699" s="1" t="s">
        <v>28</v>
      </c>
      <c r="H1699" s="1" t="s">
        <v>29</v>
      </c>
      <c r="I1699" s="1" t="s">
        <v>30</v>
      </c>
      <c r="J1699" s="1" t="s">
        <v>75</v>
      </c>
      <c r="K1699" s="1" t="b">
        <v>1</v>
      </c>
      <c r="L1699" s="1" t="s">
        <v>84</v>
      </c>
      <c r="M1699" s="1">
        <v>2.0</v>
      </c>
      <c r="N1699" s="1">
        <v>1.0</v>
      </c>
      <c r="O1699" s="1">
        <v>9.0</v>
      </c>
      <c r="P1699" s="1">
        <v>8.0</v>
      </c>
      <c r="Q1699" s="1">
        <v>9.0</v>
      </c>
      <c r="R1699" s="1">
        <v>0.0</v>
      </c>
      <c r="S1699" s="1">
        <v>10.0</v>
      </c>
      <c r="T1699" s="1">
        <v>7.0</v>
      </c>
      <c r="U1699" s="1">
        <v>8.0</v>
      </c>
      <c r="V1699" s="1">
        <v>7.3</v>
      </c>
      <c r="W1699" s="1">
        <v>0.0</v>
      </c>
    </row>
    <row r="1700" ht="15.75" customHeight="1">
      <c r="A1700" s="1" t="s">
        <v>7259</v>
      </c>
      <c r="B1700" s="1" t="s">
        <v>7260</v>
      </c>
      <c r="C1700" s="1" t="s">
        <v>25</v>
      </c>
      <c r="D1700" s="1">
        <v>1.154575587E9</v>
      </c>
      <c r="E1700" s="3" t="s">
        <v>7261</v>
      </c>
      <c r="F1700" s="3" t="s">
        <v>7262</v>
      </c>
      <c r="G1700" s="1" t="s">
        <v>221</v>
      </c>
      <c r="H1700" s="1" t="s">
        <v>56</v>
      </c>
      <c r="I1700" s="1" t="s">
        <v>680</v>
      </c>
      <c r="J1700" s="1" t="s">
        <v>75</v>
      </c>
      <c r="K1700" s="1" t="b">
        <v>1</v>
      </c>
      <c r="L1700" s="1" t="s">
        <v>233</v>
      </c>
      <c r="M1700" s="1">
        <v>4.0</v>
      </c>
      <c r="N1700" s="1">
        <v>19.0</v>
      </c>
      <c r="O1700" s="1">
        <v>7.9</v>
      </c>
      <c r="P1700" s="1">
        <v>7.6</v>
      </c>
      <c r="Q1700" s="1">
        <v>8.2</v>
      </c>
      <c r="R1700" s="1">
        <v>4.0</v>
      </c>
      <c r="S1700" s="1">
        <v>8.6</v>
      </c>
      <c r="T1700" s="1">
        <v>8.0</v>
      </c>
      <c r="U1700" s="1">
        <v>6.5</v>
      </c>
      <c r="V1700" s="1">
        <v>7.3</v>
      </c>
      <c r="W1700" s="1">
        <v>2.0</v>
      </c>
    </row>
    <row r="1701" ht="15.75" customHeight="1">
      <c r="A1701" s="1" t="s">
        <v>7263</v>
      </c>
      <c r="B1701" s="1" t="s">
        <v>7264</v>
      </c>
      <c r="C1701" s="1" t="s">
        <v>25</v>
      </c>
      <c r="D1701" s="1">
        <v>3.329402087E9</v>
      </c>
      <c r="E1701" s="3" t="s">
        <v>2961</v>
      </c>
      <c r="F1701" s="3" t="s">
        <v>7265</v>
      </c>
      <c r="G1701" s="1" t="s">
        <v>28</v>
      </c>
      <c r="H1701" s="1" t="s">
        <v>29</v>
      </c>
      <c r="I1701" s="1" t="s">
        <v>30</v>
      </c>
      <c r="J1701" s="1" t="s">
        <v>48</v>
      </c>
      <c r="K1701" s="1" t="b">
        <v>0</v>
      </c>
      <c r="L1701" s="1" t="s">
        <v>113</v>
      </c>
      <c r="M1701" s="1">
        <v>1.0</v>
      </c>
      <c r="N1701" s="1">
        <v>2.0</v>
      </c>
      <c r="O1701" s="1">
        <v>7.5</v>
      </c>
      <c r="P1701" s="1">
        <v>7.5</v>
      </c>
      <c r="Q1701" s="1">
        <v>8.5</v>
      </c>
      <c r="R1701" s="1">
        <v>0.0</v>
      </c>
      <c r="S1701" s="1">
        <v>9.5</v>
      </c>
      <c r="T1701" s="1">
        <v>9.0</v>
      </c>
      <c r="U1701" s="1">
        <v>9.0</v>
      </c>
      <c r="V1701" s="1">
        <v>7.3</v>
      </c>
      <c r="W1701" s="1">
        <v>0.0</v>
      </c>
    </row>
    <row r="1702" ht="15.75" customHeight="1">
      <c r="A1702" s="1" t="s">
        <v>7266</v>
      </c>
      <c r="B1702" s="1" t="s">
        <v>7267</v>
      </c>
      <c r="C1702" s="1" t="s">
        <v>25</v>
      </c>
      <c r="D1702" s="1">
        <v>2.613350903E9</v>
      </c>
      <c r="E1702" s="3" t="s">
        <v>7268</v>
      </c>
      <c r="F1702" s="3" t="s">
        <v>7269</v>
      </c>
      <c r="G1702" s="1" t="s">
        <v>54</v>
      </c>
      <c r="H1702" s="1" t="s">
        <v>55</v>
      </c>
      <c r="I1702" s="1" t="s">
        <v>130</v>
      </c>
      <c r="J1702" s="1" t="s">
        <v>91</v>
      </c>
      <c r="K1702" s="1" t="b">
        <v>1</v>
      </c>
      <c r="L1702" s="1" t="s">
        <v>190</v>
      </c>
      <c r="M1702" s="1">
        <v>3.0</v>
      </c>
      <c r="N1702" s="1">
        <v>28.0</v>
      </c>
      <c r="O1702" s="1">
        <v>8.3</v>
      </c>
      <c r="P1702" s="1">
        <v>8.0</v>
      </c>
      <c r="Q1702" s="1">
        <v>8.5</v>
      </c>
      <c r="R1702" s="1">
        <v>2.0</v>
      </c>
      <c r="S1702" s="1">
        <v>8.9</v>
      </c>
      <c r="T1702" s="1">
        <v>8.5</v>
      </c>
      <c r="U1702" s="1">
        <v>6.8</v>
      </c>
      <c r="V1702" s="1">
        <v>7.3</v>
      </c>
      <c r="W1702" s="1">
        <v>0.0</v>
      </c>
    </row>
    <row r="1703" ht="15.75" customHeight="1">
      <c r="A1703" s="1" t="s">
        <v>7270</v>
      </c>
      <c r="B1703" s="1" t="s">
        <v>7271</v>
      </c>
      <c r="C1703" s="1" t="s">
        <v>25</v>
      </c>
      <c r="D1703" s="4">
        <v>5.49379E17</v>
      </c>
      <c r="E1703" s="3" t="s">
        <v>7272</v>
      </c>
      <c r="F1703" s="3" t="s">
        <v>7273</v>
      </c>
      <c r="G1703" s="1" t="s">
        <v>81</v>
      </c>
      <c r="H1703" s="1" t="s">
        <v>82</v>
      </c>
      <c r="I1703" s="1" t="s">
        <v>83</v>
      </c>
      <c r="J1703" s="1" t="s">
        <v>91</v>
      </c>
      <c r="K1703" s="1" t="b">
        <v>1</v>
      </c>
      <c r="L1703" s="1" t="s">
        <v>251</v>
      </c>
      <c r="M1703" s="1">
        <v>7.0</v>
      </c>
      <c r="N1703" s="1">
        <v>54.0</v>
      </c>
      <c r="O1703" s="1">
        <v>8.4</v>
      </c>
      <c r="P1703" s="1">
        <v>7.8</v>
      </c>
      <c r="Q1703" s="1">
        <v>8.5</v>
      </c>
      <c r="R1703" s="1">
        <v>3.0</v>
      </c>
      <c r="S1703" s="1">
        <v>8.4</v>
      </c>
      <c r="T1703" s="1">
        <v>8.6</v>
      </c>
      <c r="U1703" s="1">
        <v>6.5</v>
      </c>
      <c r="V1703" s="1">
        <v>7.3</v>
      </c>
      <c r="W1703" s="1">
        <v>0.0</v>
      </c>
    </row>
    <row r="1704" ht="15.75" customHeight="1">
      <c r="A1704" s="1" t="s">
        <v>7274</v>
      </c>
      <c r="B1704" s="1" t="s">
        <v>7275</v>
      </c>
      <c r="C1704" s="1" t="s">
        <v>1458</v>
      </c>
      <c r="D1704" s="1">
        <v>3.4642455815E10</v>
      </c>
      <c r="E1704" s="1" t="s">
        <v>443</v>
      </c>
      <c r="F1704" s="3" t="s">
        <v>7276</v>
      </c>
      <c r="G1704" s="1" t="s">
        <v>54</v>
      </c>
      <c r="H1704" s="1" t="s">
        <v>29</v>
      </c>
      <c r="I1704" s="1" t="s">
        <v>90</v>
      </c>
      <c r="J1704" s="1" t="s">
        <v>434</v>
      </c>
      <c r="K1704" s="1" t="b">
        <v>1</v>
      </c>
      <c r="L1704" s="1" t="s">
        <v>148</v>
      </c>
      <c r="M1704" s="1">
        <v>3.0</v>
      </c>
      <c r="N1704" s="1">
        <v>5.0</v>
      </c>
      <c r="O1704" s="1">
        <v>8.2</v>
      </c>
      <c r="P1704" s="1">
        <v>8.0</v>
      </c>
      <c r="Q1704" s="1">
        <v>8.4</v>
      </c>
      <c r="R1704" s="1">
        <v>2.0</v>
      </c>
      <c r="S1704" s="1">
        <v>8.8</v>
      </c>
      <c r="T1704" s="1">
        <v>8.2</v>
      </c>
      <c r="U1704" s="1">
        <v>7.8</v>
      </c>
      <c r="V1704" s="1">
        <v>7.3</v>
      </c>
      <c r="W1704" s="1">
        <v>0.0</v>
      </c>
    </row>
    <row r="1705" ht="15.75" customHeight="1">
      <c r="A1705" s="1" t="s">
        <v>7277</v>
      </c>
      <c r="B1705" s="1" t="s">
        <v>7278</v>
      </c>
      <c r="C1705" s="1" t="s">
        <v>44</v>
      </c>
      <c r="D1705" s="4">
        <v>5.93986E16</v>
      </c>
      <c r="E1705" s="1" t="s">
        <v>7279</v>
      </c>
      <c r="F1705" s="3" t="s">
        <v>7280</v>
      </c>
      <c r="G1705" s="1" t="s">
        <v>7281</v>
      </c>
      <c r="H1705" s="1" t="s">
        <v>82</v>
      </c>
      <c r="I1705" s="1" t="s">
        <v>67</v>
      </c>
      <c r="J1705" s="1" t="s">
        <v>75</v>
      </c>
      <c r="K1705" s="1" t="b">
        <v>1</v>
      </c>
      <c r="L1705" s="1" t="s">
        <v>223</v>
      </c>
      <c r="M1705" s="1">
        <v>5.0</v>
      </c>
      <c r="N1705" s="1">
        <v>14.0</v>
      </c>
      <c r="O1705" s="1">
        <v>8.3</v>
      </c>
      <c r="P1705" s="1">
        <v>7.9</v>
      </c>
      <c r="Q1705" s="1">
        <v>8.0</v>
      </c>
      <c r="R1705" s="1">
        <v>2.0</v>
      </c>
      <c r="S1705" s="1">
        <v>8.8</v>
      </c>
      <c r="T1705" s="1">
        <v>8.6</v>
      </c>
      <c r="U1705" s="1">
        <v>7.3</v>
      </c>
      <c r="V1705" s="1">
        <v>7.3</v>
      </c>
      <c r="W1705" s="1">
        <v>0.0</v>
      </c>
    </row>
    <row r="1706" ht="15.75" customHeight="1">
      <c r="A1706" s="1" t="s">
        <v>7282</v>
      </c>
      <c r="B1706" s="1" t="s">
        <v>7283</v>
      </c>
      <c r="C1706" s="1" t="s">
        <v>25</v>
      </c>
      <c r="D1706" s="1" t="str">
        <f>+54 3435262460</f>
        <v>#ERROR!</v>
      </c>
      <c r="E1706" s="1" t="s">
        <v>7284</v>
      </c>
      <c r="F1706" s="3" t="s">
        <v>7285</v>
      </c>
      <c r="G1706" s="1" t="s">
        <v>54</v>
      </c>
      <c r="H1706" s="1" t="s">
        <v>29</v>
      </c>
      <c r="I1706" s="1" t="s">
        <v>292</v>
      </c>
      <c r="J1706" s="1" t="s">
        <v>48</v>
      </c>
      <c r="K1706" s="1" t="b">
        <v>1</v>
      </c>
      <c r="L1706" s="1" t="s">
        <v>92</v>
      </c>
      <c r="M1706" s="1">
        <v>2.0</v>
      </c>
      <c r="N1706" s="1">
        <v>10.0</v>
      </c>
      <c r="O1706" s="1">
        <v>8.9</v>
      </c>
      <c r="P1706" s="1">
        <v>8.5</v>
      </c>
      <c r="Q1706" s="1">
        <v>8.5</v>
      </c>
      <c r="R1706" s="1">
        <v>1.0</v>
      </c>
      <c r="S1706" s="1">
        <v>9.2</v>
      </c>
      <c r="T1706" s="1">
        <v>8.3</v>
      </c>
      <c r="U1706" s="1">
        <v>6.6</v>
      </c>
      <c r="V1706" s="1">
        <v>7.3</v>
      </c>
      <c r="W1706" s="1">
        <v>0.0</v>
      </c>
    </row>
    <row r="1707" ht="15.75" customHeight="1">
      <c r="A1707" s="1" t="s">
        <v>7286</v>
      </c>
      <c r="B1707" s="1" t="s">
        <v>7287</v>
      </c>
      <c r="C1707" s="1" t="s">
        <v>25</v>
      </c>
      <c r="D1707" s="1">
        <v>1.158009727E9</v>
      </c>
      <c r="E1707" s="1" t="s">
        <v>7288</v>
      </c>
      <c r="F1707" s="3" t="s">
        <v>7289</v>
      </c>
      <c r="G1707" s="1" t="s">
        <v>313</v>
      </c>
      <c r="H1707" s="1" t="s">
        <v>56</v>
      </c>
      <c r="I1707" s="1" t="s">
        <v>7290</v>
      </c>
      <c r="J1707" s="1" t="s">
        <v>75</v>
      </c>
      <c r="K1707" s="1" t="b">
        <v>1</v>
      </c>
      <c r="L1707" s="1" t="s">
        <v>92</v>
      </c>
      <c r="M1707" s="1">
        <v>2.0</v>
      </c>
      <c r="N1707" s="1">
        <v>4.0</v>
      </c>
      <c r="O1707" s="1">
        <v>8.0</v>
      </c>
      <c r="P1707" s="1">
        <v>8.0</v>
      </c>
      <c r="Q1707" s="1">
        <v>8.0</v>
      </c>
      <c r="R1707" s="1">
        <v>5.0</v>
      </c>
      <c r="S1707" s="1">
        <v>8.5</v>
      </c>
      <c r="T1707" s="1">
        <v>8.3</v>
      </c>
      <c r="U1707" s="1">
        <v>5.3</v>
      </c>
      <c r="V1707" s="1">
        <v>7.3</v>
      </c>
      <c r="W1707" s="1">
        <v>0.0</v>
      </c>
    </row>
    <row r="1708" ht="15.75" customHeight="1">
      <c r="A1708" s="1" t="s">
        <v>7291</v>
      </c>
      <c r="B1708" s="1" t="s">
        <v>7292</v>
      </c>
      <c r="C1708" s="1" t="s">
        <v>78</v>
      </c>
      <c r="D1708" s="1">
        <v>3.246524049E9</v>
      </c>
      <c r="E1708" s="1" t="s">
        <v>7293</v>
      </c>
      <c r="F1708" s="3" t="s">
        <v>7294</v>
      </c>
      <c r="G1708" s="1" t="s">
        <v>28</v>
      </c>
      <c r="H1708" s="1" t="s">
        <v>29</v>
      </c>
      <c r="I1708" s="1" t="s">
        <v>30</v>
      </c>
      <c r="J1708" s="1" t="s">
        <v>75</v>
      </c>
      <c r="K1708" s="1" t="b">
        <v>0</v>
      </c>
      <c r="L1708" s="1" t="s">
        <v>92</v>
      </c>
      <c r="M1708" s="1">
        <v>2.0</v>
      </c>
      <c r="N1708" s="1">
        <v>3.0</v>
      </c>
      <c r="O1708" s="1">
        <v>8.3</v>
      </c>
      <c r="P1708" s="1">
        <v>8.3</v>
      </c>
      <c r="Q1708" s="1">
        <v>8.3</v>
      </c>
      <c r="R1708" s="1">
        <v>3.0</v>
      </c>
      <c r="S1708" s="1">
        <v>8.0</v>
      </c>
      <c r="T1708" s="1">
        <v>7.7</v>
      </c>
      <c r="U1708" s="1">
        <v>7.7</v>
      </c>
      <c r="V1708" s="1">
        <v>7.3</v>
      </c>
      <c r="W1708" s="1">
        <v>0.0</v>
      </c>
    </row>
    <row r="1709" ht="15.75" customHeight="1">
      <c r="A1709" s="1" t="s">
        <v>7295</v>
      </c>
      <c r="B1709" s="1" t="s">
        <v>7296</v>
      </c>
      <c r="C1709" s="1" t="s">
        <v>78</v>
      </c>
      <c r="D1709" s="1" t="str">
        <f>+57 3202812054</f>
        <v>#ERROR!</v>
      </c>
      <c r="E1709" s="3" t="s">
        <v>7297</v>
      </c>
      <c r="F1709" s="3" t="s">
        <v>7298</v>
      </c>
      <c r="G1709" s="1" t="s">
        <v>926</v>
      </c>
      <c r="H1709" s="1" t="s">
        <v>82</v>
      </c>
      <c r="I1709" s="1" t="s">
        <v>298</v>
      </c>
      <c r="J1709" s="1" t="s">
        <v>48</v>
      </c>
      <c r="K1709" s="1" t="b">
        <v>0</v>
      </c>
      <c r="L1709" s="1" t="s">
        <v>205</v>
      </c>
      <c r="M1709" s="1">
        <v>4.0</v>
      </c>
      <c r="N1709" s="1">
        <v>20.0</v>
      </c>
      <c r="O1709" s="1">
        <v>8.2</v>
      </c>
      <c r="P1709" s="1">
        <v>7.9</v>
      </c>
      <c r="Q1709" s="1">
        <v>8.2</v>
      </c>
      <c r="R1709" s="1">
        <v>3.0</v>
      </c>
      <c r="S1709" s="1">
        <v>8.7</v>
      </c>
      <c r="T1709" s="1">
        <v>8.1</v>
      </c>
      <c r="U1709" s="1">
        <v>6.9</v>
      </c>
      <c r="V1709" s="1">
        <v>7.3</v>
      </c>
      <c r="W1709" s="1">
        <v>0.0</v>
      </c>
    </row>
    <row r="1710" ht="15.75" customHeight="1">
      <c r="A1710" s="1" t="s">
        <v>7299</v>
      </c>
      <c r="B1710" s="1" t="s">
        <v>7300</v>
      </c>
      <c r="C1710" s="1" t="s">
        <v>25</v>
      </c>
      <c r="D1710" s="1">
        <v>3.515721557E9</v>
      </c>
      <c r="E1710" s="3" t="s">
        <v>7301</v>
      </c>
      <c r="F1710" s="3" t="s">
        <v>7302</v>
      </c>
      <c r="G1710" s="1" t="s">
        <v>73</v>
      </c>
      <c r="H1710" s="1" t="s">
        <v>260</v>
      </c>
      <c r="I1710" s="1" t="s">
        <v>7303</v>
      </c>
      <c r="J1710" s="1" t="s">
        <v>48</v>
      </c>
      <c r="K1710" s="1" t="b">
        <v>0</v>
      </c>
      <c r="L1710" s="1" t="s">
        <v>190</v>
      </c>
      <c r="M1710" s="1">
        <v>2.0</v>
      </c>
      <c r="N1710" s="1">
        <v>4.0</v>
      </c>
      <c r="O1710" s="1">
        <v>6.8</v>
      </c>
      <c r="P1710" s="1">
        <v>7.8</v>
      </c>
      <c r="Q1710" s="1">
        <v>7.5</v>
      </c>
      <c r="R1710" s="1">
        <v>5.0</v>
      </c>
      <c r="S1710" s="1">
        <v>7.8</v>
      </c>
      <c r="T1710" s="1">
        <v>8.5</v>
      </c>
      <c r="U1710" s="1">
        <v>7.8</v>
      </c>
      <c r="V1710" s="1">
        <v>7.3</v>
      </c>
      <c r="W1710" s="1">
        <v>0.0</v>
      </c>
    </row>
    <row r="1711" ht="15.75" customHeight="1">
      <c r="A1711" s="1" t="s">
        <v>7304</v>
      </c>
      <c r="B1711" s="1" t="s">
        <v>7305</v>
      </c>
      <c r="C1711" s="1" t="s">
        <v>25</v>
      </c>
      <c r="D1711" s="1">
        <v>3.482516563E9</v>
      </c>
      <c r="E1711" s="3" t="s">
        <v>7306</v>
      </c>
      <c r="F1711" s="3" t="s">
        <v>7307</v>
      </c>
      <c r="G1711" s="1" t="s">
        <v>54</v>
      </c>
      <c r="H1711" s="1" t="s">
        <v>55</v>
      </c>
      <c r="I1711" s="1" t="s">
        <v>130</v>
      </c>
      <c r="J1711" s="1" t="s">
        <v>91</v>
      </c>
      <c r="K1711" s="1" t="b">
        <v>1</v>
      </c>
      <c r="L1711" s="1" t="s">
        <v>205</v>
      </c>
      <c r="M1711" s="1">
        <v>4.0</v>
      </c>
      <c r="N1711" s="1">
        <v>32.0</v>
      </c>
      <c r="O1711" s="1">
        <v>8.2</v>
      </c>
      <c r="P1711" s="1">
        <v>7.8</v>
      </c>
      <c r="Q1711" s="1">
        <v>8.4</v>
      </c>
      <c r="R1711" s="1">
        <v>3.0</v>
      </c>
      <c r="S1711" s="1">
        <v>8.6</v>
      </c>
      <c r="T1711" s="1">
        <v>8.3</v>
      </c>
      <c r="U1711" s="1">
        <v>6.7</v>
      </c>
      <c r="V1711" s="1">
        <v>7.3</v>
      </c>
      <c r="W1711" s="1">
        <v>0.0</v>
      </c>
    </row>
    <row r="1712" ht="15.75" customHeight="1">
      <c r="A1712" s="1" t="s">
        <v>7308</v>
      </c>
      <c r="B1712" s="1" t="s">
        <v>7309</v>
      </c>
      <c r="C1712" s="1" t="s">
        <v>25</v>
      </c>
      <c r="D1712" s="4">
        <v>5.49352E17</v>
      </c>
      <c r="E1712" s="3" t="s">
        <v>7310</v>
      </c>
      <c r="F1712" s="3" t="s">
        <v>7311</v>
      </c>
      <c r="G1712" s="1" t="s">
        <v>73</v>
      </c>
      <c r="H1712" s="1" t="s">
        <v>29</v>
      </c>
      <c r="I1712" s="1" t="s">
        <v>2477</v>
      </c>
      <c r="J1712" s="1" t="s">
        <v>75</v>
      </c>
      <c r="K1712" s="1" t="b">
        <v>1</v>
      </c>
      <c r="L1712" s="1" t="s">
        <v>251</v>
      </c>
      <c r="M1712" s="1">
        <v>6.0</v>
      </c>
      <c r="N1712" s="1">
        <v>37.0</v>
      </c>
      <c r="O1712" s="1">
        <v>8.2</v>
      </c>
      <c r="P1712" s="1">
        <v>8.1</v>
      </c>
      <c r="Q1712" s="1">
        <v>8.1</v>
      </c>
      <c r="R1712" s="1">
        <v>4.0</v>
      </c>
      <c r="S1712" s="1">
        <v>8.2</v>
      </c>
      <c r="T1712" s="1">
        <v>7.7</v>
      </c>
      <c r="U1712" s="1">
        <v>6.8</v>
      </c>
      <c r="V1712" s="1">
        <v>7.3</v>
      </c>
      <c r="W1712" s="1">
        <v>0.0</v>
      </c>
    </row>
    <row r="1713" ht="15.75" customHeight="1">
      <c r="A1713" s="1" t="s">
        <v>7312</v>
      </c>
      <c r="B1713" s="1" t="s">
        <v>7313</v>
      </c>
      <c r="C1713" s="1" t="s">
        <v>78</v>
      </c>
      <c r="D1713" s="1">
        <v>3.124955353E9</v>
      </c>
      <c r="E1713" s="1" t="s">
        <v>7314</v>
      </c>
      <c r="F1713" s="3" t="s">
        <v>7315</v>
      </c>
      <c r="G1713" s="1" t="s">
        <v>54</v>
      </c>
      <c r="H1713" s="1" t="s">
        <v>107</v>
      </c>
      <c r="I1713" s="1" t="s">
        <v>108</v>
      </c>
      <c r="J1713" s="1" t="s">
        <v>75</v>
      </c>
      <c r="K1713" s="1" t="b">
        <v>1</v>
      </c>
      <c r="L1713" s="1" t="s">
        <v>196</v>
      </c>
      <c r="M1713" s="1">
        <v>1.0</v>
      </c>
      <c r="N1713" s="1">
        <v>5.0</v>
      </c>
      <c r="O1713" s="1">
        <v>8.2</v>
      </c>
      <c r="P1713" s="1">
        <v>9.0</v>
      </c>
      <c r="Q1713" s="1">
        <v>8.4</v>
      </c>
      <c r="R1713" s="1">
        <v>4.0</v>
      </c>
      <c r="S1713" s="1">
        <v>9.2</v>
      </c>
      <c r="T1713" s="1">
        <v>6.2</v>
      </c>
      <c r="U1713" s="1">
        <v>6.2</v>
      </c>
      <c r="V1713" s="1">
        <v>7.3</v>
      </c>
      <c r="W1713" s="1">
        <v>3.0</v>
      </c>
    </row>
    <row r="1714" ht="15.75" customHeight="1">
      <c r="A1714" s="1" t="s">
        <v>7316</v>
      </c>
      <c r="B1714" s="1" t="s">
        <v>7317</v>
      </c>
      <c r="C1714" s="1" t="s">
        <v>35</v>
      </c>
      <c r="D1714" s="1">
        <v>9.97433697E8</v>
      </c>
      <c r="E1714" s="3" t="s">
        <v>7318</v>
      </c>
      <c r="F1714" s="3" t="s">
        <v>7319</v>
      </c>
      <c r="G1714" s="1" t="s">
        <v>28</v>
      </c>
      <c r="H1714" s="1" t="s">
        <v>82</v>
      </c>
      <c r="I1714" s="1" t="s">
        <v>298</v>
      </c>
      <c r="J1714" s="1" t="s">
        <v>75</v>
      </c>
      <c r="K1714" s="1" t="b">
        <v>0</v>
      </c>
      <c r="L1714" s="1" t="s">
        <v>233</v>
      </c>
      <c r="M1714" s="1">
        <v>4.0</v>
      </c>
      <c r="N1714" s="1">
        <v>23.0</v>
      </c>
      <c r="O1714" s="1">
        <v>8.4</v>
      </c>
      <c r="P1714" s="1">
        <v>7.9</v>
      </c>
      <c r="Q1714" s="1">
        <v>8.6</v>
      </c>
      <c r="R1714" s="1">
        <v>2.0</v>
      </c>
      <c r="S1714" s="1">
        <v>8.8</v>
      </c>
      <c r="T1714" s="1">
        <v>8.4</v>
      </c>
      <c r="U1714" s="1">
        <v>7.1</v>
      </c>
      <c r="V1714" s="1">
        <v>7.3</v>
      </c>
      <c r="W1714" s="1">
        <v>0.0</v>
      </c>
    </row>
    <row r="1715" ht="15.75" customHeight="1">
      <c r="A1715" s="1" t="s">
        <v>7320</v>
      </c>
      <c r="B1715" s="1" t="s">
        <v>7321</v>
      </c>
      <c r="C1715" s="1" t="s">
        <v>25</v>
      </c>
      <c r="D1715" s="1">
        <v>2.604063747E9</v>
      </c>
      <c r="E1715" s="3" t="s">
        <v>7322</v>
      </c>
      <c r="F1715" s="3" t="s">
        <v>7323</v>
      </c>
      <c r="G1715" s="1" t="s">
        <v>28</v>
      </c>
      <c r="H1715" s="1" t="s">
        <v>82</v>
      </c>
      <c r="I1715" s="1" t="s">
        <v>30</v>
      </c>
      <c r="J1715" s="1" t="s">
        <v>48</v>
      </c>
      <c r="K1715" s="1" t="b">
        <v>0</v>
      </c>
      <c r="L1715" s="1" t="s">
        <v>205</v>
      </c>
      <c r="M1715" s="1">
        <v>3.0</v>
      </c>
      <c r="N1715" s="1">
        <v>13.0</v>
      </c>
      <c r="O1715" s="1">
        <v>8.8</v>
      </c>
      <c r="P1715" s="1">
        <v>7.4</v>
      </c>
      <c r="Q1715" s="1">
        <v>8.2</v>
      </c>
      <c r="R1715" s="1">
        <v>2.0</v>
      </c>
      <c r="S1715" s="1">
        <v>8.9</v>
      </c>
      <c r="T1715" s="1">
        <v>8.8</v>
      </c>
      <c r="U1715" s="1">
        <v>6.7</v>
      </c>
      <c r="V1715" s="1">
        <v>7.3</v>
      </c>
      <c r="W1715" s="1">
        <v>0.0</v>
      </c>
    </row>
    <row r="1716" ht="15.75" customHeight="1">
      <c r="A1716" s="1" t="s">
        <v>7324</v>
      </c>
      <c r="B1716" s="1" t="s">
        <v>7325</v>
      </c>
      <c r="C1716" s="1" t="s">
        <v>35</v>
      </c>
      <c r="D1716" s="1" t="str">
        <f>+511 941915290</f>
        <v>#ERROR!</v>
      </c>
      <c r="E1716" s="3" t="s">
        <v>7326</v>
      </c>
      <c r="F1716" s="3" t="s">
        <v>7327</v>
      </c>
      <c r="G1716" s="1" t="s">
        <v>54</v>
      </c>
      <c r="H1716" s="1" t="s">
        <v>55</v>
      </c>
      <c r="I1716" s="1" t="s">
        <v>130</v>
      </c>
      <c r="J1716" s="1" t="s">
        <v>75</v>
      </c>
      <c r="K1716" s="1" t="b">
        <v>1</v>
      </c>
      <c r="L1716" s="1" t="s">
        <v>205</v>
      </c>
      <c r="M1716" s="1">
        <v>2.0</v>
      </c>
      <c r="N1716" s="1">
        <v>16.0</v>
      </c>
      <c r="O1716" s="1">
        <v>7.9</v>
      </c>
      <c r="P1716" s="1">
        <v>7.3</v>
      </c>
      <c r="Q1716" s="1">
        <v>8.3</v>
      </c>
      <c r="R1716" s="1">
        <v>4.0</v>
      </c>
      <c r="S1716" s="1">
        <v>8.4</v>
      </c>
      <c r="T1716" s="1">
        <v>8.6</v>
      </c>
      <c r="U1716" s="1">
        <v>6.8</v>
      </c>
      <c r="V1716" s="1">
        <v>7.3</v>
      </c>
      <c r="W1716" s="1">
        <v>0.0</v>
      </c>
    </row>
    <row r="1717" ht="15.75" customHeight="1">
      <c r="A1717" s="1" t="s">
        <v>7328</v>
      </c>
      <c r="B1717" s="1" t="s">
        <v>7329</v>
      </c>
      <c r="C1717" s="1" t="s">
        <v>347</v>
      </c>
      <c r="D1717" s="1">
        <v>9.74941863E8</v>
      </c>
      <c r="E1717" s="1" t="s">
        <v>7330</v>
      </c>
      <c r="F1717" s="3" t="s">
        <v>7331</v>
      </c>
      <c r="G1717" s="1" t="s">
        <v>28</v>
      </c>
      <c r="H1717" s="1" t="s">
        <v>29</v>
      </c>
      <c r="I1717" s="1" t="s">
        <v>30</v>
      </c>
      <c r="J1717" s="1" t="s">
        <v>48</v>
      </c>
      <c r="K1717" s="1" t="b">
        <v>1</v>
      </c>
      <c r="L1717" s="1" t="s">
        <v>205</v>
      </c>
      <c r="M1717" s="1">
        <v>2.0</v>
      </c>
      <c r="N1717" s="1">
        <v>14.0</v>
      </c>
      <c r="O1717" s="1">
        <v>8.1</v>
      </c>
      <c r="P1717" s="1">
        <v>8.1</v>
      </c>
      <c r="Q1717" s="1">
        <v>8.1</v>
      </c>
      <c r="R1717" s="1">
        <v>3.0</v>
      </c>
      <c r="S1717" s="1">
        <v>8.9</v>
      </c>
      <c r="T1717" s="1">
        <v>8.1</v>
      </c>
      <c r="U1717" s="1">
        <v>7.1</v>
      </c>
      <c r="V1717" s="1">
        <v>7.3</v>
      </c>
      <c r="W1717" s="1">
        <v>0.0</v>
      </c>
    </row>
    <row r="1718" ht="15.75" customHeight="1">
      <c r="A1718" s="1" t="s">
        <v>7332</v>
      </c>
      <c r="B1718" s="1" t="s">
        <v>7333</v>
      </c>
      <c r="C1718" s="1" t="s">
        <v>25</v>
      </c>
      <c r="D1718" s="4">
        <v>5.43515E16</v>
      </c>
      <c r="E1718" s="3" t="s">
        <v>7334</v>
      </c>
      <c r="F1718" s="3" t="s">
        <v>7335</v>
      </c>
      <c r="G1718" s="1" t="s">
        <v>415</v>
      </c>
      <c r="H1718" s="1" t="s">
        <v>29</v>
      </c>
      <c r="I1718" s="1" t="s">
        <v>7336</v>
      </c>
      <c r="J1718" s="1" t="s">
        <v>166</v>
      </c>
      <c r="K1718" s="1" t="b">
        <v>1</v>
      </c>
      <c r="L1718" s="1" t="s">
        <v>148</v>
      </c>
      <c r="M1718" s="1">
        <v>6.0</v>
      </c>
      <c r="N1718" s="1">
        <v>38.0</v>
      </c>
      <c r="O1718" s="1">
        <v>8.4</v>
      </c>
      <c r="P1718" s="1">
        <v>8.2</v>
      </c>
      <c r="Q1718" s="1">
        <v>7.9</v>
      </c>
      <c r="R1718" s="1">
        <v>3.0</v>
      </c>
      <c r="S1718" s="1">
        <v>8.4</v>
      </c>
      <c r="T1718" s="1">
        <v>8.1</v>
      </c>
      <c r="U1718" s="1">
        <v>7.1</v>
      </c>
      <c r="V1718" s="1">
        <v>7.3</v>
      </c>
      <c r="W1718" s="1">
        <v>2.0</v>
      </c>
    </row>
    <row r="1719" ht="15.75" customHeight="1">
      <c r="A1719" s="1" t="s">
        <v>7337</v>
      </c>
      <c r="B1719" s="1" t="s">
        <v>7338</v>
      </c>
      <c r="C1719" s="1" t="s">
        <v>100</v>
      </c>
      <c r="D1719" s="1">
        <v>6.5105553E8</v>
      </c>
      <c r="E1719" s="3" t="s">
        <v>7339</v>
      </c>
      <c r="F1719" s="1" t="s">
        <v>7340</v>
      </c>
      <c r="G1719" s="1" t="s">
        <v>582</v>
      </c>
      <c r="H1719" s="1" t="s">
        <v>56</v>
      </c>
      <c r="I1719" s="1" t="s">
        <v>1163</v>
      </c>
      <c r="J1719" s="1" t="s">
        <v>75</v>
      </c>
      <c r="K1719" s="1" t="b">
        <v>1</v>
      </c>
      <c r="L1719" s="1" t="s">
        <v>205</v>
      </c>
      <c r="M1719" s="1">
        <v>2.0</v>
      </c>
      <c r="N1719" s="1">
        <v>19.0</v>
      </c>
      <c r="O1719" s="1">
        <v>8.5</v>
      </c>
      <c r="P1719" s="1">
        <v>7.9</v>
      </c>
      <c r="Q1719" s="1">
        <v>8.3</v>
      </c>
      <c r="R1719" s="1">
        <v>3.0</v>
      </c>
      <c r="S1719" s="1">
        <v>8.2</v>
      </c>
      <c r="T1719" s="1">
        <v>8.0</v>
      </c>
      <c r="U1719" s="1">
        <v>7.1</v>
      </c>
      <c r="V1719" s="1">
        <v>7.3</v>
      </c>
      <c r="W1719" s="1">
        <v>0.0</v>
      </c>
    </row>
    <row r="1720" ht="15.75" customHeight="1">
      <c r="A1720" s="1" t="s">
        <v>7341</v>
      </c>
      <c r="B1720" s="1" t="s">
        <v>7342</v>
      </c>
      <c r="C1720" s="1" t="s">
        <v>25</v>
      </c>
      <c r="D1720" s="1">
        <v>2.615945478E9</v>
      </c>
      <c r="E1720" s="1" t="s">
        <v>7343</v>
      </c>
      <c r="F1720" s="3" t="s">
        <v>7344</v>
      </c>
      <c r="G1720" s="1" t="s">
        <v>73</v>
      </c>
      <c r="H1720" s="1" t="s">
        <v>55</v>
      </c>
      <c r="I1720" s="1" t="s">
        <v>7345</v>
      </c>
      <c r="J1720" s="1" t="s">
        <v>75</v>
      </c>
      <c r="K1720" s="1" t="b">
        <v>1</v>
      </c>
      <c r="L1720" s="1" t="s">
        <v>205</v>
      </c>
      <c r="M1720" s="1">
        <v>2.0</v>
      </c>
      <c r="N1720" s="1">
        <v>17.0</v>
      </c>
      <c r="O1720" s="1">
        <v>8.0</v>
      </c>
      <c r="P1720" s="1">
        <v>8.1</v>
      </c>
      <c r="Q1720" s="1">
        <v>7.9</v>
      </c>
      <c r="R1720" s="1">
        <v>5.0</v>
      </c>
      <c r="S1720" s="1">
        <v>8.2</v>
      </c>
      <c r="T1720" s="1">
        <v>7.6</v>
      </c>
      <c r="U1720" s="1">
        <v>6.5</v>
      </c>
      <c r="V1720" s="1">
        <v>7.3</v>
      </c>
      <c r="W1720" s="1">
        <v>2.0</v>
      </c>
    </row>
    <row r="1721" ht="15.75" customHeight="1">
      <c r="A1721" s="1" t="s">
        <v>7346</v>
      </c>
      <c r="B1721" s="1" t="s">
        <v>7347</v>
      </c>
      <c r="C1721" s="1" t="s">
        <v>25</v>
      </c>
      <c r="D1721" s="4">
        <v>5.49376E17</v>
      </c>
      <c r="E1721" s="3" t="s">
        <v>7348</v>
      </c>
      <c r="F1721" s="3" t="s">
        <v>7349</v>
      </c>
      <c r="G1721" s="1" t="s">
        <v>7350</v>
      </c>
      <c r="H1721" s="1" t="s">
        <v>260</v>
      </c>
      <c r="I1721" s="1" t="s">
        <v>7351</v>
      </c>
      <c r="J1721" s="1" t="s">
        <v>434</v>
      </c>
      <c r="K1721" s="1" t="b">
        <v>0</v>
      </c>
      <c r="L1721" s="1" t="s">
        <v>4435</v>
      </c>
      <c r="M1721" s="1">
        <v>3.0</v>
      </c>
      <c r="N1721" s="1">
        <v>5.0</v>
      </c>
      <c r="O1721" s="1">
        <v>8.2</v>
      </c>
      <c r="P1721" s="1">
        <v>8.4</v>
      </c>
      <c r="Q1721" s="1">
        <v>8.4</v>
      </c>
      <c r="R1721" s="1">
        <v>2.0</v>
      </c>
      <c r="S1721" s="1">
        <v>8.2</v>
      </c>
      <c r="T1721" s="1">
        <v>8.0</v>
      </c>
      <c r="U1721" s="1">
        <v>7.6</v>
      </c>
      <c r="V1721" s="1">
        <v>7.3</v>
      </c>
      <c r="W1721" s="1">
        <v>0.0</v>
      </c>
    </row>
    <row r="1722" ht="15.75" customHeight="1">
      <c r="A1722" s="1" t="s">
        <v>7352</v>
      </c>
      <c r="B1722" s="1" t="s">
        <v>7353</v>
      </c>
      <c r="C1722" s="1" t="s">
        <v>25</v>
      </c>
      <c r="D1722" s="1">
        <v>3.886525042E9</v>
      </c>
      <c r="E1722" s="1" t="s">
        <v>7354</v>
      </c>
      <c r="F1722" s="1" t="s">
        <v>7355</v>
      </c>
      <c r="G1722" s="1" t="s">
        <v>54</v>
      </c>
      <c r="H1722" s="1" t="s">
        <v>107</v>
      </c>
      <c r="I1722" s="1" t="s">
        <v>1124</v>
      </c>
      <c r="J1722" s="1" t="s">
        <v>48</v>
      </c>
      <c r="K1722" s="1" t="b">
        <v>1</v>
      </c>
      <c r="L1722" s="1" t="s">
        <v>205</v>
      </c>
      <c r="M1722" s="1">
        <v>2.0</v>
      </c>
      <c r="N1722" s="1">
        <v>18.0</v>
      </c>
      <c r="O1722" s="1">
        <v>8.4</v>
      </c>
      <c r="P1722" s="1">
        <v>7.9</v>
      </c>
      <c r="Q1722" s="1">
        <v>8.5</v>
      </c>
      <c r="R1722" s="1">
        <v>2.0</v>
      </c>
      <c r="S1722" s="1">
        <v>9.0</v>
      </c>
      <c r="T1722" s="1">
        <v>8.9</v>
      </c>
      <c r="U1722" s="1">
        <v>6.6</v>
      </c>
      <c r="V1722" s="1">
        <v>7.3</v>
      </c>
      <c r="W1722" s="1">
        <v>0.0</v>
      </c>
    </row>
    <row r="1723" ht="15.75" customHeight="1">
      <c r="A1723" s="1" t="s">
        <v>7356</v>
      </c>
      <c r="B1723" s="1" t="s">
        <v>7357</v>
      </c>
      <c r="C1723" s="1" t="s">
        <v>78</v>
      </c>
      <c r="D1723" s="1" t="str">
        <f>+57 3148397980</f>
        <v>#ERROR!</v>
      </c>
      <c r="E1723" s="3" t="s">
        <v>7358</v>
      </c>
      <c r="F1723" s="3" t="s">
        <v>7359</v>
      </c>
      <c r="G1723" s="1" t="s">
        <v>54</v>
      </c>
      <c r="H1723" s="1" t="s">
        <v>55</v>
      </c>
      <c r="I1723" s="1" t="s">
        <v>130</v>
      </c>
      <c r="J1723" s="1" t="s">
        <v>75</v>
      </c>
      <c r="K1723" s="1" t="b">
        <v>1</v>
      </c>
      <c r="L1723" s="1" t="s">
        <v>228</v>
      </c>
      <c r="M1723" s="1">
        <v>1.0</v>
      </c>
      <c r="N1723" s="1">
        <v>10.0</v>
      </c>
      <c r="O1723" s="1">
        <v>9.0</v>
      </c>
      <c r="P1723" s="1">
        <v>8.6</v>
      </c>
      <c r="Q1723" s="1">
        <v>8.7</v>
      </c>
      <c r="R1723" s="1">
        <v>1.0</v>
      </c>
      <c r="S1723" s="1">
        <v>9.4</v>
      </c>
      <c r="T1723" s="1">
        <v>8.3</v>
      </c>
      <c r="U1723" s="1">
        <v>6.1</v>
      </c>
      <c r="V1723" s="1">
        <v>7.3</v>
      </c>
      <c r="W1723" s="1">
        <v>0.0</v>
      </c>
    </row>
    <row r="1724" ht="15.75" customHeight="1">
      <c r="A1724" s="1" t="s">
        <v>7360</v>
      </c>
      <c r="B1724" s="1" t="s">
        <v>7361</v>
      </c>
      <c r="C1724" s="1" t="s">
        <v>25</v>
      </c>
      <c r="D1724" s="1">
        <v>3.513841846E9</v>
      </c>
      <c r="E1724" s="3" t="s">
        <v>7362</v>
      </c>
      <c r="F1724" s="3" t="s">
        <v>7363</v>
      </c>
      <c r="G1724" s="1" t="s">
        <v>340</v>
      </c>
      <c r="H1724" s="1" t="s">
        <v>29</v>
      </c>
      <c r="I1724" s="1" t="s">
        <v>90</v>
      </c>
      <c r="J1724" s="1" t="s">
        <v>48</v>
      </c>
      <c r="K1724" s="1" t="b">
        <v>1</v>
      </c>
      <c r="L1724" s="1" t="s">
        <v>223</v>
      </c>
      <c r="M1724" s="1">
        <v>3.0</v>
      </c>
      <c r="N1724" s="1">
        <v>20.0</v>
      </c>
      <c r="O1724" s="1">
        <v>8.0</v>
      </c>
      <c r="P1724" s="1">
        <v>8.0</v>
      </c>
      <c r="Q1724" s="1">
        <v>8.5</v>
      </c>
      <c r="R1724" s="1">
        <v>3.0</v>
      </c>
      <c r="S1724" s="1">
        <v>7.8</v>
      </c>
      <c r="T1724" s="1">
        <v>8.3</v>
      </c>
      <c r="U1724" s="1">
        <v>7.3</v>
      </c>
      <c r="V1724" s="1">
        <v>7.3</v>
      </c>
      <c r="W1724" s="1">
        <v>2.0</v>
      </c>
    </row>
    <row r="1725" ht="15.75" customHeight="1">
      <c r="A1725" s="1" t="s">
        <v>7364</v>
      </c>
      <c r="B1725" s="1" t="s">
        <v>7365</v>
      </c>
      <c r="C1725" s="1" t="s">
        <v>347</v>
      </c>
      <c r="D1725" s="1">
        <v>5.6961873132E10</v>
      </c>
      <c r="E1725" s="3" t="s">
        <v>7366</v>
      </c>
      <c r="F1725" s="3" t="s">
        <v>7367</v>
      </c>
      <c r="G1725" s="1" t="s">
        <v>28</v>
      </c>
      <c r="H1725" s="1" t="s">
        <v>29</v>
      </c>
      <c r="I1725" s="1" t="s">
        <v>428</v>
      </c>
      <c r="J1725" s="1" t="s">
        <v>75</v>
      </c>
      <c r="K1725" s="1" t="b">
        <v>1</v>
      </c>
      <c r="L1725" s="1" t="s">
        <v>251</v>
      </c>
      <c r="M1725" s="1">
        <v>3.0</v>
      </c>
      <c r="N1725" s="1">
        <v>21.0</v>
      </c>
      <c r="O1725" s="1">
        <v>8.0</v>
      </c>
      <c r="P1725" s="1">
        <v>7.9</v>
      </c>
      <c r="Q1725" s="1">
        <v>8.2</v>
      </c>
      <c r="R1725" s="1">
        <v>3.0</v>
      </c>
      <c r="S1725" s="1">
        <v>8.7</v>
      </c>
      <c r="T1725" s="1">
        <v>8.4</v>
      </c>
      <c r="U1725" s="1">
        <v>7.1</v>
      </c>
      <c r="V1725" s="1">
        <v>7.3</v>
      </c>
      <c r="W1725" s="1">
        <v>0.0</v>
      </c>
    </row>
    <row r="1726" ht="15.75" customHeight="1">
      <c r="A1726" s="1" t="s">
        <v>7368</v>
      </c>
      <c r="B1726" s="1" t="s">
        <v>7369</v>
      </c>
      <c r="C1726" s="1" t="s">
        <v>35</v>
      </c>
      <c r="D1726" s="1">
        <v>9.37041966E8</v>
      </c>
      <c r="E1726" s="3" t="s">
        <v>7370</v>
      </c>
      <c r="F1726" s="3" t="s">
        <v>7371</v>
      </c>
      <c r="G1726" s="1" t="s">
        <v>28</v>
      </c>
      <c r="H1726" s="1" t="s">
        <v>82</v>
      </c>
      <c r="I1726" s="1" t="s">
        <v>298</v>
      </c>
      <c r="J1726" s="1" t="s">
        <v>48</v>
      </c>
      <c r="K1726" s="1" t="b">
        <v>0</v>
      </c>
      <c r="L1726" s="1" t="s">
        <v>251</v>
      </c>
      <c r="M1726" s="1">
        <v>3.0</v>
      </c>
      <c r="N1726" s="1">
        <v>15.0</v>
      </c>
      <c r="O1726" s="1">
        <v>8.3</v>
      </c>
      <c r="P1726" s="1">
        <v>8.2</v>
      </c>
      <c r="Q1726" s="1">
        <v>8.0</v>
      </c>
      <c r="R1726" s="1">
        <v>3.0</v>
      </c>
      <c r="S1726" s="1">
        <v>8.5</v>
      </c>
      <c r="T1726" s="1">
        <v>8.1</v>
      </c>
      <c r="U1726" s="1">
        <v>7.1</v>
      </c>
      <c r="V1726" s="1">
        <v>7.3</v>
      </c>
      <c r="W1726" s="1">
        <v>0.0</v>
      </c>
    </row>
    <row r="1727" ht="15.75" customHeight="1">
      <c r="A1727" s="1" t="s">
        <v>7372</v>
      </c>
      <c r="B1727" s="1" t="s">
        <v>7373</v>
      </c>
      <c r="C1727" s="1" t="s">
        <v>25</v>
      </c>
      <c r="D1727" s="1">
        <v>1.135981308E9</v>
      </c>
      <c r="E1727" s="3" t="s">
        <v>7374</v>
      </c>
      <c r="F1727" s="3" t="s">
        <v>7375</v>
      </c>
      <c r="G1727" s="1" t="s">
        <v>54</v>
      </c>
      <c r="H1727" s="1" t="s">
        <v>55</v>
      </c>
      <c r="I1727" s="1" t="s">
        <v>130</v>
      </c>
      <c r="J1727" s="1" t="s">
        <v>48</v>
      </c>
      <c r="K1727" s="1" t="b">
        <v>1</v>
      </c>
      <c r="L1727" s="1" t="s">
        <v>223</v>
      </c>
      <c r="M1727" s="1">
        <v>2.0</v>
      </c>
      <c r="N1727" s="1">
        <v>13.0</v>
      </c>
      <c r="O1727" s="1">
        <v>8.6</v>
      </c>
      <c r="P1727" s="1">
        <v>8.2</v>
      </c>
      <c r="Q1727" s="1">
        <v>8.1</v>
      </c>
      <c r="R1727" s="1">
        <v>2.0</v>
      </c>
      <c r="S1727" s="1">
        <v>8.9</v>
      </c>
      <c r="T1727" s="1">
        <v>8.2</v>
      </c>
      <c r="U1727" s="1">
        <v>6.8</v>
      </c>
      <c r="V1727" s="1">
        <v>7.3</v>
      </c>
      <c r="W1727" s="1">
        <v>0.0</v>
      </c>
    </row>
    <row r="1728" ht="15.75" customHeight="1">
      <c r="A1728" s="1" t="s">
        <v>7376</v>
      </c>
      <c r="B1728" s="1" t="s">
        <v>7377</v>
      </c>
      <c r="C1728" s="1" t="s">
        <v>3279</v>
      </c>
      <c r="D1728" s="4">
        <v>5.95986E16</v>
      </c>
      <c r="E1728" s="3" t="s">
        <v>7378</v>
      </c>
      <c r="F1728" s="3" t="s">
        <v>7379</v>
      </c>
      <c r="G1728" s="1" t="s">
        <v>54</v>
      </c>
      <c r="H1728" s="1" t="s">
        <v>445</v>
      </c>
      <c r="I1728" s="1" t="s">
        <v>7380</v>
      </c>
      <c r="J1728" s="1" t="s">
        <v>434</v>
      </c>
      <c r="K1728" s="1" t="b">
        <v>1</v>
      </c>
      <c r="L1728" s="1" t="s">
        <v>148</v>
      </c>
      <c r="M1728" s="1">
        <v>4.0</v>
      </c>
      <c r="N1728" s="1">
        <v>18.0</v>
      </c>
      <c r="O1728" s="1">
        <v>8.3</v>
      </c>
      <c r="P1728" s="1">
        <v>8.2</v>
      </c>
      <c r="Q1728" s="1">
        <v>8.2</v>
      </c>
      <c r="R1728" s="1">
        <v>3.0</v>
      </c>
      <c r="S1728" s="1">
        <v>9.0</v>
      </c>
      <c r="T1728" s="1">
        <v>8.2</v>
      </c>
      <c r="U1728" s="1">
        <v>6.2</v>
      </c>
      <c r="V1728" s="1">
        <v>7.3</v>
      </c>
      <c r="W1728" s="1">
        <v>0.0</v>
      </c>
    </row>
    <row r="1729" ht="15.75" customHeight="1">
      <c r="A1729" s="1" t="s">
        <v>7381</v>
      </c>
      <c r="B1729" s="1" t="s">
        <v>7382</v>
      </c>
      <c r="C1729" s="1" t="s">
        <v>551</v>
      </c>
      <c r="D1729" s="1">
        <v>5.1921412917E10</v>
      </c>
      <c r="E1729" s="3" t="s">
        <v>7383</v>
      </c>
      <c r="F1729" s="3" t="s">
        <v>7384</v>
      </c>
      <c r="G1729" s="1" t="s">
        <v>28</v>
      </c>
      <c r="H1729" s="1" t="s">
        <v>82</v>
      </c>
      <c r="I1729" s="1" t="s">
        <v>30</v>
      </c>
      <c r="J1729" s="1" t="s">
        <v>166</v>
      </c>
      <c r="K1729" s="1" t="b">
        <v>1</v>
      </c>
      <c r="L1729" s="1" t="s">
        <v>148</v>
      </c>
      <c r="M1729" s="1">
        <v>4.0</v>
      </c>
      <c r="N1729" s="1">
        <v>23.0</v>
      </c>
      <c r="O1729" s="1">
        <v>8.2</v>
      </c>
      <c r="P1729" s="1">
        <v>7.8</v>
      </c>
      <c r="Q1729" s="1">
        <v>8.6</v>
      </c>
      <c r="R1729" s="1">
        <v>3.0</v>
      </c>
      <c r="S1729" s="1">
        <v>8.7</v>
      </c>
      <c r="T1729" s="1">
        <v>8.5</v>
      </c>
      <c r="U1729" s="1">
        <v>6.3</v>
      </c>
      <c r="V1729" s="1">
        <v>7.3</v>
      </c>
      <c r="W1729" s="1">
        <v>0.0</v>
      </c>
    </row>
    <row r="1730" ht="15.75" customHeight="1">
      <c r="A1730" s="1" t="s">
        <v>7385</v>
      </c>
      <c r="B1730" s="1" t="s">
        <v>7386</v>
      </c>
      <c r="C1730" s="1" t="s">
        <v>714</v>
      </c>
      <c r="D1730" s="1">
        <v>9.6592518E7</v>
      </c>
      <c r="E1730" s="3" t="s">
        <v>7387</v>
      </c>
      <c r="F1730" s="3" t="s">
        <v>7388</v>
      </c>
      <c r="G1730" s="1" t="s">
        <v>28</v>
      </c>
      <c r="H1730" s="1" t="s">
        <v>29</v>
      </c>
      <c r="I1730" s="1" t="s">
        <v>30</v>
      </c>
      <c r="J1730" s="1" t="s">
        <v>75</v>
      </c>
      <c r="K1730" s="1" t="b">
        <v>1</v>
      </c>
      <c r="L1730" s="1" t="s">
        <v>240</v>
      </c>
      <c r="M1730" s="1">
        <v>1.0</v>
      </c>
      <c r="N1730" s="1">
        <v>6.0</v>
      </c>
      <c r="O1730" s="1">
        <v>8.8</v>
      </c>
      <c r="P1730" s="1">
        <v>7.8</v>
      </c>
      <c r="Q1730" s="1">
        <v>8.8</v>
      </c>
      <c r="R1730" s="1">
        <v>0.0</v>
      </c>
      <c r="S1730" s="1">
        <v>9.8</v>
      </c>
      <c r="T1730" s="1">
        <v>8.2</v>
      </c>
      <c r="U1730" s="1">
        <v>7.5</v>
      </c>
      <c r="V1730" s="1">
        <v>7.3</v>
      </c>
      <c r="W1730" s="1">
        <v>0.0</v>
      </c>
    </row>
    <row r="1731" ht="15.75" customHeight="1">
      <c r="A1731" s="1" t="s">
        <v>7389</v>
      </c>
      <c r="B1731" s="1" t="s">
        <v>7390</v>
      </c>
      <c r="C1731" s="1" t="s">
        <v>25</v>
      </c>
      <c r="D1731" s="1" t="s">
        <v>7391</v>
      </c>
      <c r="E1731" s="3" t="s">
        <v>7392</v>
      </c>
      <c r="F1731" s="3" t="s">
        <v>7393</v>
      </c>
      <c r="G1731" s="1" t="s">
        <v>28</v>
      </c>
      <c r="H1731" s="1" t="s">
        <v>82</v>
      </c>
      <c r="I1731" s="1" t="s">
        <v>304</v>
      </c>
      <c r="J1731" s="1" t="s">
        <v>91</v>
      </c>
      <c r="K1731" s="1" t="b">
        <v>1</v>
      </c>
      <c r="L1731" s="1" t="s">
        <v>251</v>
      </c>
      <c r="M1731" s="1">
        <v>3.0</v>
      </c>
      <c r="N1731" s="1">
        <v>21.0</v>
      </c>
      <c r="O1731" s="1">
        <v>8.7</v>
      </c>
      <c r="P1731" s="1">
        <v>8.6</v>
      </c>
      <c r="Q1731" s="1">
        <v>8.7</v>
      </c>
      <c r="R1731" s="1">
        <v>2.0</v>
      </c>
      <c r="S1731" s="1">
        <v>9.5</v>
      </c>
      <c r="T1731" s="1">
        <v>8.0</v>
      </c>
      <c r="U1731" s="1">
        <v>5.9</v>
      </c>
      <c r="V1731" s="1">
        <v>7.3</v>
      </c>
      <c r="W1731" s="1">
        <v>0.0</v>
      </c>
    </row>
    <row r="1732" ht="15.75" customHeight="1">
      <c r="A1732" s="1" t="s">
        <v>7394</v>
      </c>
      <c r="B1732" s="1" t="s">
        <v>7395</v>
      </c>
      <c r="C1732" s="1" t="s">
        <v>6171</v>
      </c>
      <c r="D1732" s="1">
        <v>3.153071714E9</v>
      </c>
      <c r="E1732" s="1" t="s">
        <v>7396</v>
      </c>
      <c r="F1732" s="3" t="s">
        <v>7397</v>
      </c>
      <c r="G1732" s="1" t="s">
        <v>54</v>
      </c>
      <c r="H1732" s="1" t="s">
        <v>39</v>
      </c>
      <c r="I1732" s="1" t="s">
        <v>40</v>
      </c>
      <c r="J1732" s="1" t="s">
        <v>48</v>
      </c>
      <c r="K1732" s="1" t="b">
        <v>0</v>
      </c>
      <c r="L1732" s="1" t="s">
        <v>223</v>
      </c>
      <c r="M1732" s="1">
        <v>2.0</v>
      </c>
      <c r="N1732" s="1">
        <v>5.0</v>
      </c>
      <c r="O1732" s="1">
        <v>8.4</v>
      </c>
      <c r="P1732" s="1">
        <v>8.4</v>
      </c>
      <c r="Q1732" s="1">
        <v>7.6</v>
      </c>
      <c r="R1732" s="1">
        <v>2.0</v>
      </c>
      <c r="S1732" s="1">
        <v>9.8</v>
      </c>
      <c r="T1732" s="1">
        <v>7.6</v>
      </c>
      <c r="U1732" s="1">
        <v>7.4</v>
      </c>
      <c r="V1732" s="1">
        <v>7.3</v>
      </c>
      <c r="W1732" s="1">
        <v>0.0</v>
      </c>
    </row>
    <row r="1733" ht="15.75" customHeight="1">
      <c r="A1733" s="1" t="s">
        <v>7398</v>
      </c>
      <c r="B1733" s="1" t="s">
        <v>7399</v>
      </c>
      <c r="C1733" s="1" t="s">
        <v>25</v>
      </c>
      <c r="D1733" s="1">
        <v>2.915278424E9</v>
      </c>
      <c r="E1733" s="1" t="s">
        <v>7400</v>
      </c>
      <c r="F1733" s="3" t="s">
        <v>7401</v>
      </c>
      <c r="G1733" s="1" t="s">
        <v>54</v>
      </c>
      <c r="H1733" s="1" t="s">
        <v>55</v>
      </c>
      <c r="I1733" s="1" t="s">
        <v>130</v>
      </c>
      <c r="J1733" s="1" t="s">
        <v>48</v>
      </c>
      <c r="K1733" s="1" t="b">
        <v>1</v>
      </c>
      <c r="L1733" s="1" t="s">
        <v>251</v>
      </c>
      <c r="M1733" s="1">
        <v>2.0</v>
      </c>
      <c r="N1733" s="1">
        <v>17.0</v>
      </c>
      <c r="O1733" s="1">
        <v>8.2</v>
      </c>
      <c r="P1733" s="1">
        <v>8.1</v>
      </c>
      <c r="Q1733" s="1">
        <v>8.2</v>
      </c>
      <c r="R1733" s="1">
        <v>4.0</v>
      </c>
      <c r="S1733" s="1">
        <v>8.6</v>
      </c>
      <c r="T1733" s="1">
        <v>7.9</v>
      </c>
      <c r="U1733" s="1">
        <v>6.1</v>
      </c>
      <c r="V1733" s="1">
        <v>7.3</v>
      </c>
      <c r="W1733" s="1">
        <v>0.0</v>
      </c>
    </row>
    <row r="1734" ht="15.75" customHeight="1">
      <c r="A1734" s="1" t="s">
        <v>7402</v>
      </c>
      <c r="B1734" s="1" t="s">
        <v>7403</v>
      </c>
      <c r="C1734" s="1" t="s">
        <v>78</v>
      </c>
      <c r="D1734" s="1">
        <v>3.012092269E9</v>
      </c>
      <c r="E1734" s="3" t="s">
        <v>7404</v>
      </c>
      <c r="F1734" s="3" t="s">
        <v>7405</v>
      </c>
      <c r="G1734" s="1" t="s">
        <v>54</v>
      </c>
      <c r="H1734" s="1" t="s">
        <v>55</v>
      </c>
      <c r="I1734" s="1" t="s">
        <v>130</v>
      </c>
      <c r="J1734" s="1" t="s">
        <v>75</v>
      </c>
      <c r="K1734" s="1" t="b">
        <v>1</v>
      </c>
      <c r="L1734" s="1" t="s">
        <v>251</v>
      </c>
      <c r="M1734" s="1">
        <v>2.0</v>
      </c>
      <c r="N1734" s="1">
        <v>15.0</v>
      </c>
      <c r="O1734" s="1">
        <v>8.1</v>
      </c>
      <c r="P1734" s="1">
        <v>7.8</v>
      </c>
      <c r="Q1734" s="1">
        <v>7.7</v>
      </c>
      <c r="R1734" s="1">
        <v>3.0</v>
      </c>
      <c r="S1734" s="1">
        <v>8.7</v>
      </c>
      <c r="T1734" s="1">
        <v>8.3</v>
      </c>
      <c r="U1734" s="1">
        <v>7.5</v>
      </c>
      <c r="V1734" s="1">
        <v>7.3</v>
      </c>
      <c r="W1734" s="1">
        <v>2.0</v>
      </c>
    </row>
    <row r="1735" ht="15.75" customHeight="1">
      <c r="A1735" s="1" t="s">
        <v>7406</v>
      </c>
      <c r="B1735" s="1" t="s">
        <v>7407</v>
      </c>
      <c r="C1735" s="1" t="s">
        <v>25</v>
      </c>
      <c r="D1735" s="1">
        <v>1.140763499E9</v>
      </c>
      <c r="E1735" s="3" t="s">
        <v>7408</v>
      </c>
      <c r="F1735" s="3" t="s">
        <v>7408</v>
      </c>
      <c r="G1735" s="1" t="s">
        <v>73</v>
      </c>
      <c r="H1735" s="1" t="s">
        <v>56</v>
      </c>
      <c r="I1735" s="1" t="s">
        <v>7409</v>
      </c>
      <c r="J1735" s="1" t="s">
        <v>75</v>
      </c>
      <c r="K1735" s="1" t="b">
        <v>1</v>
      </c>
      <c r="L1735" s="1" t="s">
        <v>245</v>
      </c>
      <c r="M1735" s="1">
        <v>1.0</v>
      </c>
      <c r="N1735" s="1">
        <v>4.0</v>
      </c>
      <c r="O1735" s="1">
        <v>8.8</v>
      </c>
      <c r="P1735" s="1">
        <v>8.8</v>
      </c>
      <c r="Q1735" s="1">
        <v>8.5</v>
      </c>
      <c r="R1735" s="1">
        <v>0.0</v>
      </c>
      <c r="S1735" s="1">
        <v>9.5</v>
      </c>
      <c r="T1735" s="1">
        <v>8.0</v>
      </c>
      <c r="U1735" s="1">
        <v>7.3</v>
      </c>
      <c r="V1735" s="1">
        <v>7.3</v>
      </c>
      <c r="W1735" s="1">
        <v>0.0</v>
      </c>
    </row>
    <row r="1736" ht="15.75" customHeight="1">
      <c r="A1736" s="1" t="s">
        <v>7410</v>
      </c>
      <c r="B1736" s="1" t="s">
        <v>7411</v>
      </c>
      <c r="C1736" s="1" t="s">
        <v>35</v>
      </c>
      <c r="D1736" s="1">
        <v>5.1982705736E10</v>
      </c>
      <c r="E1736" s="3" t="s">
        <v>7412</v>
      </c>
      <c r="F1736" s="3" t="s">
        <v>7413</v>
      </c>
      <c r="G1736" s="1" t="s">
        <v>28</v>
      </c>
      <c r="H1736" s="1" t="s">
        <v>29</v>
      </c>
      <c r="I1736" s="1" t="s">
        <v>30</v>
      </c>
      <c r="J1736" s="1" t="s">
        <v>166</v>
      </c>
      <c r="K1736" s="1" t="b">
        <v>1</v>
      </c>
      <c r="L1736" s="1" t="s">
        <v>148</v>
      </c>
      <c r="M1736" s="1">
        <v>3.0</v>
      </c>
      <c r="N1736" s="1">
        <v>11.0</v>
      </c>
      <c r="O1736" s="1">
        <v>8.0</v>
      </c>
      <c r="P1736" s="1">
        <v>7.0</v>
      </c>
      <c r="Q1736" s="1">
        <v>8.6</v>
      </c>
      <c r="R1736" s="1">
        <v>5.0</v>
      </c>
      <c r="S1736" s="1">
        <v>8.1</v>
      </c>
      <c r="T1736" s="1">
        <v>8.0</v>
      </c>
      <c r="U1736" s="1">
        <v>6.4</v>
      </c>
      <c r="V1736" s="1">
        <v>7.3</v>
      </c>
      <c r="W1736" s="1">
        <v>0.0</v>
      </c>
    </row>
    <row r="1737" ht="15.75" customHeight="1">
      <c r="A1737" s="1" t="s">
        <v>7414</v>
      </c>
      <c r="B1737" s="1" t="s">
        <v>7415</v>
      </c>
      <c r="C1737" s="1" t="s">
        <v>551</v>
      </c>
      <c r="D1737" s="1">
        <v>5.1915371361E10</v>
      </c>
      <c r="E1737" s="3" t="s">
        <v>213</v>
      </c>
      <c r="F1737" s="1" t="s">
        <v>214</v>
      </c>
      <c r="G1737" s="1" t="s">
        <v>2389</v>
      </c>
      <c r="H1737" s="1" t="s">
        <v>707</v>
      </c>
      <c r="I1737" s="1" t="s">
        <v>56</v>
      </c>
      <c r="J1737" s="1" t="s">
        <v>75</v>
      </c>
      <c r="K1737" s="1" t="b">
        <v>0</v>
      </c>
      <c r="L1737" s="1" t="s">
        <v>251</v>
      </c>
      <c r="M1737" s="1">
        <v>3.0</v>
      </c>
      <c r="N1737" s="1">
        <v>6.0</v>
      </c>
      <c r="O1737" s="1">
        <v>8.3</v>
      </c>
      <c r="P1737" s="1">
        <v>7.8</v>
      </c>
      <c r="Q1737" s="1">
        <v>8.2</v>
      </c>
      <c r="R1737" s="1">
        <v>3.0</v>
      </c>
      <c r="S1737" s="1">
        <v>9.8</v>
      </c>
      <c r="T1737" s="1">
        <v>8.3</v>
      </c>
      <c r="U1737" s="1">
        <v>6.0</v>
      </c>
      <c r="V1737" s="1">
        <v>7.3</v>
      </c>
      <c r="W1737" s="1">
        <v>0.0</v>
      </c>
    </row>
    <row r="1738" ht="15.75" customHeight="1">
      <c r="A1738" s="1" t="s">
        <v>7416</v>
      </c>
      <c r="B1738" s="1" t="s">
        <v>7417</v>
      </c>
      <c r="C1738" s="1" t="s">
        <v>25</v>
      </c>
      <c r="D1738" s="4">
        <v>5.41169E16</v>
      </c>
      <c r="E1738" s="3" t="s">
        <v>7418</v>
      </c>
      <c r="F1738" s="3" t="s">
        <v>7419</v>
      </c>
      <c r="G1738" s="1" t="s">
        <v>415</v>
      </c>
      <c r="H1738" s="1" t="s">
        <v>29</v>
      </c>
      <c r="I1738" s="1" t="s">
        <v>7420</v>
      </c>
      <c r="J1738" s="1" t="s">
        <v>434</v>
      </c>
      <c r="K1738" s="1" t="b">
        <v>1</v>
      </c>
      <c r="L1738" s="1" t="s">
        <v>148</v>
      </c>
      <c r="M1738" s="1">
        <v>3.0</v>
      </c>
      <c r="N1738" s="1">
        <v>15.0</v>
      </c>
      <c r="O1738" s="1">
        <v>8.8</v>
      </c>
      <c r="P1738" s="1">
        <v>8.2</v>
      </c>
      <c r="Q1738" s="1">
        <v>8.2</v>
      </c>
      <c r="R1738" s="1">
        <v>2.0</v>
      </c>
      <c r="S1738" s="1">
        <v>9.3</v>
      </c>
      <c r="T1738" s="1">
        <v>7.9</v>
      </c>
      <c r="U1738" s="1">
        <v>6.6</v>
      </c>
      <c r="V1738" s="1">
        <v>7.3</v>
      </c>
      <c r="W1738" s="1">
        <v>0.0</v>
      </c>
    </row>
    <row r="1739" ht="15.75" customHeight="1">
      <c r="A1739" s="1" t="s">
        <v>7421</v>
      </c>
      <c r="B1739" s="1" t="s">
        <v>7422</v>
      </c>
      <c r="C1739" s="1" t="s">
        <v>35</v>
      </c>
      <c r="D1739" s="1">
        <v>5.1981163906E10</v>
      </c>
      <c r="E1739" s="3" t="s">
        <v>7423</v>
      </c>
      <c r="F1739" s="3" t="s">
        <v>7424</v>
      </c>
      <c r="G1739" s="1" t="s">
        <v>28</v>
      </c>
      <c r="H1739" s="1" t="s">
        <v>82</v>
      </c>
      <c r="I1739" s="1" t="s">
        <v>304</v>
      </c>
      <c r="J1739" s="1" t="s">
        <v>48</v>
      </c>
      <c r="K1739" s="1" t="b">
        <v>1</v>
      </c>
      <c r="L1739" s="1" t="s">
        <v>251</v>
      </c>
      <c r="M1739" s="1">
        <v>2.0</v>
      </c>
      <c r="N1739" s="1">
        <v>7.0</v>
      </c>
      <c r="O1739" s="1">
        <v>8.6</v>
      </c>
      <c r="P1739" s="1">
        <v>8.6</v>
      </c>
      <c r="Q1739" s="1">
        <v>9.0</v>
      </c>
      <c r="R1739" s="1">
        <v>1.0</v>
      </c>
      <c r="S1739" s="1">
        <v>9.4</v>
      </c>
      <c r="T1739" s="1">
        <v>8.4</v>
      </c>
      <c r="U1739" s="1">
        <v>6.0</v>
      </c>
      <c r="V1739" s="1">
        <v>7.3</v>
      </c>
      <c r="W1739" s="1">
        <v>0.0</v>
      </c>
    </row>
    <row r="1740" ht="15.75" customHeight="1">
      <c r="A1740" s="1" t="s">
        <v>7425</v>
      </c>
      <c r="B1740" s="1" t="s">
        <v>7426</v>
      </c>
      <c r="C1740" s="1" t="s">
        <v>337</v>
      </c>
      <c r="D1740" s="1">
        <v>8.7574315E7</v>
      </c>
      <c r="E1740" s="3" t="s">
        <v>7427</v>
      </c>
      <c r="F1740" s="3" t="s">
        <v>7428</v>
      </c>
      <c r="G1740" s="1" t="s">
        <v>54</v>
      </c>
      <c r="H1740" s="1" t="s">
        <v>238</v>
      </c>
      <c r="I1740" s="1" t="s">
        <v>239</v>
      </c>
      <c r="J1740" s="1" t="s">
        <v>48</v>
      </c>
      <c r="K1740" s="1" t="b">
        <v>0</v>
      </c>
      <c r="L1740" s="1" t="s">
        <v>251</v>
      </c>
      <c r="M1740" s="1">
        <v>2.0</v>
      </c>
      <c r="N1740" s="1">
        <v>5.0</v>
      </c>
      <c r="O1740" s="1">
        <v>9.0</v>
      </c>
      <c r="P1740" s="1">
        <v>8.6</v>
      </c>
      <c r="Q1740" s="1">
        <v>8.8</v>
      </c>
      <c r="R1740" s="1">
        <v>0.0</v>
      </c>
      <c r="S1740" s="1">
        <v>9.4</v>
      </c>
      <c r="T1740" s="1">
        <v>8.0</v>
      </c>
      <c r="U1740" s="1">
        <v>7.2</v>
      </c>
      <c r="V1740" s="1">
        <v>7.3</v>
      </c>
      <c r="W1740" s="1">
        <v>0.0</v>
      </c>
    </row>
    <row r="1741" ht="15.75" customHeight="1">
      <c r="A1741" s="1" t="s">
        <v>7429</v>
      </c>
      <c r="B1741" s="1" t="s">
        <v>7430</v>
      </c>
      <c r="C1741" s="1" t="s">
        <v>25</v>
      </c>
      <c r="D1741" s="1">
        <v>1.151549182E9</v>
      </c>
      <c r="E1741" s="3" t="s">
        <v>7431</v>
      </c>
      <c r="F1741" s="3" t="s">
        <v>7432</v>
      </c>
      <c r="G1741" s="1" t="s">
        <v>73</v>
      </c>
      <c r="H1741" s="1" t="s">
        <v>260</v>
      </c>
      <c r="I1741" s="1" t="s">
        <v>7433</v>
      </c>
      <c r="J1741" s="1" t="s">
        <v>75</v>
      </c>
      <c r="K1741" s="1" t="b">
        <v>1</v>
      </c>
      <c r="L1741" s="1" t="s">
        <v>251</v>
      </c>
      <c r="M1741" s="1">
        <v>2.0</v>
      </c>
      <c r="N1741" s="1">
        <v>9.0</v>
      </c>
      <c r="O1741" s="1">
        <v>8.6</v>
      </c>
      <c r="P1741" s="1">
        <v>8.7</v>
      </c>
      <c r="Q1741" s="1">
        <v>8.1</v>
      </c>
      <c r="R1741" s="1">
        <v>2.0</v>
      </c>
      <c r="S1741" s="1">
        <v>9.1</v>
      </c>
      <c r="T1741" s="1">
        <v>8.1</v>
      </c>
      <c r="U1741" s="1">
        <v>6.3</v>
      </c>
      <c r="V1741" s="1">
        <v>7.3</v>
      </c>
      <c r="W1741" s="1">
        <v>0.0</v>
      </c>
    </row>
    <row r="1742" ht="15.75" customHeight="1">
      <c r="A1742" s="1" t="s">
        <v>7434</v>
      </c>
      <c r="B1742" s="1" t="s">
        <v>7435</v>
      </c>
      <c r="C1742" s="1" t="s">
        <v>78</v>
      </c>
      <c r="D1742" s="4">
        <v>5.73503E16</v>
      </c>
      <c r="F1742" s="3" t="s">
        <v>7436</v>
      </c>
      <c r="G1742" s="1" t="s">
        <v>54</v>
      </c>
      <c r="H1742" s="1" t="s">
        <v>55</v>
      </c>
      <c r="I1742" s="1" t="s">
        <v>7437</v>
      </c>
      <c r="J1742" s="1" t="s">
        <v>166</v>
      </c>
      <c r="K1742" s="1" t="b">
        <v>1</v>
      </c>
      <c r="L1742" s="1" t="s">
        <v>148</v>
      </c>
      <c r="M1742" s="1">
        <v>2.0</v>
      </c>
      <c r="N1742" s="1">
        <v>5.0</v>
      </c>
      <c r="O1742" s="1">
        <v>6.8</v>
      </c>
      <c r="P1742" s="1">
        <v>7.0</v>
      </c>
      <c r="Q1742" s="1">
        <v>9.0</v>
      </c>
      <c r="R1742" s="1">
        <v>4.0</v>
      </c>
      <c r="S1742" s="1">
        <v>8.8</v>
      </c>
      <c r="T1742" s="1">
        <v>8.2</v>
      </c>
      <c r="U1742" s="1">
        <v>7.6</v>
      </c>
      <c r="V1742" s="1">
        <v>7.3</v>
      </c>
      <c r="W1742" s="1">
        <v>0.0</v>
      </c>
    </row>
    <row r="1743" ht="15.75" customHeight="1">
      <c r="A1743" s="1" t="s">
        <v>7438</v>
      </c>
      <c r="B1743" s="1" t="s">
        <v>7439</v>
      </c>
      <c r="C1743" s="1" t="s">
        <v>25</v>
      </c>
      <c r="D1743" s="1">
        <v>3.865441257E9</v>
      </c>
      <c r="E1743" s="3" t="s">
        <v>7440</v>
      </c>
      <c r="F1743" s="3" t="s">
        <v>7441</v>
      </c>
      <c r="G1743" s="1" t="s">
        <v>73</v>
      </c>
      <c r="H1743" s="1" t="s">
        <v>55</v>
      </c>
      <c r="I1743" s="1" t="s">
        <v>7442</v>
      </c>
      <c r="J1743" s="1" t="s">
        <v>75</v>
      </c>
      <c r="K1743" s="1" t="b">
        <v>1</v>
      </c>
      <c r="L1743" s="1" t="s">
        <v>251</v>
      </c>
      <c r="M1743" s="1">
        <v>2.0</v>
      </c>
      <c r="N1743" s="1">
        <v>17.0</v>
      </c>
      <c r="O1743" s="1">
        <v>8.4</v>
      </c>
      <c r="P1743" s="1">
        <v>8.1</v>
      </c>
      <c r="Q1743" s="1">
        <v>8.4</v>
      </c>
      <c r="R1743" s="1">
        <v>4.0</v>
      </c>
      <c r="S1743" s="1">
        <v>8.1</v>
      </c>
      <c r="T1743" s="1">
        <v>7.8</v>
      </c>
      <c r="U1743" s="1">
        <v>6.6</v>
      </c>
      <c r="V1743" s="1">
        <v>7.3</v>
      </c>
      <c r="W1743" s="1">
        <v>2.0</v>
      </c>
    </row>
    <row r="1744" ht="15.75" customHeight="1">
      <c r="A1744" s="1" t="s">
        <v>7443</v>
      </c>
      <c r="B1744" s="1" t="s">
        <v>7444</v>
      </c>
      <c r="C1744" s="1" t="s">
        <v>347</v>
      </c>
      <c r="D1744" s="1">
        <v>5.6992527508E10</v>
      </c>
      <c r="E1744" s="3" t="s">
        <v>7445</v>
      </c>
      <c r="F1744" s="3" t="s">
        <v>7446</v>
      </c>
      <c r="G1744" s="1" t="s">
        <v>28</v>
      </c>
      <c r="H1744" s="1" t="s">
        <v>29</v>
      </c>
      <c r="I1744" s="1" t="s">
        <v>30</v>
      </c>
      <c r="J1744" s="1" t="s">
        <v>75</v>
      </c>
      <c r="K1744" s="1" t="b">
        <v>1</v>
      </c>
      <c r="L1744" s="1" t="s">
        <v>183</v>
      </c>
      <c r="M1744" s="1">
        <v>1.0</v>
      </c>
      <c r="N1744" s="1">
        <v>4.0</v>
      </c>
      <c r="O1744" s="1">
        <v>9.0</v>
      </c>
      <c r="P1744" s="1">
        <v>8.0</v>
      </c>
      <c r="Q1744" s="1">
        <v>8.8</v>
      </c>
      <c r="R1744" s="1">
        <v>0.0</v>
      </c>
      <c r="S1744" s="1">
        <v>9.3</v>
      </c>
      <c r="T1744" s="1">
        <v>9.0</v>
      </c>
      <c r="U1744" s="1">
        <v>7.0</v>
      </c>
      <c r="V1744" s="1">
        <v>7.3</v>
      </c>
      <c r="W1744" s="1">
        <v>0.0</v>
      </c>
    </row>
    <row r="1745" ht="15.75" customHeight="1">
      <c r="A1745" s="1" t="s">
        <v>7447</v>
      </c>
      <c r="B1745" s="1" t="s">
        <v>7448</v>
      </c>
      <c r="C1745" s="1" t="s">
        <v>25</v>
      </c>
      <c r="D1745" s="4">
        <v>5.41168E16</v>
      </c>
      <c r="E1745" s="3" t="s">
        <v>7449</v>
      </c>
      <c r="F1745" s="3" t="s">
        <v>7450</v>
      </c>
      <c r="G1745" s="1" t="s">
        <v>54</v>
      </c>
      <c r="H1745" s="1" t="s">
        <v>55</v>
      </c>
      <c r="I1745" s="1" t="s">
        <v>130</v>
      </c>
      <c r="J1745" s="1" t="s">
        <v>434</v>
      </c>
      <c r="K1745" s="1" t="b">
        <v>1</v>
      </c>
      <c r="L1745" s="1" t="s">
        <v>148</v>
      </c>
      <c r="M1745" s="1">
        <v>2.0</v>
      </c>
      <c r="N1745" s="1">
        <v>5.0</v>
      </c>
      <c r="O1745" s="1">
        <v>8.4</v>
      </c>
      <c r="P1745" s="1">
        <v>7.8</v>
      </c>
      <c r="Q1745" s="1">
        <v>8.4</v>
      </c>
      <c r="R1745" s="1">
        <v>4.0</v>
      </c>
      <c r="S1745" s="1">
        <v>8.2</v>
      </c>
      <c r="T1745" s="1">
        <v>7.8</v>
      </c>
      <c r="U1745" s="1">
        <v>6.6</v>
      </c>
      <c r="V1745" s="1">
        <v>7.3</v>
      </c>
      <c r="W1745" s="1">
        <v>0.0</v>
      </c>
    </row>
    <row r="1746" ht="15.75" customHeight="1">
      <c r="A1746" s="1" t="s">
        <v>7451</v>
      </c>
      <c r="B1746" s="1" t="s">
        <v>7452</v>
      </c>
      <c r="C1746" s="1" t="s">
        <v>25</v>
      </c>
      <c r="D1746" s="1">
        <v>1.152608643E9</v>
      </c>
      <c r="E1746" s="3" t="s">
        <v>7453</v>
      </c>
      <c r="F1746" s="3" t="s">
        <v>7454</v>
      </c>
      <c r="G1746" s="1" t="s">
        <v>153</v>
      </c>
      <c r="H1746" s="1" t="s">
        <v>56</v>
      </c>
      <c r="I1746" s="1" t="s">
        <v>159</v>
      </c>
      <c r="J1746" s="1" t="s">
        <v>48</v>
      </c>
      <c r="K1746" s="1" t="b">
        <v>1</v>
      </c>
      <c r="L1746" s="1" t="s">
        <v>183</v>
      </c>
      <c r="M1746" s="1">
        <v>1.0</v>
      </c>
      <c r="N1746" s="1">
        <v>1.0</v>
      </c>
      <c r="O1746" s="1">
        <v>9.0</v>
      </c>
      <c r="P1746" s="1">
        <v>10.0</v>
      </c>
      <c r="Q1746" s="1">
        <v>8.0</v>
      </c>
      <c r="R1746" s="1">
        <v>0.0</v>
      </c>
      <c r="S1746" s="1">
        <v>10.0</v>
      </c>
      <c r="T1746" s="1">
        <v>7.0</v>
      </c>
      <c r="U1746" s="1">
        <v>7.0</v>
      </c>
      <c r="V1746" s="1">
        <v>7.3</v>
      </c>
      <c r="W1746" s="1">
        <v>0.0</v>
      </c>
    </row>
    <row r="1747" ht="15.75" customHeight="1">
      <c r="A1747" s="1" t="s">
        <v>7455</v>
      </c>
      <c r="B1747" s="1" t="s">
        <v>7456</v>
      </c>
      <c r="C1747" s="1" t="s">
        <v>78</v>
      </c>
      <c r="D1747" s="4">
        <v>5.73169E16</v>
      </c>
      <c r="E1747" s="3" t="s">
        <v>7457</v>
      </c>
      <c r="F1747" s="3" t="s">
        <v>7458</v>
      </c>
      <c r="G1747" s="1" t="s">
        <v>54</v>
      </c>
      <c r="H1747" s="1" t="s">
        <v>55</v>
      </c>
      <c r="I1747" s="1" t="s">
        <v>130</v>
      </c>
      <c r="J1747" s="1" t="s">
        <v>166</v>
      </c>
      <c r="K1747" s="1" t="b">
        <v>1</v>
      </c>
      <c r="L1747" s="1" t="s">
        <v>148</v>
      </c>
      <c r="M1747" s="1">
        <v>2.0</v>
      </c>
      <c r="N1747" s="1">
        <v>3.0</v>
      </c>
      <c r="O1747" s="1">
        <v>8.3</v>
      </c>
      <c r="P1747" s="1">
        <v>7.7</v>
      </c>
      <c r="Q1747" s="1">
        <v>8.7</v>
      </c>
      <c r="R1747" s="1">
        <v>0.0</v>
      </c>
      <c r="S1747" s="1">
        <v>9.0</v>
      </c>
      <c r="T1747" s="1">
        <v>9.0</v>
      </c>
      <c r="U1747" s="1">
        <v>8.3</v>
      </c>
      <c r="V1747" s="1">
        <v>7.3</v>
      </c>
      <c r="W1747" s="1">
        <v>0.0</v>
      </c>
    </row>
    <row r="1748" ht="15.75" customHeight="1">
      <c r="A1748" s="1" t="s">
        <v>7459</v>
      </c>
      <c r="B1748" s="1" t="s">
        <v>7460</v>
      </c>
      <c r="C1748" s="1" t="s">
        <v>78</v>
      </c>
      <c r="D1748" s="4">
        <v>5.73105E16</v>
      </c>
      <c r="E1748" s="3" t="s">
        <v>7461</v>
      </c>
      <c r="F1748" s="3" t="s">
        <v>7462</v>
      </c>
      <c r="G1748" s="1" t="s">
        <v>28</v>
      </c>
      <c r="H1748" s="1" t="s">
        <v>29</v>
      </c>
      <c r="I1748" s="1" t="s">
        <v>30</v>
      </c>
      <c r="J1748" s="1" t="s">
        <v>172</v>
      </c>
      <c r="K1748" s="1" t="b">
        <v>1</v>
      </c>
      <c r="L1748" s="1" t="s">
        <v>148</v>
      </c>
      <c r="M1748" s="1">
        <v>2.0</v>
      </c>
      <c r="N1748" s="1">
        <v>8.0</v>
      </c>
      <c r="O1748" s="1">
        <v>8.3</v>
      </c>
      <c r="P1748" s="1">
        <v>7.6</v>
      </c>
      <c r="Q1748" s="1">
        <v>8.3</v>
      </c>
      <c r="R1748" s="1">
        <v>3.0</v>
      </c>
      <c r="S1748" s="1">
        <v>8.9</v>
      </c>
      <c r="T1748" s="1">
        <v>8.3</v>
      </c>
      <c r="U1748" s="1">
        <v>7.0</v>
      </c>
      <c r="V1748" s="1">
        <v>7.3</v>
      </c>
      <c r="W1748" s="1">
        <v>0.0</v>
      </c>
    </row>
    <row r="1749" ht="15.75" customHeight="1">
      <c r="A1749" s="1" t="s">
        <v>7463</v>
      </c>
      <c r="B1749" s="1" t="s">
        <v>7464</v>
      </c>
      <c r="C1749" s="1" t="s">
        <v>25</v>
      </c>
      <c r="D1749" s="4">
        <v>5.43426E16</v>
      </c>
      <c r="E1749" s="3" t="s">
        <v>7465</v>
      </c>
      <c r="F1749" s="3" t="s">
        <v>7466</v>
      </c>
      <c r="G1749" s="1" t="s">
        <v>4755</v>
      </c>
      <c r="H1749" s="1" t="s">
        <v>55</v>
      </c>
      <c r="I1749" s="1" t="s">
        <v>130</v>
      </c>
      <c r="J1749" s="1" t="s">
        <v>166</v>
      </c>
      <c r="K1749" s="1" t="b">
        <v>1</v>
      </c>
      <c r="L1749" s="1" t="s">
        <v>148</v>
      </c>
      <c r="M1749" s="1">
        <v>5.0</v>
      </c>
      <c r="N1749" s="1">
        <v>8.0</v>
      </c>
      <c r="O1749" s="1">
        <v>8.4</v>
      </c>
      <c r="P1749" s="1">
        <v>8.1</v>
      </c>
      <c r="Q1749" s="1">
        <v>8.5</v>
      </c>
      <c r="R1749" s="1">
        <v>1.0</v>
      </c>
      <c r="S1749" s="1">
        <v>8.8</v>
      </c>
      <c r="T1749" s="1">
        <v>8.9</v>
      </c>
      <c r="U1749" s="1">
        <v>6.5</v>
      </c>
      <c r="V1749" s="1">
        <v>7.2</v>
      </c>
      <c r="W1749" s="1">
        <v>0.0</v>
      </c>
    </row>
    <row r="1750" ht="15.75" customHeight="1">
      <c r="A1750" s="1" t="s">
        <v>7467</v>
      </c>
      <c r="B1750" s="1" t="s">
        <v>7468</v>
      </c>
      <c r="C1750" s="1" t="s">
        <v>25</v>
      </c>
      <c r="D1750" s="1">
        <v>2.473414141E9</v>
      </c>
      <c r="E1750" s="3" t="s">
        <v>7469</v>
      </c>
      <c r="F1750" s="3" t="s">
        <v>7470</v>
      </c>
      <c r="G1750" s="1" t="s">
        <v>3832</v>
      </c>
      <c r="H1750" s="1" t="s">
        <v>260</v>
      </c>
      <c r="I1750" s="1" t="s">
        <v>261</v>
      </c>
      <c r="J1750" s="1" t="s">
        <v>75</v>
      </c>
      <c r="K1750" s="1" t="b">
        <v>0</v>
      </c>
      <c r="L1750" s="1" t="s">
        <v>68</v>
      </c>
      <c r="M1750" s="1">
        <v>2.0</v>
      </c>
      <c r="N1750" s="1">
        <v>3.0</v>
      </c>
      <c r="O1750" s="1">
        <v>8.7</v>
      </c>
      <c r="P1750" s="1">
        <v>9.0</v>
      </c>
      <c r="Q1750" s="1">
        <v>7.7</v>
      </c>
      <c r="R1750" s="1">
        <v>3.0</v>
      </c>
      <c r="S1750" s="1">
        <v>9.0</v>
      </c>
      <c r="T1750" s="1">
        <v>7.0</v>
      </c>
      <c r="U1750" s="1">
        <v>6.3</v>
      </c>
      <c r="V1750" s="1">
        <v>7.2</v>
      </c>
      <c r="W1750" s="1">
        <v>0.0</v>
      </c>
    </row>
    <row r="1751" ht="15.75" customHeight="1">
      <c r="A1751" s="1" t="s">
        <v>7471</v>
      </c>
      <c r="B1751" s="1" t="s">
        <v>7472</v>
      </c>
      <c r="C1751" s="1" t="s">
        <v>35</v>
      </c>
      <c r="D1751" s="1">
        <v>9.68761779E8</v>
      </c>
      <c r="E1751" s="1" t="s">
        <v>7473</v>
      </c>
      <c r="F1751" s="3" t="s">
        <v>7474</v>
      </c>
      <c r="G1751" s="1" t="s">
        <v>1729</v>
      </c>
      <c r="H1751" s="1" t="s">
        <v>29</v>
      </c>
      <c r="I1751" s="1" t="s">
        <v>61</v>
      </c>
      <c r="J1751" s="1" t="s">
        <v>91</v>
      </c>
      <c r="K1751" s="1" t="b">
        <v>1</v>
      </c>
      <c r="L1751" s="1" t="s">
        <v>84</v>
      </c>
      <c r="M1751" s="1">
        <v>3.0</v>
      </c>
      <c r="N1751" s="1">
        <v>12.0</v>
      </c>
      <c r="O1751" s="1">
        <v>8.0</v>
      </c>
      <c r="P1751" s="1">
        <v>7.6</v>
      </c>
      <c r="Q1751" s="1">
        <v>8.1</v>
      </c>
      <c r="R1751" s="1">
        <v>3.0</v>
      </c>
      <c r="S1751" s="1">
        <v>7.5</v>
      </c>
      <c r="T1751" s="1">
        <v>8.8</v>
      </c>
      <c r="U1751" s="1">
        <v>7.1</v>
      </c>
      <c r="V1751" s="1">
        <v>7.2</v>
      </c>
      <c r="W1751" s="1">
        <v>0.0</v>
      </c>
    </row>
    <row r="1752" ht="15.75" customHeight="1">
      <c r="A1752" s="1" t="s">
        <v>7475</v>
      </c>
      <c r="B1752" s="1" t="s">
        <v>7476</v>
      </c>
      <c r="C1752" s="1" t="s">
        <v>25</v>
      </c>
      <c r="D1752" s="1">
        <v>3.815172806E9</v>
      </c>
      <c r="E1752" s="1" t="s">
        <v>7477</v>
      </c>
      <c r="F1752" s="3" t="s">
        <v>7478</v>
      </c>
      <c r="G1752" s="1" t="s">
        <v>73</v>
      </c>
      <c r="H1752" s="1" t="s">
        <v>29</v>
      </c>
      <c r="I1752" s="1" t="s">
        <v>7479</v>
      </c>
      <c r="J1752" s="1" t="s">
        <v>48</v>
      </c>
      <c r="K1752" s="1" t="b">
        <v>1</v>
      </c>
      <c r="L1752" s="1" t="s">
        <v>113</v>
      </c>
      <c r="M1752" s="1">
        <v>1.0</v>
      </c>
      <c r="N1752" s="1">
        <v>6.0</v>
      </c>
      <c r="O1752" s="1">
        <v>8.5</v>
      </c>
      <c r="P1752" s="1">
        <v>9.2</v>
      </c>
      <c r="Q1752" s="1">
        <v>8.0</v>
      </c>
      <c r="R1752" s="1">
        <v>2.0</v>
      </c>
      <c r="S1752" s="1">
        <v>8.7</v>
      </c>
      <c r="T1752" s="1">
        <v>8.2</v>
      </c>
      <c r="U1752" s="1">
        <v>5.8</v>
      </c>
      <c r="V1752" s="1">
        <v>7.2</v>
      </c>
      <c r="W1752" s="1">
        <v>0.0</v>
      </c>
    </row>
    <row r="1753" ht="15.75" customHeight="1">
      <c r="A1753" s="1" t="s">
        <v>7480</v>
      </c>
      <c r="B1753" s="1" t="s">
        <v>7481</v>
      </c>
      <c r="C1753" s="1" t="s">
        <v>691</v>
      </c>
      <c r="D1753" s="1" t="str">
        <f>+58 04144286843</f>
        <v>#ERROR!</v>
      </c>
      <c r="E1753" s="1" t="s">
        <v>7482</v>
      </c>
      <c r="F1753" s="3" t="s">
        <v>7483</v>
      </c>
      <c r="G1753" s="1" t="s">
        <v>38</v>
      </c>
      <c r="H1753" s="1" t="s">
        <v>29</v>
      </c>
      <c r="I1753" s="1" t="s">
        <v>61</v>
      </c>
      <c r="J1753" s="1" t="s">
        <v>91</v>
      </c>
      <c r="K1753" s="1" t="b">
        <v>1</v>
      </c>
      <c r="L1753" s="1" t="s">
        <v>84</v>
      </c>
      <c r="M1753" s="1">
        <v>2.0</v>
      </c>
      <c r="N1753" s="1">
        <v>11.0</v>
      </c>
      <c r="O1753" s="1">
        <v>8.3</v>
      </c>
      <c r="P1753" s="1">
        <v>7.8</v>
      </c>
      <c r="Q1753" s="1">
        <v>7.9</v>
      </c>
      <c r="R1753" s="1">
        <v>2.0</v>
      </c>
      <c r="S1753" s="1">
        <v>8.8</v>
      </c>
      <c r="T1753" s="1">
        <v>8.4</v>
      </c>
      <c r="U1753" s="1">
        <v>7.2</v>
      </c>
      <c r="V1753" s="1">
        <v>7.2</v>
      </c>
      <c r="W1753" s="1">
        <v>0.0</v>
      </c>
    </row>
    <row r="1754" ht="15.75" customHeight="1">
      <c r="A1754" s="1" t="s">
        <v>7484</v>
      </c>
      <c r="B1754" s="1" t="s">
        <v>7485</v>
      </c>
      <c r="C1754" s="1" t="s">
        <v>78</v>
      </c>
      <c r="D1754" s="1">
        <v>3.1562654E9</v>
      </c>
      <c r="E1754" s="3" t="s">
        <v>7486</v>
      </c>
      <c r="F1754" s="3" t="s">
        <v>7487</v>
      </c>
      <c r="G1754" s="1" t="s">
        <v>28</v>
      </c>
      <c r="H1754" s="1" t="s">
        <v>29</v>
      </c>
      <c r="I1754" s="1" t="s">
        <v>30</v>
      </c>
      <c r="J1754" s="1" t="s">
        <v>91</v>
      </c>
      <c r="K1754" s="1" t="b">
        <v>1</v>
      </c>
      <c r="L1754" s="1" t="s">
        <v>190</v>
      </c>
      <c r="M1754" s="1">
        <v>3.0</v>
      </c>
      <c r="N1754" s="1">
        <v>9.0</v>
      </c>
      <c r="O1754" s="1">
        <v>8.2</v>
      </c>
      <c r="P1754" s="1">
        <v>7.6</v>
      </c>
      <c r="Q1754" s="1">
        <v>8.0</v>
      </c>
      <c r="R1754" s="1">
        <v>3.0</v>
      </c>
      <c r="S1754" s="1">
        <v>9.1</v>
      </c>
      <c r="T1754" s="1">
        <v>8.2</v>
      </c>
      <c r="U1754" s="1">
        <v>6.3</v>
      </c>
      <c r="V1754" s="1">
        <v>7.2</v>
      </c>
      <c r="W1754" s="1">
        <v>0.0</v>
      </c>
    </row>
    <row r="1755" ht="15.75" customHeight="1">
      <c r="A1755" s="1" t="s">
        <v>7488</v>
      </c>
      <c r="B1755" s="1" t="s">
        <v>7489</v>
      </c>
      <c r="C1755" s="1" t="s">
        <v>87</v>
      </c>
      <c r="D1755" s="1">
        <v>9.612467418E9</v>
      </c>
      <c r="E1755" s="1" t="s">
        <v>7490</v>
      </c>
      <c r="F1755" s="3" t="s">
        <v>7491</v>
      </c>
      <c r="G1755" s="1" t="s">
        <v>28</v>
      </c>
      <c r="H1755" s="1" t="s">
        <v>29</v>
      </c>
      <c r="I1755" s="1" t="s">
        <v>30</v>
      </c>
      <c r="J1755" s="1" t="s">
        <v>48</v>
      </c>
      <c r="K1755" s="1" t="b">
        <v>0</v>
      </c>
      <c r="L1755" s="1" t="s">
        <v>92</v>
      </c>
      <c r="M1755" s="1">
        <v>2.0</v>
      </c>
      <c r="N1755" s="1">
        <v>10.0</v>
      </c>
      <c r="O1755" s="1">
        <v>7.9</v>
      </c>
      <c r="P1755" s="1">
        <v>8.0</v>
      </c>
      <c r="Q1755" s="1">
        <v>8.1</v>
      </c>
      <c r="R1755" s="1">
        <v>4.0</v>
      </c>
      <c r="S1755" s="1">
        <v>8.5</v>
      </c>
      <c r="T1755" s="1">
        <v>7.8</v>
      </c>
      <c r="U1755" s="1">
        <v>6.2</v>
      </c>
      <c r="V1755" s="1">
        <v>7.2</v>
      </c>
      <c r="W1755" s="1">
        <v>0.0</v>
      </c>
    </row>
    <row r="1756" ht="15.75" customHeight="1">
      <c r="A1756" s="1" t="s">
        <v>7492</v>
      </c>
      <c r="B1756" s="1" t="s">
        <v>7493</v>
      </c>
      <c r="C1756" s="1" t="s">
        <v>25</v>
      </c>
      <c r="D1756" s="1">
        <v>2.995027706E9</v>
      </c>
      <c r="E1756" s="1" t="s">
        <v>7494</v>
      </c>
      <c r="F1756" s="5" t="s">
        <v>7495</v>
      </c>
      <c r="G1756" s="1" t="s">
        <v>54</v>
      </c>
      <c r="H1756" s="1" t="s">
        <v>29</v>
      </c>
      <c r="I1756" s="1" t="s">
        <v>90</v>
      </c>
      <c r="J1756" s="1" t="s">
        <v>48</v>
      </c>
      <c r="K1756" s="1" t="b">
        <v>1</v>
      </c>
      <c r="L1756" s="1" t="s">
        <v>131</v>
      </c>
      <c r="M1756" s="1">
        <v>1.0</v>
      </c>
      <c r="N1756" s="1">
        <v>7.0</v>
      </c>
      <c r="O1756" s="1">
        <v>8.9</v>
      </c>
      <c r="P1756" s="1">
        <v>8.4</v>
      </c>
      <c r="Q1756" s="1">
        <v>9.3</v>
      </c>
      <c r="R1756" s="1">
        <v>0.0</v>
      </c>
      <c r="S1756" s="1">
        <v>9.3</v>
      </c>
      <c r="T1756" s="1">
        <v>9.4</v>
      </c>
      <c r="U1756" s="1">
        <v>4.9</v>
      </c>
      <c r="V1756" s="1">
        <v>7.2</v>
      </c>
      <c r="W1756" s="1">
        <v>0.0</v>
      </c>
    </row>
    <row r="1757" ht="15.75" customHeight="1">
      <c r="A1757" s="1" t="s">
        <v>7496</v>
      </c>
      <c r="B1757" s="1" t="s">
        <v>7497</v>
      </c>
      <c r="C1757" s="1" t="s">
        <v>25</v>
      </c>
      <c r="D1757" s="1">
        <v>1.164681584E9</v>
      </c>
      <c r="E1757" s="3" t="s">
        <v>7498</v>
      </c>
      <c r="F1757" s="3" t="s">
        <v>7499</v>
      </c>
      <c r="G1757" s="1" t="s">
        <v>28</v>
      </c>
      <c r="H1757" s="1" t="s">
        <v>82</v>
      </c>
      <c r="I1757" s="1" t="s">
        <v>304</v>
      </c>
      <c r="J1757" s="1" t="s">
        <v>91</v>
      </c>
      <c r="K1757" s="1" t="b">
        <v>0</v>
      </c>
      <c r="L1757" s="1" t="s">
        <v>293</v>
      </c>
      <c r="M1757" s="1">
        <v>4.0</v>
      </c>
      <c r="N1757" s="1">
        <v>18.0</v>
      </c>
      <c r="O1757" s="1">
        <v>8.4</v>
      </c>
      <c r="P1757" s="1">
        <v>7.9</v>
      </c>
      <c r="Q1757" s="1">
        <v>8.4</v>
      </c>
      <c r="R1757" s="1">
        <v>2.0</v>
      </c>
      <c r="S1757" s="1">
        <v>8.8</v>
      </c>
      <c r="T1757" s="1">
        <v>8.6</v>
      </c>
      <c r="U1757" s="1">
        <v>6.4</v>
      </c>
      <c r="V1757" s="1">
        <v>7.2</v>
      </c>
      <c r="W1757" s="1">
        <v>0.0</v>
      </c>
    </row>
    <row r="1758" ht="15.75" customHeight="1">
      <c r="A1758" s="1" t="s">
        <v>5545</v>
      </c>
      <c r="B1758" s="1" t="s">
        <v>7500</v>
      </c>
      <c r="C1758" s="1" t="s">
        <v>87</v>
      </c>
      <c r="D1758" s="1">
        <v>9.516456976E9</v>
      </c>
      <c r="E1758" s="1" t="s">
        <v>7501</v>
      </c>
      <c r="F1758" s="3" t="s">
        <v>5548</v>
      </c>
      <c r="G1758" s="1" t="s">
        <v>28</v>
      </c>
      <c r="H1758" s="1" t="s">
        <v>29</v>
      </c>
      <c r="I1758" s="1" t="s">
        <v>30</v>
      </c>
      <c r="J1758" s="1" t="s">
        <v>75</v>
      </c>
      <c r="K1758" s="1" t="b">
        <v>0</v>
      </c>
      <c r="L1758" s="1" t="s">
        <v>131</v>
      </c>
      <c r="M1758" s="1">
        <v>1.0</v>
      </c>
      <c r="N1758" s="1">
        <v>3.0</v>
      </c>
      <c r="O1758" s="1">
        <v>8.3</v>
      </c>
      <c r="P1758" s="1">
        <v>8.0</v>
      </c>
      <c r="Q1758" s="1">
        <v>8.3</v>
      </c>
      <c r="R1758" s="1">
        <v>0.0</v>
      </c>
      <c r="S1758" s="1">
        <v>9.0</v>
      </c>
      <c r="T1758" s="1">
        <v>8.7</v>
      </c>
      <c r="U1758" s="1">
        <v>8.3</v>
      </c>
      <c r="V1758" s="1">
        <v>7.2</v>
      </c>
      <c r="W1758" s="1">
        <v>0.0</v>
      </c>
    </row>
    <row r="1759" ht="15.75" customHeight="1">
      <c r="A1759" s="1" t="s">
        <v>7502</v>
      </c>
      <c r="B1759" s="1" t="s">
        <v>7503</v>
      </c>
      <c r="C1759" s="1" t="s">
        <v>25</v>
      </c>
      <c r="D1759" s="1">
        <v>3.462517689E9</v>
      </c>
      <c r="E1759" s="3" t="s">
        <v>7504</v>
      </c>
      <c r="F1759" s="3" t="s">
        <v>7505</v>
      </c>
      <c r="G1759" s="1" t="s">
        <v>28</v>
      </c>
      <c r="H1759" s="1" t="s">
        <v>29</v>
      </c>
      <c r="I1759" s="1" t="s">
        <v>30</v>
      </c>
      <c r="J1759" s="1" t="s">
        <v>48</v>
      </c>
      <c r="K1759" s="1" t="b">
        <v>0</v>
      </c>
      <c r="L1759" s="1" t="s">
        <v>92</v>
      </c>
      <c r="M1759" s="1">
        <v>2.0</v>
      </c>
      <c r="N1759" s="1">
        <v>6.0</v>
      </c>
      <c r="O1759" s="1">
        <v>7.7</v>
      </c>
      <c r="P1759" s="1">
        <v>7.7</v>
      </c>
      <c r="Q1759" s="1">
        <v>7.7</v>
      </c>
      <c r="R1759" s="1">
        <v>5.0</v>
      </c>
      <c r="S1759" s="1">
        <v>7.3</v>
      </c>
      <c r="T1759" s="1">
        <v>7.7</v>
      </c>
      <c r="U1759" s="1">
        <v>7.0</v>
      </c>
      <c r="V1759" s="1">
        <v>7.2</v>
      </c>
      <c r="W1759" s="1">
        <v>0.0</v>
      </c>
    </row>
    <row r="1760" ht="15.75" customHeight="1">
      <c r="A1760" s="1" t="s">
        <v>7506</v>
      </c>
      <c r="B1760" s="1" t="s">
        <v>7507</v>
      </c>
      <c r="C1760" s="1" t="s">
        <v>25</v>
      </c>
      <c r="D1760" s="1">
        <v>2.21557287E9</v>
      </c>
      <c r="E1760" s="3" t="s">
        <v>7508</v>
      </c>
      <c r="F1760" s="3" t="s">
        <v>7509</v>
      </c>
      <c r="G1760" s="1" t="s">
        <v>455</v>
      </c>
      <c r="H1760" s="1" t="s">
        <v>55</v>
      </c>
      <c r="I1760" s="1" t="s">
        <v>7510</v>
      </c>
      <c r="J1760" s="1" t="s">
        <v>91</v>
      </c>
      <c r="K1760" s="1" t="b">
        <v>1</v>
      </c>
      <c r="L1760" s="1" t="s">
        <v>131</v>
      </c>
      <c r="M1760" s="1">
        <v>1.0</v>
      </c>
      <c r="N1760" s="1">
        <v>9.0</v>
      </c>
      <c r="O1760" s="1">
        <v>8.6</v>
      </c>
      <c r="P1760" s="1">
        <v>8.6</v>
      </c>
      <c r="Q1760" s="1">
        <v>8.2</v>
      </c>
      <c r="R1760" s="1">
        <v>1.0</v>
      </c>
      <c r="S1760" s="1">
        <v>8.8</v>
      </c>
      <c r="T1760" s="1">
        <v>7.8</v>
      </c>
      <c r="U1760" s="1">
        <v>7.6</v>
      </c>
      <c r="V1760" s="1">
        <v>7.2</v>
      </c>
      <c r="W1760" s="1">
        <v>1.0</v>
      </c>
    </row>
    <row r="1761" ht="15.75" customHeight="1">
      <c r="A1761" s="1" t="s">
        <v>7511</v>
      </c>
      <c r="B1761" s="1" t="s">
        <v>7512</v>
      </c>
      <c r="C1761" s="1" t="s">
        <v>35</v>
      </c>
      <c r="D1761" s="1">
        <v>9.17452076E8</v>
      </c>
      <c r="E1761" s="1" t="s">
        <v>7513</v>
      </c>
      <c r="F1761" s="3" t="s">
        <v>7514</v>
      </c>
      <c r="G1761" s="1" t="s">
        <v>54</v>
      </c>
      <c r="H1761" s="1" t="s">
        <v>29</v>
      </c>
      <c r="I1761" s="1" t="s">
        <v>292</v>
      </c>
      <c r="J1761" s="1" t="s">
        <v>75</v>
      </c>
      <c r="K1761" s="1" t="b">
        <v>0</v>
      </c>
      <c r="L1761" s="1" t="s">
        <v>183</v>
      </c>
      <c r="M1761" s="1">
        <v>6.0</v>
      </c>
      <c r="N1761" s="1">
        <v>6.0</v>
      </c>
      <c r="O1761" s="1">
        <v>8.0</v>
      </c>
      <c r="P1761" s="1">
        <v>7.8</v>
      </c>
      <c r="Q1761" s="1">
        <v>7.5</v>
      </c>
      <c r="R1761" s="1">
        <v>3.0</v>
      </c>
      <c r="S1761" s="1">
        <v>8.7</v>
      </c>
      <c r="T1761" s="1">
        <v>8.2</v>
      </c>
      <c r="U1761" s="1">
        <v>7.3</v>
      </c>
      <c r="V1761" s="1">
        <v>7.2</v>
      </c>
      <c r="W1761" s="1">
        <v>0.0</v>
      </c>
    </row>
    <row r="1762" ht="15.75" customHeight="1">
      <c r="A1762" s="1" t="s">
        <v>7515</v>
      </c>
      <c r="B1762" s="1" t="s">
        <v>7516</v>
      </c>
      <c r="C1762" s="1" t="s">
        <v>25</v>
      </c>
      <c r="D1762" s="1">
        <v>1.134813528E9</v>
      </c>
      <c r="E1762" s="3" t="s">
        <v>7517</v>
      </c>
      <c r="F1762" s="3" t="s">
        <v>7518</v>
      </c>
      <c r="G1762" s="1" t="s">
        <v>926</v>
      </c>
      <c r="H1762" s="1" t="s">
        <v>29</v>
      </c>
      <c r="I1762" s="1" t="s">
        <v>304</v>
      </c>
      <c r="J1762" s="1" t="s">
        <v>91</v>
      </c>
      <c r="K1762" s="1" t="b">
        <v>0</v>
      </c>
      <c r="L1762" s="1" t="s">
        <v>92</v>
      </c>
      <c r="M1762" s="1">
        <v>2.0</v>
      </c>
      <c r="N1762" s="1">
        <v>11.0</v>
      </c>
      <c r="O1762" s="1">
        <v>7.8</v>
      </c>
      <c r="P1762" s="1">
        <v>7.7</v>
      </c>
      <c r="Q1762" s="1">
        <v>7.7</v>
      </c>
      <c r="R1762" s="1">
        <v>4.0</v>
      </c>
      <c r="S1762" s="1">
        <v>8.5</v>
      </c>
      <c r="T1762" s="1">
        <v>8.4</v>
      </c>
      <c r="U1762" s="1">
        <v>6.2</v>
      </c>
      <c r="V1762" s="1">
        <v>7.2</v>
      </c>
      <c r="W1762" s="1">
        <v>0.0</v>
      </c>
    </row>
    <row r="1763" ht="15.75" customHeight="1">
      <c r="A1763" s="1" t="s">
        <v>7519</v>
      </c>
      <c r="B1763" s="1" t="s">
        <v>7520</v>
      </c>
      <c r="C1763" s="1" t="s">
        <v>78</v>
      </c>
      <c r="D1763" s="1">
        <v>3.105042211E9</v>
      </c>
      <c r="E1763" s="1" t="s">
        <v>7521</v>
      </c>
      <c r="F1763" s="3" t="s">
        <v>7522</v>
      </c>
      <c r="G1763" s="1" t="s">
        <v>28</v>
      </c>
      <c r="H1763" s="1" t="s">
        <v>29</v>
      </c>
      <c r="I1763" s="1" t="s">
        <v>30</v>
      </c>
      <c r="J1763" s="1" t="s">
        <v>75</v>
      </c>
      <c r="K1763" s="1" t="b">
        <v>0</v>
      </c>
      <c r="L1763" s="1" t="s">
        <v>92</v>
      </c>
      <c r="M1763" s="1">
        <v>2.0</v>
      </c>
      <c r="N1763" s="1">
        <v>4.0</v>
      </c>
      <c r="O1763" s="1">
        <v>8.0</v>
      </c>
      <c r="P1763" s="1">
        <v>8.3</v>
      </c>
      <c r="Q1763" s="1">
        <v>7.8</v>
      </c>
      <c r="R1763" s="1">
        <v>3.0</v>
      </c>
      <c r="S1763" s="1">
        <v>9.0</v>
      </c>
      <c r="T1763" s="1">
        <v>7.5</v>
      </c>
      <c r="U1763" s="1">
        <v>7.0</v>
      </c>
      <c r="V1763" s="1">
        <v>7.2</v>
      </c>
      <c r="W1763" s="1">
        <v>0.0</v>
      </c>
    </row>
    <row r="1764" ht="15.75" customHeight="1">
      <c r="A1764" s="1" t="s">
        <v>7523</v>
      </c>
      <c r="B1764" s="1" t="s">
        <v>7524</v>
      </c>
      <c r="C1764" s="1" t="s">
        <v>25</v>
      </c>
      <c r="D1764" s="1">
        <v>1.131496472E9</v>
      </c>
      <c r="E1764" s="1" t="s">
        <v>7525</v>
      </c>
      <c r="F1764" s="3" t="s">
        <v>7526</v>
      </c>
      <c r="G1764" s="1" t="s">
        <v>28</v>
      </c>
      <c r="H1764" s="1" t="s">
        <v>29</v>
      </c>
      <c r="I1764" s="1" t="s">
        <v>30</v>
      </c>
      <c r="J1764" s="1" t="s">
        <v>48</v>
      </c>
      <c r="K1764" s="1" t="b">
        <v>1</v>
      </c>
      <c r="L1764" s="1" t="s">
        <v>92</v>
      </c>
      <c r="M1764" s="1">
        <v>2.0</v>
      </c>
      <c r="N1764" s="1">
        <v>20.0</v>
      </c>
      <c r="O1764" s="1">
        <v>8.4</v>
      </c>
      <c r="P1764" s="1">
        <v>8.3</v>
      </c>
      <c r="Q1764" s="1">
        <v>8.4</v>
      </c>
      <c r="R1764" s="1">
        <v>2.0</v>
      </c>
      <c r="S1764" s="1">
        <v>8.7</v>
      </c>
      <c r="T1764" s="1">
        <v>8.5</v>
      </c>
      <c r="U1764" s="1">
        <v>6.1</v>
      </c>
      <c r="V1764" s="1">
        <v>7.2</v>
      </c>
      <c r="W1764" s="1">
        <v>0.0</v>
      </c>
    </row>
    <row r="1765" ht="15.75" customHeight="1">
      <c r="A1765" s="1" t="s">
        <v>7527</v>
      </c>
      <c r="B1765" s="1" t="s">
        <v>7528</v>
      </c>
      <c r="C1765" s="1" t="s">
        <v>87</v>
      </c>
      <c r="D1765" s="4">
        <v>5.29982E16</v>
      </c>
      <c r="E1765" s="3" t="s">
        <v>7529</v>
      </c>
      <c r="F1765" s="3" t="s">
        <v>7530</v>
      </c>
      <c r="G1765" s="1" t="s">
        <v>28</v>
      </c>
      <c r="H1765" s="1" t="s">
        <v>29</v>
      </c>
      <c r="I1765" s="1" t="s">
        <v>30</v>
      </c>
      <c r="J1765" s="1" t="s">
        <v>75</v>
      </c>
      <c r="K1765" s="1" t="b">
        <v>0</v>
      </c>
      <c r="L1765" s="1" t="s">
        <v>131</v>
      </c>
      <c r="M1765" s="1">
        <v>1.0</v>
      </c>
      <c r="N1765" s="1">
        <v>2.0</v>
      </c>
      <c r="O1765" s="1">
        <v>8.5</v>
      </c>
      <c r="P1765" s="1">
        <v>8.5</v>
      </c>
      <c r="Q1765" s="1">
        <v>8.5</v>
      </c>
      <c r="R1765" s="1">
        <v>0.0</v>
      </c>
      <c r="S1765" s="1">
        <v>8.0</v>
      </c>
      <c r="T1765" s="1">
        <v>8.5</v>
      </c>
      <c r="U1765" s="1">
        <v>8.5</v>
      </c>
      <c r="V1765" s="1">
        <v>7.2</v>
      </c>
      <c r="W1765" s="1">
        <v>0.0</v>
      </c>
    </row>
    <row r="1766" ht="15.75" customHeight="1">
      <c r="A1766" s="1" t="s">
        <v>7531</v>
      </c>
      <c r="B1766" s="1" t="s">
        <v>7532</v>
      </c>
      <c r="C1766" s="1" t="s">
        <v>25</v>
      </c>
      <c r="D1766" s="4">
        <v>5.4113E15</v>
      </c>
      <c r="E1766" s="3" t="s">
        <v>7533</v>
      </c>
      <c r="F1766" s="3" t="s">
        <v>7534</v>
      </c>
      <c r="G1766" s="1" t="s">
        <v>54</v>
      </c>
      <c r="H1766" s="1" t="s">
        <v>39</v>
      </c>
      <c r="I1766" s="1" t="s">
        <v>40</v>
      </c>
      <c r="J1766" s="1" t="s">
        <v>48</v>
      </c>
      <c r="K1766" s="1" t="b">
        <v>1</v>
      </c>
      <c r="L1766" s="1" t="s">
        <v>190</v>
      </c>
      <c r="M1766" s="1">
        <v>2.0</v>
      </c>
      <c r="N1766" s="1">
        <v>4.0</v>
      </c>
      <c r="O1766" s="1">
        <v>8.0</v>
      </c>
      <c r="P1766" s="1">
        <v>8.0</v>
      </c>
      <c r="Q1766" s="1">
        <v>7.5</v>
      </c>
      <c r="R1766" s="1">
        <v>3.0</v>
      </c>
      <c r="S1766" s="1">
        <v>8.5</v>
      </c>
      <c r="T1766" s="1">
        <v>8.0</v>
      </c>
      <c r="U1766" s="1">
        <v>7.3</v>
      </c>
      <c r="V1766" s="1">
        <v>7.2</v>
      </c>
      <c r="W1766" s="1">
        <v>0.0</v>
      </c>
    </row>
    <row r="1767" ht="15.75" customHeight="1">
      <c r="A1767" s="1" t="s">
        <v>7535</v>
      </c>
      <c r="B1767" s="1" t="s">
        <v>7536</v>
      </c>
      <c r="C1767" s="1" t="s">
        <v>87</v>
      </c>
      <c r="D1767" s="1" t="s">
        <v>7537</v>
      </c>
      <c r="E1767" s="3" t="s">
        <v>7538</v>
      </c>
      <c r="F1767" s="3" t="s">
        <v>7539</v>
      </c>
      <c r="G1767" s="1" t="s">
        <v>54</v>
      </c>
      <c r="H1767" s="1" t="s">
        <v>29</v>
      </c>
      <c r="I1767" s="1" t="s">
        <v>292</v>
      </c>
      <c r="J1767" s="1" t="s">
        <v>48</v>
      </c>
      <c r="K1767" s="1" t="b">
        <v>0</v>
      </c>
      <c r="L1767" s="1" t="s">
        <v>223</v>
      </c>
      <c r="M1767" s="1">
        <v>2.0</v>
      </c>
      <c r="N1767" s="1">
        <v>5.0</v>
      </c>
      <c r="O1767" s="1">
        <v>7.2</v>
      </c>
      <c r="P1767" s="1">
        <v>6.6</v>
      </c>
      <c r="Q1767" s="1">
        <v>7.8</v>
      </c>
      <c r="R1767" s="1">
        <v>6.0</v>
      </c>
      <c r="S1767" s="1">
        <v>8.4</v>
      </c>
      <c r="T1767" s="1">
        <v>7.8</v>
      </c>
      <c r="U1767" s="1">
        <v>6.8</v>
      </c>
      <c r="V1767" s="1">
        <v>7.2</v>
      </c>
      <c r="W1767" s="1">
        <v>0.0</v>
      </c>
    </row>
    <row r="1768" ht="15.75" customHeight="1">
      <c r="A1768" s="1" t="s">
        <v>7540</v>
      </c>
      <c r="B1768" s="1" t="s">
        <v>7541</v>
      </c>
      <c r="C1768" s="1" t="s">
        <v>78</v>
      </c>
      <c r="D1768" s="1">
        <v>3.245449563E9</v>
      </c>
      <c r="E1768" s="1" t="s">
        <v>7542</v>
      </c>
      <c r="F1768" s="3" t="s">
        <v>7543</v>
      </c>
      <c r="G1768" s="1" t="s">
        <v>340</v>
      </c>
      <c r="H1768" s="1" t="s">
        <v>55</v>
      </c>
      <c r="I1768" s="1" t="s">
        <v>130</v>
      </c>
      <c r="J1768" s="1" t="s">
        <v>75</v>
      </c>
      <c r="K1768" s="1" t="b">
        <v>0</v>
      </c>
      <c r="L1768" s="1" t="s">
        <v>190</v>
      </c>
      <c r="M1768" s="1">
        <v>2.0</v>
      </c>
      <c r="N1768" s="1">
        <v>13.0</v>
      </c>
      <c r="O1768" s="1">
        <v>7.7</v>
      </c>
      <c r="P1768" s="1">
        <v>8.4</v>
      </c>
      <c r="Q1768" s="1">
        <v>8.0</v>
      </c>
      <c r="R1768" s="1">
        <v>5.0</v>
      </c>
      <c r="S1768" s="1">
        <v>8.1</v>
      </c>
      <c r="T1768" s="1">
        <v>7.2</v>
      </c>
      <c r="U1768" s="1">
        <v>5.8</v>
      </c>
      <c r="V1768" s="1">
        <v>7.2</v>
      </c>
      <c r="W1768" s="1">
        <v>0.0</v>
      </c>
    </row>
    <row r="1769" ht="15.75" customHeight="1">
      <c r="A1769" s="1" t="s">
        <v>7544</v>
      </c>
      <c r="B1769" s="1" t="s">
        <v>7545</v>
      </c>
      <c r="C1769" s="1" t="s">
        <v>25</v>
      </c>
      <c r="D1769" s="1">
        <v>3.516239185E9</v>
      </c>
      <c r="E1769" s="3" t="s">
        <v>7546</v>
      </c>
      <c r="F1769" s="3" t="s">
        <v>7547</v>
      </c>
      <c r="G1769" s="1" t="s">
        <v>221</v>
      </c>
      <c r="H1769" s="1" t="s">
        <v>56</v>
      </c>
      <c r="I1769" s="1" t="s">
        <v>108</v>
      </c>
      <c r="J1769" s="1" t="s">
        <v>48</v>
      </c>
      <c r="K1769" s="1" t="b">
        <v>1</v>
      </c>
      <c r="L1769" s="1" t="s">
        <v>190</v>
      </c>
      <c r="M1769" s="1">
        <v>2.0</v>
      </c>
      <c r="N1769" s="1">
        <v>12.0</v>
      </c>
      <c r="O1769" s="1">
        <v>7.9</v>
      </c>
      <c r="P1769" s="1">
        <v>7.5</v>
      </c>
      <c r="Q1769" s="1">
        <v>7.6</v>
      </c>
      <c r="R1769" s="1">
        <v>4.0</v>
      </c>
      <c r="S1769" s="1">
        <v>8.4</v>
      </c>
      <c r="T1769" s="1">
        <v>8.4</v>
      </c>
      <c r="U1769" s="1">
        <v>6.3</v>
      </c>
      <c r="V1769" s="1">
        <v>7.2</v>
      </c>
      <c r="W1769" s="1">
        <v>0.0</v>
      </c>
    </row>
    <row r="1770" ht="15.75" customHeight="1">
      <c r="A1770" s="1" t="s">
        <v>7548</v>
      </c>
      <c r="B1770" s="1" t="s">
        <v>7549</v>
      </c>
      <c r="C1770" s="1" t="s">
        <v>44</v>
      </c>
      <c r="D1770" s="1" t="s">
        <v>7550</v>
      </c>
      <c r="E1770" s="3" t="s">
        <v>7551</v>
      </c>
      <c r="F1770" s="3" t="s">
        <v>7552</v>
      </c>
      <c r="G1770" s="1" t="s">
        <v>28</v>
      </c>
      <c r="H1770" s="1" t="s">
        <v>29</v>
      </c>
      <c r="I1770" s="1" t="s">
        <v>30</v>
      </c>
      <c r="J1770" s="1" t="s">
        <v>48</v>
      </c>
      <c r="K1770" s="1" t="b">
        <v>1</v>
      </c>
      <c r="L1770" s="1" t="s">
        <v>190</v>
      </c>
      <c r="M1770" s="1">
        <v>2.0</v>
      </c>
      <c r="N1770" s="1">
        <v>15.0</v>
      </c>
      <c r="O1770" s="1">
        <v>7.9</v>
      </c>
      <c r="P1770" s="1">
        <v>7.3</v>
      </c>
      <c r="Q1770" s="1">
        <v>8.3</v>
      </c>
      <c r="R1770" s="1">
        <v>3.0</v>
      </c>
      <c r="S1770" s="1">
        <v>9.3</v>
      </c>
      <c r="T1770" s="1">
        <v>8.4</v>
      </c>
      <c r="U1770" s="1">
        <v>6.5</v>
      </c>
      <c r="V1770" s="1">
        <v>7.2</v>
      </c>
      <c r="W1770" s="1">
        <v>0.0</v>
      </c>
    </row>
    <row r="1771" ht="15.75" customHeight="1">
      <c r="A1771" s="1" t="s">
        <v>7553</v>
      </c>
      <c r="B1771" s="1" t="s">
        <v>7554</v>
      </c>
      <c r="C1771" s="1" t="s">
        <v>25</v>
      </c>
      <c r="D1771" s="1">
        <v>1.162087463E9</v>
      </c>
      <c r="E1771" s="3" t="s">
        <v>7555</v>
      </c>
      <c r="F1771" s="3" t="s">
        <v>7556</v>
      </c>
      <c r="G1771" s="1" t="s">
        <v>28</v>
      </c>
      <c r="H1771" s="1" t="s">
        <v>29</v>
      </c>
      <c r="I1771" s="1" t="s">
        <v>30</v>
      </c>
      <c r="J1771" s="1" t="s">
        <v>48</v>
      </c>
      <c r="K1771" s="1" t="b">
        <v>1</v>
      </c>
      <c r="L1771" s="1" t="s">
        <v>299</v>
      </c>
      <c r="M1771" s="1">
        <v>1.0</v>
      </c>
      <c r="N1771" s="1">
        <v>7.0</v>
      </c>
      <c r="O1771" s="1">
        <v>8.4</v>
      </c>
      <c r="P1771" s="1">
        <v>7.6</v>
      </c>
      <c r="Q1771" s="1">
        <v>8.3</v>
      </c>
      <c r="R1771" s="1">
        <v>1.0</v>
      </c>
      <c r="S1771" s="1">
        <v>9.1</v>
      </c>
      <c r="T1771" s="1">
        <v>9.4</v>
      </c>
      <c r="U1771" s="1">
        <v>6.3</v>
      </c>
      <c r="V1771" s="1">
        <v>7.2</v>
      </c>
      <c r="W1771" s="1">
        <v>0.0</v>
      </c>
    </row>
    <row r="1772" ht="15.75" customHeight="1">
      <c r="A1772" s="1" t="s">
        <v>7557</v>
      </c>
      <c r="B1772" s="1" t="s">
        <v>7558</v>
      </c>
      <c r="C1772" s="1" t="s">
        <v>100</v>
      </c>
      <c r="D1772" s="1">
        <v>3.4651686959E10</v>
      </c>
      <c r="E1772" s="3" t="s">
        <v>7559</v>
      </c>
      <c r="F1772" s="1" t="s">
        <v>7557</v>
      </c>
      <c r="G1772" s="1" t="s">
        <v>153</v>
      </c>
      <c r="H1772" s="1" t="s">
        <v>56</v>
      </c>
      <c r="I1772" s="1" t="s">
        <v>159</v>
      </c>
      <c r="J1772" s="1" t="s">
        <v>75</v>
      </c>
      <c r="K1772" s="1" t="b">
        <v>1</v>
      </c>
      <c r="L1772" s="1" t="s">
        <v>190</v>
      </c>
      <c r="M1772" s="1">
        <v>2.0</v>
      </c>
      <c r="N1772" s="1">
        <v>5.0</v>
      </c>
      <c r="O1772" s="1">
        <v>7.6</v>
      </c>
      <c r="P1772" s="1">
        <v>6.4</v>
      </c>
      <c r="Q1772" s="1">
        <v>8.2</v>
      </c>
      <c r="R1772" s="1">
        <v>4.0</v>
      </c>
      <c r="S1772" s="1">
        <v>9.0</v>
      </c>
      <c r="T1772" s="1">
        <v>8.4</v>
      </c>
      <c r="U1772" s="1">
        <v>7.0</v>
      </c>
      <c r="V1772" s="1">
        <v>7.2</v>
      </c>
      <c r="W1772" s="1">
        <v>0.0</v>
      </c>
    </row>
    <row r="1773" ht="15.75" customHeight="1">
      <c r="A1773" s="1" t="s">
        <v>7560</v>
      </c>
      <c r="B1773" s="1" t="s">
        <v>7561</v>
      </c>
      <c r="C1773" s="1" t="s">
        <v>25</v>
      </c>
      <c r="D1773" s="1">
        <v>1.156478401E9</v>
      </c>
      <c r="E1773" s="1" t="s">
        <v>7562</v>
      </c>
      <c r="F1773" s="3" t="s">
        <v>7563</v>
      </c>
      <c r="G1773" s="1" t="s">
        <v>1157</v>
      </c>
      <c r="H1773" s="1" t="s">
        <v>56</v>
      </c>
      <c r="I1773" s="1" t="s">
        <v>7564</v>
      </c>
      <c r="J1773" s="1" t="s">
        <v>75</v>
      </c>
      <c r="K1773" s="1" t="b">
        <v>1</v>
      </c>
      <c r="L1773" s="1" t="s">
        <v>293</v>
      </c>
      <c r="M1773" s="1">
        <v>2.0</v>
      </c>
      <c r="N1773" s="1">
        <v>14.0</v>
      </c>
      <c r="O1773" s="1">
        <v>7.9</v>
      </c>
      <c r="P1773" s="1">
        <v>7.8</v>
      </c>
      <c r="Q1773" s="1">
        <v>7.6</v>
      </c>
      <c r="R1773" s="1">
        <v>6.0</v>
      </c>
      <c r="S1773" s="1">
        <v>8.1</v>
      </c>
      <c r="T1773" s="1">
        <v>7.0</v>
      </c>
      <c r="U1773" s="1">
        <v>5.8</v>
      </c>
      <c r="V1773" s="1">
        <v>7.2</v>
      </c>
      <c r="W1773" s="1">
        <v>0.0</v>
      </c>
    </row>
    <row r="1774" ht="15.75" customHeight="1">
      <c r="A1774" s="1" t="s">
        <v>7565</v>
      </c>
      <c r="B1774" s="1" t="s">
        <v>7566</v>
      </c>
      <c r="C1774" s="1" t="s">
        <v>834</v>
      </c>
      <c r="D1774" s="1">
        <v>1.8099880787E10</v>
      </c>
      <c r="E1774" s="3" t="s">
        <v>7567</v>
      </c>
      <c r="F1774" s="3" t="s">
        <v>7568</v>
      </c>
      <c r="G1774" s="1" t="s">
        <v>54</v>
      </c>
      <c r="H1774" s="1" t="s">
        <v>238</v>
      </c>
      <c r="I1774" s="1" t="s">
        <v>239</v>
      </c>
      <c r="J1774" s="1" t="s">
        <v>91</v>
      </c>
      <c r="K1774" s="1" t="b">
        <v>0</v>
      </c>
      <c r="L1774" s="1" t="s">
        <v>205</v>
      </c>
      <c r="M1774" s="1">
        <v>2.0</v>
      </c>
      <c r="N1774" s="1">
        <v>7.0</v>
      </c>
      <c r="O1774" s="1">
        <v>6.6</v>
      </c>
      <c r="P1774" s="1">
        <v>7.0</v>
      </c>
      <c r="Q1774" s="1">
        <v>7.4</v>
      </c>
      <c r="R1774" s="1">
        <v>6.0</v>
      </c>
      <c r="S1774" s="1">
        <v>7.6</v>
      </c>
      <c r="T1774" s="1">
        <v>8.0</v>
      </c>
      <c r="U1774" s="1">
        <v>7.6</v>
      </c>
      <c r="V1774" s="1">
        <v>7.2</v>
      </c>
      <c r="W1774" s="1">
        <v>2.0</v>
      </c>
    </row>
    <row r="1775" ht="15.75" customHeight="1">
      <c r="A1775" s="1" t="s">
        <v>7569</v>
      </c>
      <c r="B1775" s="1" t="s">
        <v>7570</v>
      </c>
      <c r="C1775" s="1" t="s">
        <v>25</v>
      </c>
      <c r="D1775" s="1">
        <v>2.615749216E9</v>
      </c>
      <c r="E1775" s="3" t="s">
        <v>7571</v>
      </c>
      <c r="F1775" s="3" t="s">
        <v>7572</v>
      </c>
      <c r="G1775" s="1" t="s">
        <v>153</v>
      </c>
      <c r="H1775" s="1" t="s">
        <v>56</v>
      </c>
      <c r="I1775" s="1" t="s">
        <v>159</v>
      </c>
      <c r="J1775" s="1" t="s">
        <v>75</v>
      </c>
      <c r="K1775" s="1" t="b">
        <v>1</v>
      </c>
      <c r="L1775" s="1" t="s">
        <v>210</v>
      </c>
      <c r="M1775" s="1">
        <v>1.0</v>
      </c>
      <c r="N1775" s="1">
        <v>9.0</v>
      </c>
      <c r="O1775" s="1">
        <v>9.0</v>
      </c>
      <c r="P1775" s="1">
        <v>8.4</v>
      </c>
      <c r="Q1775" s="1">
        <v>8.8</v>
      </c>
      <c r="R1775" s="1">
        <v>0.0</v>
      </c>
      <c r="S1775" s="1">
        <v>9.7</v>
      </c>
      <c r="T1775" s="1">
        <v>7.9</v>
      </c>
      <c r="U1775" s="1">
        <v>6.7</v>
      </c>
      <c r="V1775" s="1">
        <v>7.2</v>
      </c>
      <c r="W1775" s="1">
        <v>0.0</v>
      </c>
    </row>
    <row r="1776" ht="15.75" customHeight="1">
      <c r="A1776" s="1" t="s">
        <v>7573</v>
      </c>
      <c r="B1776" s="1" t="s">
        <v>7574</v>
      </c>
      <c r="C1776" s="1" t="s">
        <v>25</v>
      </c>
      <c r="D1776" s="1">
        <v>2.324697801E9</v>
      </c>
      <c r="E1776" s="3" t="s">
        <v>7575</v>
      </c>
      <c r="F1776" s="1" t="s">
        <v>7576</v>
      </c>
      <c r="G1776" s="1" t="s">
        <v>153</v>
      </c>
      <c r="H1776" s="1" t="s">
        <v>56</v>
      </c>
      <c r="I1776" s="1" t="s">
        <v>1790</v>
      </c>
      <c r="J1776" s="1" t="s">
        <v>75</v>
      </c>
      <c r="K1776" s="1" t="b">
        <v>1</v>
      </c>
      <c r="L1776" s="1" t="s">
        <v>210</v>
      </c>
      <c r="M1776" s="1">
        <v>1.0</v>
      </c>
      <c r="N1776" s="1">
        <v>9.0</v>
      </c>
      <c r="O1776" s="1">
        <v>8.8</v>
      </c>
      <c r="P1776" s="1">
        <v>8.7</v>
      </c>
      <c r="Q1776" s="1">
        <v>8.1</v>
      </c>
      <c r="R1776" s="1">
        <v>0.0</v>
      </c>
      <c r="S1776" s="1">
        <v>9.7</v>
      </c>
      <c r="T1776" s="1">
        <v>8.2</v>
      </c>
      <c r="U1776" s="1">
        <v>7.0</v>
      </c>
      <c r="V1776" s="1">
        <v>7.2</v>
      </c>
      <c r="W1776" s="1">
        <v>0.0</v>
      </c>
    </row>
    <row r="1777" ht="15.75" customHeight="1">
      <c r="A1777" s="1" t="s">
        <v>7577</v>
      </c>
      <c r="B1777" s="1" t="s">
        <v>7578</v>
      </c>
      <c r="C1777" s="1" t="s">
        <v>25</v>
      </c>
      <c r="D1777" s="1">
        <v>1.132961292E9</v>
      </c>
      <c r="E1777" s="3" t="s">
        <v>7579</v>
      </c>
      <c r="F1777" s="3" t="s">
        <v>7580</v>
      </c>
      <c r="G1777" s="1" t="s">
        <v>28</v>
      </c>
      <c r="H1777" s="1" t="s">
        <v>29</v>
      </c>
      <c r="I1777" s="1" t="s">
        <v>30</v>
      </c>
      <c r="J1777" s="1" t="s">
        <v>75</v>
      </c>
      <c r="K1777" s="1" t="b">
        <v>1</v>
      </c>
      <c r="L1777" s="1" t="s">
        <v>210</v>
      </c>
      <c r="M1777" s="1">
        <v>1.0</v>
      </c>
      <c r="N1777" s="1">
        <v>7.0</v>
      </c>
      <c r="O1777" s="1">
        <v>8.7</v>
      </c>
      <c r="P1777" s="1">
        <v>8.4</v>
      </c>
      <c r="Q1777" s="1">
        <v>8.3</v>
      </c>
      <c r="R1777" s="1">
        <v>1.0</v>
      </c>
      <c r="S1777" s="1">
        <v>9.0</v>
      </c>
      <c r="T1777" s="1">
        <v>8.3</v>
      </c>
      <c r="U1777" s="1">
        <v>6.7</v>
      </c>
      <c r="V1777" s="1">
        <v>7.2</v>
      </c>
      <c r="W1777" s="1">
        <v>0.0</v>
      </c>
    </row>
    <row r="1778" ht="15.75" customHeight="1">
      <c r="A1778" s="1" t="s">
        <v>7581</v>
      </c>
      <c r="B1778" s="1" t="s">
        <v>7582</v>
      </c>
      <c r="C1778" s="1" t="s">
        <v>25</v>
      </c>
      <c r="D1778" s="1">
        <v>3.515943206E9</v>
      </c>
      <c r="E1778" s="3" t="s">
        <v>7583</v>
      </c>
      <c r="F1778" s="3" t="s">
        <v>7584</v>
      </c>
      <c r="G1778" s="1" t="s">
        <v>153</v>
      </c>
      <c r="H1778" s="1" t="s">
        <v>56</v>
      </c>
      <c r="I1778" s="1" t="s">
        <v>159</v>
      </c>
      <c r="J1778" s="1" t="s">
        <v>91</v>
      </c>
      <c r="K1778" s="1" t="b">
        <v>1</v>
      </c>
      <c r="L1778" s="1" t="s">
        <v>205</v>
      </c>
      <c r="M1778" s="1">
        <v>2.0</v>
      </c>
      <c r="N1778" s="1">
        <v>15.0</v>
      </c>
      <c r="O1778" s="1">
        <v>7.9</v>
      </c>
      <c r="P1778" s="1">
        <v>8.0</v>
      </c>
      <c r="Q1778" s="1">
        <v>8.3</v>
      </c>
      <c r="R1778" s="1">
        <v>3.0</v>
      </c>
      <c r="S1778" s="1">
        <v>9.3</v>
      </c>
      <c r="T1778" s="1">
        <v>7.4</v>
      </c>
      <c r="U1778" s="1">
        <v>6.5</v>
      </c>
      <c r="V1778" s="1">
        <v>7.2</v>
      </c>
      <c r="W1778" s="1">
        <v>0.0</v>
      </c>
    </row>
    <row r="1779" ht="15.75" customHeight="1">
      <c r="A1779" s="1" t="s">
        <v>7585</v>
      </c>
      <c r="B1779" s="1" t="s">
        <v>7586</v>
      </c>
      <c r="C1779" s="1" t="s">
        <v>25</v>
      </c>
      <c r="D1779" s="1">
        <v>1.123913449E9</v>
      </c>
      <c r="E1779" s="3" t="s">
        <v>7587</v>
      </c>
      <c r="F1779" s="3" t="s">
        <v>7588</v>
      </c>
      <c r="G1779" s="1" t="s">
        <v>582</v>
      </c>
      <c r="H1779" s="1" t="s">
        <v>56</v>
      </c>
      <c r="I1779" s="1" t="s">
        <v>159</v>
      </c>
      <c r="J1779" s="1" t="s">
        <v>91</v>
      </c>
      <c r="K1779" s="1" t="b">
        <v>0</v>
      </c>
      <c r="L1779" s="1" t="s">
        <v>233</v>
      </c>
      <c r="M1779" s="1">
        <v>2.0</v>
      </c>
      <c r="N1779" s="1">
        <v>2.0</v>
      </c>
      <c r="O1779" s="1">
        <v>7.5</v>
      </c>
      <c r="P1779" s="1">
        <v>9.0</v>
      </c>
      <c r="Q1779" s="1">
        <v>7.5</v>
      </c>
      <c r="R1779" s="1">
        <v>5.0</v>
      </c>
      <c r="S1779" s="1">
        <v>8.5</v>
      </c>
      <c r="T1779" s="1">
        <v>6.5</v>
      </c>
      <c r="U1779" s="1">
        <v>6.5</v>
      </c>
      <c r="V1779" s="1">
        <v>7.2</v>
      </c>
      <c r="W1779" s="1">
        <v>0.0</v>
      </c>
    </row>
    <row r="1780" ht="15.75" customHeight="1">
      <c r="A1780" s="1" t="s">
        <v>7589</v>
      </c>
      <c r="B1780" s="1" t="s">
        <v>7590</v>
      </c>
      <c r="C1780" s="1" t="s">
        <v>25</v>
      </c>
      <c r="D1780" s="4">
        <v>5.41174E16</v>
      </c>
      <c r="E1780" s="3" t="s">
        <v>7591</v>
      </c>
      <c r="F1780" s="3" t="s">
        <v>7592</v>
      </c>
      <c r="G1780" s="1" t="s">
        <v>28</v>
      </c>
      <c r="H1780" s="1" t="s">
        <v>29</v>
      </c>
      <c r="I1780" s="1" t="s">
        <v>30</v>
      </c>
      <c r="J1780" s="1" t="s">
        <v>75</v>
      </c>
      <c r="K1780" s="1" t="b">
        <v>0</v>
      </c>
      <c r="L1780" s="1" t="s">
        <v>233</v>
      </c>
      <c r="M1780" s="1">
        <v>2.0</v>
      </c>
      <c r="N1780" s="1">
        <v>4.0</v>
      </c>
      <c r="O1780" s="1">
        <v>8.0</v>
      </c>
      <c r="P1780" s="1">
        <v>9.0</v>
      </c>
      <c r="Q1780" s="1">
        <v>8.3</v>
      </c>
      <c r="R1780" s="1">
        <v>3.0</v>
      </c>
      <c r="S1780" s="1">
        <v>10.0</v>
      </c>
      <c r="T1780" s="1">
        <v>6.8</v>
      </c>
      <c r="U1780" s="1">
        <v>5.0</v>
      </c>
      <c r="V1780" s="1">
        <v>7.2</v>
      </c>
      <c r="W1780" s="1">
        <v>0.0</v>
      </c>
    </row>
    <row r="1781" ht="15.75" customHeight="1">
      <c r="A1781" s="1" t="s">
        <v>7593</v>
      </c>
      <c r="B1781" s="1" t="s">
        <v>7594</v>
      </c>
      <c r="C1781" s="1" t="s">
        <v>78</v>
      </c>
      <c r="D1781" s="1">
        <v>3.13581588E9</v>
      </c>
      <c r="E1781" s="1" t="s">
        <v>7595</v>
      </c>
      <c r="F1781" s="3" t="s">
        <v>7596</v>
      </c>
      <c r="G1781" s="1" t="s">
        <v>54</v>
      </c>
      <c r="H1781" s="1" t="s">
        <v>29</v>
      </c>
      <c r="I1781" s="1" t="s">
        <v>90</v>
      </c>
      <c r="J1781" s="1" t="s">
        <v>75</v>
      </c>
      <c r="K1781" s="1" t="b">
        <v>1</v>
      </c>
      <c r="L1781" s="1" t="s">
        <v>228</v>
      </c>
      <c r="M1781" s="1">
        <v>1.0</v>
      </c>
      <c r="N1781" s="1">
        <v>4.0</v>
      </c>
      <c r="O1781" s="1">
        <v>7.0</v>
      </c>
      <c r="P1781" s="1">
        <v>7.3</v>
      </c>
      <c r="Q1781" s="1">
        <v>6.8</v>
      </c>
      <c r="R1781" s="1">
        <v>8.0</v>
      </c>
      <c r="S1781" s="1">
        <v>8.8</v>
      </c>
      <c r="T1781" s="1">
        <v>7.0</v>
      </c>
      <c r="U1781" s="1">
        <v>5.3</v>
      </c>
      <c r="V1781" s="1">
        <v>7.2</v>
      </c>
      <c r="W1781" s="1">
        <v>0.0</v>
      </c>
    </row>
    <row r="1782" ht="15.75" customHeight="1">
      <c r="A1782" s="1" t="s">
        <v>7597</v>
      </c>
      <c r="B1782" s="1" t="s">
        <v>7598</v>
      </c>
      <c r="C1782" s="1" t="s">
        <v>25</v>
      </c>
      <c r="D1782" s="1">
        <v>1.165825622E9</v>
      </c>
      <c r="E1782" s="3" t="s">
        <v>7599</v>
      </c>
      <c r="F1782" s="3" t="s">
        <v>7600</v>
      </c>
      <c r="G1782" s="1" t="s">
        <v>28</v>
      </c>
      <c r="H1782" s="1" t="s">
        <v>29</v>
      </c>
      <c r="I1782" s="1" t="s">
        <v>30</v>
      </c>
      <c r="J1782" s="1" t="s">
        <v>91</v>
      </c>
      <c r="K1782" s="1" t="b">
        <v>1</v>
      </c>
      <c r="L1782" s="1" t="s">
        <v>228</v>
      </c>
      <c r="M1782" s="1">
        <v>1.0</v>
      </c>
      <c r="N1782" s="1">
        <v>7.0</v>
      </c>
      <c r="O1782" s="1">
        <v>8.6</v>
      </c>
      <c r="P1782" s="1">
        <v>8.7</v>
      </c>
      <c r="Q1782" s="1">
        <v>8.7</v>
      </c>
      <c r="R1782" s="1">
        <v>1.0</v>
      </c>
      <c r="S1782" s="1">
        <v>8.7</v>
      </c>
      <c r="T1782" s="1">
        <v>8.1</v>
      </c>
      <c r="U1782" s="1">
        <v>6.7</v>
      </c>
      <c r="V1782" s="1">
        <v>7.2</v>
      </c>
      <c r="W1782" s="1">
        <v>0.0</v>
      </c>
    </row>
    <row r="1783" ht="15.75" customHeight="1">
      <c r="A1783" s="1" t="s">
        <v>7601</v>
      </c>
      <c r="B1783" s="1" t="s">
        <v>7602</v>
      </c>
      <c r="C1783" s="1" t="s">
        <v>25</v>
      </c>
      <c r="D1783" s="4">
        <v>5.43889E16</v>
      </c>
      <c r="E1783" s="3" t="s">
        <v>7603</v>
      </c>
      <c r="F1783" s="3" t="s">
        <v>7604</v>
      </c>
      <c r="G1783" s="1" t="s">
        <v>582</v>
      </c>
      <c r="H1783" s="1" t="s">
        <v>439</v>
      </c>
      <c r="I1783" s="1" t="s">
        <v>440</v>
      </c>
      <c r="J1783" s="1" t="s">
        <v>172</v>
      </c>
      <c r="K1783" s="1" t="b">
        <v>1</v>
      </c>
      <c r="L1783" s="1" t="s">
        <v>148</v>
      </c>
      <c r="M1783" s="1">
        <v>4.0</v>
      </c>
      <c r="N1783" s="1">
        <v>18.0</v>
      </c>
      <c r="O1783" s="1">
        <v>8.2</v>
      </c>
      <c r="P1783" s="1">
        <v>7.9</v>
      </c>
      <c r="Q1783" s="1">
        <v>7.8</v>
      </c>
      <c r="R1783" s="1">
        <v>3.0</v>
      </c>
      <c r="S1783" s="1">
        <v>8.8</v>
      </c>
      <c r="T1783" s="1">
        <v>8.1</v>
      </c>
      <c r="U1783" s="1">
        <v>6.7</v>
      </c>
      <c r="V1783" s="1">
        <v>7.2</v>
      </c>
      <c r="W1783" s="1">
        <v>0.0</v>
      </c>
    </row>
    <row r="1784" ht="15.75" customHeight="1">
      <c r="A1784" s="1" t="s">
        <v>7605</v>
      </c>
      <c r="B1784" s="1" t="s">
        <v>7606</v>
      </c>
      <c r="C1784" s="1" t="s">
        <v>78</v>
      </c>
      <c r="D1784" s="1">
        <v>3.218494578E9</v>
      </c>
      <c r="E1784" s="3" t="s">
        <v>7607</v>
      </c>
      <c r="F1784" s="3" t="s">
        <v>7608</v>
      </c>
      <c r="G1784" s="1" t="s">
        <v>28</v>
      </c>
      <c r="H1784" s="1" t="s">
        <v>29</v>
      </c>
      <c r="I1784" s="1" t="s">
        <v>30</v>
      </c>
      <c r="J1784" s="1" t="s">
        <v>75</v>
      </c>
      <c r="K1784" s="1" t="b">
        <v>1</v>
      </c>
      <c r="L1784" s="1" t="s">
        <v>223</v>
      </c>
      <c r="M1784" s="1">
        <v>2.0</v>
      </c>
      <c r="N1784" s="1">
        <v>9.0</v>
      </c>
      <c r="O1784" s="1">
        <v>8.0</v>
      </c>
      <c r="P1784" s="1">
        <v>8.1</v>
      </c>
      <c r="Q1784" s="1">
        <v>8.0</v>
      </c>
      <c r="R1784" s="1">
        <v>3.0</v>
      </c>
      <c r="S1784" s="1">
        <v>8.8</v>
      </c>
      <c r="T1784" s="1">
        <v>7.4</v>
      </c>
      <c r="U1784" s="1">
        <v>6.8</v>
      </c>
      <c r="V1784" s="1">
        <v>7.2</v>
      </c>
      <c r="W1784" s="1">
        <v>0.0</v>
      </c>
    </row>
    <row r="1785" ht="15.75" customHeight="1">
      <c r="A1785" s="1" t="s">
        <v>7609</v>
      </c>
      <c r="B1785" s="1" t="s">
        <v>7610</v>
      </c>
      <c r="C1785" s="1" t="s">
        <v>25</v>
      </c>
      <c r="D1785" s="1">
        <v>3.624333902E9</v>
      </c>
      <c r="E1785" s="3" t="s">
        <v>7611</v>
      </c>
      <c r="F1785" s="3" t="s">
        <v>7612</v>
      </c>
      <c r="G1785" s="1" t="s">
        <v>28</v>
      </c>
      <c r="H1785" s="1" t="s">
        <v>29</v>
      </c>
      <c r="I1785" s="1" t="s">
        <v>30</v>
      </c>
      <c r="J1785" s="1" t="s">
        <v>75</v>
      </c>
      <c r="K1785" s="1" t="b">
        <v>1</v>
      </c>
      <c r="L1785" s="1" t="s">
        <v>245</v>
      </c>
      <c r="M1785" s="1">
        <v>2.0</v>
      </c>
      <c r="N1785" s="1">
        <v>4.0</v>
      </c>
      <c r="O1785" s="1">
        <v>6.8</v>
      </c>
      <c r="P1785" s="1">
        <v>7.0</v>
      </c>
      <c r="Q1785" s="1">
        <v>7.8</v>
      </c>
      <c r="R1785" s="1">
        <v>5.0</v>
      </c>
      <c r="S1785" s="1">
        <v>9.5</v>
      </c>
      <c r="T1785" s="1">
        <v>7.5</v>
      </c>
      <c r="U1785" s="1">
        <v>6.5</v>
      </c>
      <c r="V1785" s="1">
        <v>7.2</v>
      </c>
      <c r="W1785" s="1">
        <v>0.0</v>
      </c>
    </row>
    <row r="1786" ht="15.75" customHeight="1">
      <c r="A1786" s="1" t="s">
        <v>7613</v>
      </c>
      <c r="B1786" s="1" t="s">
        <v>7614</v>
      </c>
      <c r="C1786" s="1" t="s">
        <v>347</v>
      </c>
      <c r="D1786" s="1">
        <v>5.6995643218E10</v>
      </c>
      <c r="E1786" s="3" t="s">
        <v>7615</v>
      </c>
      <c r="F1786" s="3" t="s">
        <v>7616</v>
      </c>
      <c r="G1786" s="1" t="s">
        <v>28</v>
      </c>
      <c r="H1786" s="1" t="s">
        <v>29</v>
      </c>
      <c r="I1786" s="1" t="s">
        <v>30</v>
      </c>
      <c r="J1786" s="1" t="s">
        <v>48</v>
      </c>
      <c r="K1786" s="1" t="b">
        <v>1</v>
      </c>
      <c r="L1786" s="1" t="s">
        <v>251</v>
      </c>
      <c r="M1786" s="1">
        <v>3.0</v>
      </c>
      <c r="N1786" s="1">
        <v>30.0</v>
      </c>
      <c r="O1786" s="1">
        <v>8.0</v>
      </c>
      <c r="P1786" s="1">
        <v>8.2</v>
      </c>
      <c r="Q1786" s="1">
        <v>8.3</v>
      </c>
      <c r="R1786" s="1">
        <v>3.0</v>
      </c>
      <c r="S1786" s="1">
        <v>8.8</v>
      </c>
      <c r="T1786" s="1">
        <v>7.5</v>
      </c>
      <c r="U1786" s="1">
        <v>6.7</v>
      </c>
      <c r="V1786" s="1">
        <v>7.2</v>
      </c>
      <c r="W1786" s="1">
        <v>0.0</v>
      </c>
    </row>
    <row r="1787" ht="15.75" customHeight="1">
      <c r="A1787" s="1" t="s">
        <v>7617</v>
      </c>
      <c r="B1787" s="1" t="s">
        <v>7618</v>
      </c>
      <c r="C1787" s="1" t="s">
        <v>691</v>
      </c>
      <c r="D1787" s="4">
        <v>5.84245E16</v>
      </c>
      <c r="E1787" s="1" t="s">
        <v>7619</v>
      </c>
      <c r="F1787" s="3" t="s">
        <v>7620</v>
      </c>
      <c r="G1787" s="1" t="s">
        <v>73</v>
      </c>
      <c r="H1787" s="1" t="s">
        <v>29</v>
      </c>
      <c r="I1787" s="1" t="s">
        <v>7621</v>
      </c>
      <c r="J1787" s="1" t="s">
        <v>75</v>
      </c>
      <c r="K1787" s="1" t="b">
        <v>0</v>
      </c>
      <c r="L1787" s="1" t="s">
        <v>251</v>
      </c>
      <c r="M1787" s="1">
        <v>3.0</v>
      </c>
      <c r="N1787" s="1">
        <v>13.0</v>
      </c>
      <c r="O1787" s="1">
        <v>8.8</v>
      </c>
      <c r="P1787" s="1">
        <v>8.6</v>
      </c>
      <c r="Q1787" s="1">
        <v>8.2</v>
      </c>
      <c r="R1787" s="1">
        <v>2.0</v>
      </c>
      <c r="S1787" s="1">
        <v>8.5</v>
      </c>
      <c r="T1787" s="1">
        <v>8.0</v>
      </c>
      <c r="U1787" s="1">
        <v>6.5</v>
      </c>
      <c r="V1787" s="1">
        <v>7.2</v>
      </c>
      <c r="W1787" s="1">
        <v>0.0</v>
      </c>
    </row>
    <row r="1788" ht="15.75" customHeight="1">
      <c r="A1788" s="1" t="s">
        <v>7622</v>
      </c>
      <c r="B1788" s="1" t="s">
        <v>7623</v>
      </c>
      <c r="C1788" s="1" t="s">
        <v>78</v>
      </c>
      <c r="D1788" s="1">
        <v>3.164033065E9</v>
      </c>
      <c r="E1788" s="3" t="s">
        <v>7624</v>
      </c>
      <c r="F1788" s="3" t="s">
        <v>7625</v>
      </c>
      <c r="G1788" s="1" t="s">
        <v>54</v>
      </c>
      <c r="H1788" s="1" t="s">
        <v>29</v>
      </c>
      <c r="I1788" s="1" t="s">
        <v>90</v>
      </c>
      <c r="J1788" s="1" t="s">
        <v>48</v>
      </c>
      <c r="K1788" s="1" t="b">
        <v>1</v>
      </c>
      <c r="L1788" s="1" t="s">
        <v>251</v>
      </c>
      <c r="M1788" s="1">
        <v>3.0</v>
      </c>
      <c r="N1788" s="1">
        <v>23.0</v>
      </c>
      <c r="O1788" s="1">
        <v>8.6</v>
      </c>
      <c r="P1788" s="1">
        <v>8.0</v>
      </c>
      <c r="Q1788" s="1">
        <v>8.2</v>
      </c>
      <c r="R1788" s="1">
        <v>2.0</v>
      </c>
      <c r="S1788" s="1">
        <v>8.6</v>
      </c>
      <c r="T1788" s="1">
        <v>8.2</v>
      </c>
      <c r="U1788" s="1">
        <v>6.9</v>
      </c>
      <c r="V1788" s="1">
        <v>7.2</v>
      </c>
      <c r="W1788" s="1">
        <v>0.0</v>
      </c>
    </row>
    <row r="1789" ht="15.75" customHeight="1">
      <c r="A1789" s="1" t="s">
        <v>7626</v>
      </c>
      <c r="B1789" s="1" t="s">
        <v>7627</v>
      </c>
      <c r="C1789" s="1" t="s">
        <v>691</v>
      </c>
      <c r="D1789" s="1">
        <v>-4.127695003E9</v>
      </c>
      <c r="E1789" s="3" t="s">
        <v>7628</v>
      </c>
      <c r="F1789" s="3" t="s">
        <v>7629</v>
      </c>
      <c r="G1789" s="1" t="s">
        <v>28</v>
      </c>
      <c r="H1789" s="1" t="s">
        <v>82</v>
      </c>
      <c r="I1789" s="1" t="s">
        <v>30</v>
      </c>
      <c r="J1789" s="1" t="s">
        <v>75</v>
      </c>
      <c r="K1789" s="1" t="b">
        <v>1</v>
      </c>
      <c r="L1789" s="1" t="s">
        <v>251</v>
      </c>
      <c r="M1789" s="1">
        <v>2.0</v>
      </c>
      <c r="N1789" s="1">
        <v>13.0</v>
      </c>
      <c r="O1789" s="1">
        <v>8.8</v>
      </c>
      <c r="P1789" s="1">
        <v>8.5</v>
      </c>
      <c r="Q1789" s="1">
        <v>8.1</v>
      </c>
      <c r="R1789" s="1">
        <v>2.0</v>
      </c>
      <c r="S1789" s="1">
        <v>8.7</v>
      </c>
      <c r="T1789" s="1">
        <v>7.6</v>
      </c>
      <c r="U1789" s="1">
        <v>6.8</v>
      </c>
      <c r="V1789" s="1">
        <v>7.2</v>
      </c>
      <c r="W1789" s="1">
        <v>0.0</v>
      </c>
    </row>
    <row r="1790" ht="15.75" customHeight="1">
      <c r="A1790" s="1" t="s">
        <v>7630</v>
      </c>
      <c r="B1790" s="1" t="s">
        <v>7631</v>
      </c>
      <c r="C1790" s="1" t="s">
        <v>25</v>
      </c>
      <c r="D1790" s="1">
        <v>3.794009954E9</v>
      </c>
      <c r="E1790" s="3" t="s">
        <v>7632</v>
      </c>
      <c r="F1790" s="3" t="s">
        <v>7633</v>
      </c>
      <c r="G1790" s="1" t="s">
        <v>54</v>
      </c>
      <c r="H1790" s="1" t="s">
        <v>55</v>
      </c>
      <c r="I1790" s="1" t="s">
        <v>130</v>
      </c>
      <c r="J1790" s="1" t="s">
        <v>75</v>
      </c>
      <c r="K1790" s="1" t="b">
        <v>0</v>
      </c>
      <c r="L1790" s="1" t="s">
        <v>251</v>
      </c>
      <c r="M1790" s="1">
        <v>2.0</v>
      </c>
      <c r="N1790" s="1">
        <v>7.0</v>
      </c>
      <c r="O1790" s="1">
        <v>8.9</v>
      </c>
      <c r="P1790" s="1">
        <v>8.4</v>
      </c>
      <c r="Q1790" s="1">
        <v>9.1</v>
      </c>
      <c r="R1790" s="1">
        <v>1.0</v>
      </c>
      <c r="S1790" s="1">
        <v>9.0</v>
      </c>
      <c r="T1790" s="1">
        <v>8.0</v>
      </c>
      <c r="U1790" s="1">
        <v>5.9</v>
      </c>
      <c r="V1790" s="1">
        <v>7.2</v>
      </c>
      <c r="W1790" s="1">
        <v>0.0</v>
      </c>
    </row>
    <row r="1791" ht="15.75" customHeight="1">
      <c r="A1791" s="1" t="s">
        <v>7634</v>
      </c>
      <c r="B1791" s="1" t="s">
        <v>7635</v>
      </c>
      <c r="C1791" s="1" t="s">
        <v>25</v>
      </c>
      <c r="D1791" s="1">
        <v>2.613430975E9</v>
      </c>
      <c r="E1791" s="3" t="s">
        <v>7636</v>
      </c>
      <c r="F1791" s="3" t="s">
        <v>7637</v>
      </c>
      <c r="G1791" s="1" t="s">
        <v>28</v>
      </c>
      <c r="H1791" s="1" t="s">
        <v>82</v>
      </c>
      <c r="I1791" s="1" t="s">
        <v>30</v>
      </c>
      <c r="J1791" s="1" t="s">
        <v>75</v>
      </c>
      <c r="K1791" s="1" t="b">
        <v>1</v>
      </c>
      <c r="L1791" s="1" t="s">
        <v>251</v>
      </c>
      <c r="M1791" s="1">
        <v>2.0</v>
      </c>
      <c r="N1791" s="1">
        <v>14.0</v>
      </c>
      <c r="O1791" s="1">
        <v>7.4</v>
      </c>
      <c r="P1791" s="1">
        <v>7.9</v>
      </c>
      <c r="Q1791" s="1">
        <v>8.4</v>
      </c>
      <c r="R1791" s="1">
        <v>5.0</v>
      </c>
      <c r="S1791" s="1">
        <v>7.9</v>
      </c>
      <c r="T1791" s="1">
        <v>8.2</v>
      </c>
      <c r="U1791" s="1">
        <v>5.5</v>
      </c>
      <c r="V1791" s="1">
        <v>7.2</v>
      </c>
      <c r="W1791" s="1">
        <v>0.0</v>
      </c>
    </row>
    <row r="1792" ht="15.75" customHeight="1">
      <c r="A1792" s="1" t="s">
        <v>7638</v>
      </c>
      <c r="B1792" s="1" t="s">
        <v>7639</v>
      </c>
      <c r="C1792" s="1" t="s">
        <v>25</v>
      </c>
      <c r="D1792" s="1">
        <v>1.130695368E9</v>
      </c>
      <c r="E1792" s="1" t="s">
        <v>7640</v>
      </c>
      <c r="F1792" s="3" t="s">
        <v>7641</v>
      </c>
      <c r="G1792" s="1" t="s">
        <v>54</v>
      </c>
      <c r="H1792" s="1" t="s">
        <v>55</v>
      </c>
      <c r="I1792" s="1" t="s">
        <v>130</v>
      </c>
      <c r="J1792" s="1" t="s">
        <v>75</v>
      </c>
      <c r="K1792" s="1" t="b">
        <v>1</v>
      </c>
      <c r="L1792" s="1" t="s">
        <v>251</v>
      </c>
      <c r="M1792" s="1">
        <v>2.0</v>
      </c>
      <c r="N1792" s="1">
        <v>18.0</v>
      </c>
      <c r="O1792" s="1">
        <v>8.0</v>
      </c>
      <c r="P1792" s="1">
        <v>7.9</v>
      </c>
      <c r="Q1792" s="1">
        <v>7.7</v>
      </c>
      <c r="R1792" s="1">
        <v>4.0</v>
      </c>
      <c r="S1792" s="1">
        <v>8.7</v>
      </c>
      <c r="T1792" s="1">
        <v>7.5</v>
      </c>
      <c r="U1792" s="1">
        <v>6.4</v>
      </c>
      <c r="V1792" s="1">
        <v>7.2</v>
      </c>
      <c r="W1792" s="1">
        <v>0.0</v>
      </c>
    </row>
    <row r="1793" ht="15.75" customHeight="1">
      <c r="A1793" s="1" t="s">
        <v>7642</v>
      </c>
      <c r="B1793" s="1" t="s">
        <v>7643</v>
      </c>
      <c r="C1793" s="1" t="s">
        <v>25</v>
      </c>
      <c r="D1793" s="4">
        <v>5.43516E16</v>
      </c>
      <c r="E1793" s="3" t="s">
        <v>7644</v>
      </c>
      <c r="F1793" s="3" t="s">
        <v>7645</v>
      </c>
      <c r="G1793" s="1" t="s">
        <v>28</v>
      </c>
      <c r="H1793" s="1" t="s">
        <v>82</v>
      </c>
      <c r="I1793" s="1" t="s">
        <v>304</v>
      </c>
      <c r="J1793" s="1" t="s">
        <v>75</v>
      </c>
      <c r="K1793" s="1" t="b">
        <v>1</v>
      </c>
      <c r="L1793" s="1" t="s">
        <v>251</v>
      </c>
      <c r="M1793" s="1">
        <v>2.0</v>
      </c>
      <c r="N1793" s="1">
        <v>20.0</v>
      </c>
      <c r="O1793" s="1">
        <v>8.4</v>
      </c>
      <c r="P1793" s="1">
        <v>8.3</v>
      </c>
      <c r="Q1793" s="1">
        <v>8.4</v>
      </c>
      <c r="R1793" s="1">
        <v>2.0</v>
      </c>
      <c r="S1793" s="1">
        <v>8.8</v>
      </c>
      <c r="T1793" s="1">
        <v>8.3</v>
      </c>
      <c r="U1793" s="1">
        <v>6.5</v>
      </c>
      <c r="V1793" s="1">
        <v>7.2</v>
      </c>
      <c r="W1793" s="1">
        <v>0.0</v>
      </c>
    </row>
    <row r="1794" ht="15.75" customHeight="1">
      <c r="A1794" s="1" t="s">
        <v>7646</v>
      </c>
      <c r="B1794" s="1" t="s">
        <v>7647</v>
      </c>
      <c r="C1794" s="1" t="s">
        <v>25</v>
      </c>
      <c r="D1794" s="1">
        <v>1.166390959E9</v>
      </c>
      <c r="E1794" s="3" t="s">
        <v>7648</v>
      </c>
      <c r="F1794" s="3" t="s">
        <v>7649</v>
      </c>
      <c r="G1794" s="1" t="s">
        <v>28</v>
      </c>
      <c r="H1794" s="1" t="s">
        <v>29</v>
      </c>
      <c r="I1794" s="1" t="s">
        <v>30</v>
      </c>
      <c r="J1794" s="1" t="s">
        <v>48</v>
      </c>
      <c r="K1794" s="1" t="b">
        <v>1</v>
      </c>
      <c r="L1794" s="1" t="s">
        <v>251</v>
      </c>
      <c r="M1794" s="1">
        <v>2.0</v>
      </c>
      <c r="N1794" s="1">
        <v>16.0</v>
      </c>
      <c r="O1794" s="1">
        <v>8.6</v>
      </c>
      <c r="P1794" s="1">
        <v>8.7</v>
      </c>
      <c r="Q1794" s="1">
        <v>8.1</v>
      </c>
      <c r="R1794" s="1">
        <v>3.0</v>
      </c>
      <c r="S1794" s="1">
        <v>8.7</v>
      </c>
      <c r="T1794" s="1">
        <v>7.3</v>
      </c>
      <c r="U1794" s="1">
        <v>6.1</v>
      </c>
      <c r="V1794" s="1">
        <v>7.2</v>
      </c>
      <c r="W1794" s="1">
        <v>0.0</v>
      </c>
    </row>
    <row r="1795" ht="15.75" customHeight="1">
      <c r="A1795" s="1" t="s">
        <v>7650</v>
      </c>
      <c r="B1795" s="1" t="s">
        <v>7651</v>
      </c>
      <c r="C1795" s="1" t="s">
        <v>691</v>
      </c>
      <c r="D1795" s="4">
        <v>5.84243E16</v>
      </c>
      <c r="E1795" s="1" t="s">
        <v>7652</v>
      </c>
      <c r="F1795" s="3" t="s">
        <v>7653</v>
      </c>
      <c r="G1795" s="1" t="s">
        <v>422</v>
      </c>
      <c r="H1795" s="1" t="s">
        <v>56</v>
      </c>
      <c r="I1795" s="1" t="s">
        <v>7654</v>
      </c>
      <c r="J1795" s="1" t="s">
        <v>91</v>
      </c>
      <c r="K1795" s="1" t="b">
        <v>0</v>
      </c>
      <c r="L1795" s="1" t="s">
        <v>251</v>
      </c>
      <c r="M1795" s="1">
        <v>2.0</v>
      </c>
      <c r="N1795" s="1">
        <v>5.0</v>
      </c>
      <c r="O1795" s="1">
        <v>7.8</v>
      </c>
      <c r="P1795" s="1">
        <v>7.8</v>
      </c>
      <c r="Q1795" s="1">
        <v>8.0</v>
      </c>
      <c r="R1795" s="1">
        <v>6.0</v>
      </c>
      <c r="S1795" s="1">
        <v>8.2</v>
      </c>
      <c r="T1795" s="1">
        <v>6.8</v>
      </c>
      <c r="U1795" s="1">
        <v>5.8</v>
      </c>
      <c r="V1795" s="1">
        <v>7.2</v>
      </c>
      <c r="W1795" s="1">
        <v>0.0</v>
      </c>
    </row>
    <row r="1796" ht="15.75" customHeight="1">
      <c r="A1796" s="1" t="s">
        <v>7655</v>
      </c>
      <c r="B1796" s="1" t="s">
        <v>7656</v>
      </c>
      <c r="C1796" s="1" t="s">
        <v>25</v>
      </c>
      <c r="D1796" s="4">
        <v>5.49262E17</v>
      </c>
      <c r="E1796" s="3" t="s">
        <v>7657</v>
      </c>
      <c r="F1796" s="3" t="s">
        <v>7658</v>
      </c>
      <c r="G1796" s="1" t="s">
        <v>340</v>
      </c>
      <c r="H1796" s="1" t="s">
        <v>260</v>
      </c>
      <c r="I1796" s="1" t="s">
        <v>261</v>
      </c>
      <c r="J1796" s="1" t="s">
        <v>172</v>
      </c>
      <c r="K1796" s="1" t="b">
        <v>1</v>
      </c>
      <c r="L1796" s="1" t="s">
        <v>148</v>
      </c>
      <c r="M1796" s="1">
        <v>2.0</v>
      </c>
      <c r="N1796" s="1">
        <v>7.0</v>
      </c>
      <c r="O1796" s="1">
        <v>7.9</v>
      </c>
      <c r="P1796" s="1">
        <v>8.7</v>
      </c>
      <c r="Q1796" s="1">
        <v>8.9</v>
      </c>
      <c r="R1796" s="1">
        <v>3.0</v>
      </c>
      <c r="S1796" s="1">
        <v>9.1</v>
      </c>
      <c r="T1796" s="1">
        <v>5.9</v>
      </c>
      <c r="U1796" s="1">
        <v>6.7</v>
      </c>
      <c r="V1796" s="1">
        <v>7.2</v>
      </c>
      <c r="W1796" s="1">
        <v>0.0</v>
      </c>
    </row>
    <row r="1797" ht="15.75" customHeight="1">
      <c r="A1797" s="1" t="s">
        <v>7659</v>
      </c>
      <c r="B1797" s="1" t="s">
        <v>7660</v>
      </c>
      <c r="C1797" s="1" t="s">
        <v>25</v>
      </c>
      <c r="D1797" s="4">
        <v>5.49116E17</v>
      </c>
      <c r="E1797" s="3" t="s">
        <v>7661</v>
      </c>
      <c r="F1797" s="3" t="s">
        <v>7662</v>
      </c>
      <c r="G1797" s="1" t="s">
        <v>415</v>
      </c>
      <c r="H1797" s="1" t="s">
        <v>55</v>
      </c>
      <c r="I1797" s="1" t="s">
        <v>7663</v>
      </c>
      <c r="J1797" s="1" t="s">
        <v>434</v>
      </c>
      <c r="K1797" s="1" t="b">
        <v>1</v>
      </c>
      <c r="L1797" s="1" t="s">
        <v>148</v>
      </c>
      <c r="M1797" s="1">
        <v>2.0</v>
      </c>
      <c r="N1797" s="1">
        <v>4.0</v>
      </c>
      <c r="O1797" s="1">
        <v>7.8</v>
      </c>
      <c r="P1797" s="1">
        <v>7.3</v>
      </c>
      <c r="Q1797" s="1">
        <v>8.5</v>
      </c>
      <c r="R1797" s="1">
        <v>3.0</v>
      </c>
      <c r="S1797" s="1">
        <v>9.5</v>
      </c>
      <c r="T1797" s="1">
        <v>7.0</v>
      </c>
      <c r="U1797" s="1">
        <v>7.3</v>
      </c>
      <c r="V1797" s="1">
        <v>7.2</v>
      </c>
      <c r="W1797" s="1">
        <v>0.0</v>
      </c>
    </row>
    <row r="1798" ht="15.75" customHeight="1">
      <c r="A1798" s="1" t="s">
        <v>7664</v>
      </c>
      <c r="B1798" s="1" t="s">
        <v>7665</v>
      </c>
      <c r="C1798" s="1" t="s">
        <v>25</v>
      </c>
      <c r="D1798" s="4">
        <v>5.41129E16</v>
      </c>
      <c r="E1798" s="3" t="s">
        <v>7666</v>
      </c>
      <c r="F1798" s="3" t="s">
        <v>7667</v>
      </c>
      <c r="G1798" s="1" t="s">
        <v>415</v>
      </c>
      <c r="H1798" s="1" t="s">
        <v>29</v>
      </c>
      <c r="I1798" s="1" t="s">
        <v>7668</v>
      </c>
      <c r="J1798" s="1" t="s">
        <v>166</v>
      </c>
      <c r="K1798" s="1" t="b">
        <v>1</v>
      </c>
      <c r="L1798" s="1" t="s">
        <v>148</v>
      </c>
      <c r="M1798" s="1">
        <v>2.0</v>
      </c>
      <c r="N1798" s="1">
        <v>5.0</v>
      </c>
      <c r="O1798" s="1">
        <v>9.0</v>
      </c>
      <c r="P1798" s="1">
        <v>8.4</v>
      </c>
      <c r="Q1798" s="1">
        <v>8.6</v>
      </c>
      <c r="R1798" s="1">
        <v>0.0</v>
      </c>
      <c r="S1798" s="1">
        <v>9.2</v>
      </c>
      <c r="T1798" s="1">
        <v>8.4</v>
      </c>
      <c r="U1798" s="1">
        <v>7.0</v>
      </c>
      <c r="V1798" s="1">
        <v>7.2</v>
      </c>
      <c r="W1798" s="1">
        <v>0.0</v>
      </c>
    </row>
    <row r="1799" ht="15.75" customHeight="1">
      <c r="A1799" s="1" t="s">
        <v>7669</v>
      </c>
      <c r="B1799" s="1" t="s">
        <v>7670</v>
      </c>
      <c r="C1799" s="1" t="s">
        <v>25</v>
      </c>
      <c r="D1799" s="4">
        <v>5.42303E16</v>
      </c>
      <c r="E1799" s="3" t="s">
        <v>7671</v>
      </c>
      <c r="F1799" s="3" t="s">
        <v>7672</v>
      </c>
      <c r="G1799" s="1" t="s">
        <v>4004</v>
      </c>
      <c r="H1799" s="1" t="s">
        <v>450</v>
      </c>
      <c r="I1799" s="1" t="s">
        <v>7673</v>
      </c>
      <c r="J1799" s="1" t="s">
        <v>172</v>
      </c>
      <c r="K1799" s="1" t="b">
        <v>1</v>
      </c>
      <c r="L1799" s="1" t="s">
        <v>148</v>
      </c>
      <c r="M1799" s="1">
        <v>2.0</v>
      </c>
      <c r="N1799" s="1">
        <v>5.0</v>
      </c>
      <c r="O1799" s="1">
        <v>7.4</v>
      </c>
      <c r="P1799" s="1">
        <v>9.0</v>
      </c>
      <c r="Q1799" s="1">
        <v>8.4</v>
      </c>
      <c r="R1799" s="1">
        <v>4.0</v>
      </c>
      <c r="S1799" s="1">
        <v>8.4</v>
      </c>
      <c r="T1799" s="1">
        <v>7.0</v>
      </c>
      <c r="U1799" s="1">
        <v>6.4</v>
      </c>
      <c r="V1799" s="1">
        <v>7.2</v>
      </c>
      <c r="W1799" s="1">
        <v>0.0</v>
      </c>
    </row>
    <row r="1800" ht="15.75" customHeight="1">
      <c r="A1800" s="1" t="s">
        <v>7674</v>
      </c>
      <c r="B1800" s="1" t="s">
        <v>7675</v>
      </c>
      <c r="C1800" s="1" t="s">
        <v>25</v>
      </c>
      <c r="D1800" s="4">
        <v>5.41133E16</v>
      </c>
      <c r="E1800" s="3" t="s">
        <v>7676</v>
      </c>
      <c r="F1800" s="3" t="s">
        <v>7677</v>
      </c>
      <c r="G1800" s="1" t="s">
        <v>415</v>
      </c>
      <c r="H1800" s="1" t="s">
        <v>450</v>
      </c>
      <c r="I1800" s="1" t="s">
        <v>7678</v>
      </c>
      <c r="J1800" s="1" t="s">
        <v>166</v>
      </c>
      <c r="K1800" s="1" t="b">
        <v>1</v>
      </c>
      <c r="L1800" s="1" t="s">
        <v>148</v>
      </c>
      <c r="M1800" s="1">
        <v>2.0</v>
      </c>
      <c r="N1800" s="1">
        <v>4.0</v>
      </c>
      <c r="O1800" s="1">
        <v>8.3</v>
      </c>
      <c r="P1800" s="1">
        <v>8.5</v>
      </c>
      <c r="Q1800" s="1">
        <v>8.3</v>
      </c>
      <c r="R1800" s="1">
        <v>3.0</v>
      </c>
      <c r="S1800" s="1">
        <v>9.0</v>
      </c>
      <c r="T1800" s="1">
        <v>7.3</v>
      </c>
      <c r="U1800" s="1">
        <v>6.0</v>
      </c>
      <c r="V1800" s="1">
        <v>7.2</v>
      </c>
      <c r="W1800" s="1">
        <v>0.0</v>
      </c>
    </row>
    <row r="1801" ht="15.75" customHeight="1">
      <c r="A1801" s="1" t="s">
        <v>7679</v>
      </c>
      <c r="B1801" s="1" t="s">
        <v>7680</v>
      </c>
      <c r="C1801" s="1" t="s">
        <v>25</v>
      </c>
      <c r="D1801" s="4">
        <v>5.43815E16</v>
      </c>
      <c r="E1801" s="1" t="s">
        <v>7681</v>
      </c>
      <c r="F1801" s="3" t="s">
        <v>7682</v>
      </c>
      <c r="G1801" s="1" t="s">
        <v>334</v>
      </c>
      <c r="H1801" s="1" t="s">
        <v>56</v>
      </c>
      <c r="I1801" s="1" t="s">
        <v>108</v>
      </c>
      <c r="J1801" s="1" t="s">
        <v>75</v>
      </c>
      <c r="K1801" s="1" t="b">
        <v>1</v>
      </c>
      <c r="L1801" s="1" t="s">
        <v>183</v>
      </c>
      <c r="M1801" s="1">
        <v>1.0</v>
      </c>
      <c r="N1801" s="1">
        <v>4.0</v>
      </c>
      <c r="O1801" s="1">
        <v>8.8</v>
      </c>
      <c r="P1801" s="1">
        <v>8.0</v>
      </c>
      <c r="Q1801" s="1">
        <v>9.0</v>
      </c>
      <c r="R1801" s="1">
        <v>0.0</v>
      </c>
      <c r="S1801" s="1">
        <v>9.3</v>
      </c>
      <c r="T1801" s="1">
        <v>8.5</v>
      </c>
      <c r="U1801" s="1">
        <v>7.0</v>
      </c>
      <c r="V1801" s="1">
        <v>7.2</v>
      </c>
      <c r="W1801" s="1">
        <v>0.0</v>
      </c>
    </row>
    <row r="1802" ht="15.75" customHeight="1">
      <c r="A1802" s="1" t="s">
        <v>7683</v>
      </c>
      <c r="B1802" s="1" t="s">
        <v>7684</v>
      </c>
      <c r="C1802" s="1" t="s">
        <v>25</v>
      </c>
      <c r="D1802" s="1">
        <v>1.138400507E9</v>
      </c>
      <c r="E1802" s="3" t="s">
        <v>7685</v>
      </c>
      <c r="F1802" s="3" t="s">
        <v>7686</v>
      </c>
      <c r="G1802" s="1" t="s">
        <v>54</v>
      </c>
      <c r="H1802" s="1" t="s">
        <v>55</v>
      </c>
      <c r="I1802" s="1" t="s">
        <v>130</v>
      </c>
      <c r="J1802" s="1" t="s">
        <v>48</v>
      </c>
      <c r="K1802" s="1" t="b">
        <v>0</v>
      </c>
      <c r="L1802" s="1" t="s">
        <v>299</v>
      </c>
      <c r="M1802" s="1">
        <v>2.0</v>
      </c>
      <c r="N1802" s="1">
        <v>4.0</v>
      </c>
      <c r="O1802" s="1">
        <v>7.5</v>
      </c>
      <c r="P1802" s="1">
        <v>6.5</v>
      </c>
      <c r="Q1802" s="1">
        <v>7.8</v>
      </c>
      <c r="R1802" s="1">
        <v>5.0</v>
      </c>
      <c r="S1802" s="1">
        <v>8.3</v>
      </c>
      <c r="T1802" s="1">
        <v>8.0</v>
      </c>
      <c r="U1802" s="1">
        <v>6.3</v>
      </c>
      <c r="V1802" s="1">
        <v>7.1</v>
      </c>
      <c r="W1802" s="1">
        <v>0.0</v>
      </c>
    </row>
    <row r="1803" ht="15.75" customHeight="1">
      <c r="A1803" s="1" t="s">
        <v>7687</v>
      </c>
      <c r="B1803" s="1" t="s">
        <v>7688</v>
      </c>
      <c r="C1803" s="1" t="s">
        <v>25</v>
      </c>
      <c r="D1803" s="1">
        <v>1.144188963E9</v>
      </c>
      <c r="E1803" s="1" t="s">
        <v>7689</v>
      </c>
      <c r="F1803" s="3" t="s">
        <v>7690</v>
      </c>
      <c r="G1803" s="1" t="s">
        <v>28</v>
      </c>
      <c r="H1803" s="1" t="s">
        <v>29</v>
      </c>
      <c r="I1803" s="1" t="s">
        <v>30</v>
      </c>
      <c r="J1803" s="1" t="s">
        <v>91</v>
      </c>
      <c r="K1803" s="1" t="b">
        <v>1</v>
      </c>
      <c r="L1803" s="1" t="s">
        <v>190</v>
      </c>
      <c r="M1803" s="1">
        <v>2.0</v>
      </c>
      <c r="N1803" s="1">
        <v>11.0</v>
      </c>
      <c r="O1803" s="1">
        <v>8.0</v>
      </c>
      <c r="P1803" s="1">
        <v>7.6</v>
      </c>
      <c r="Q1803" s="1">
        <v>7.7</v>
      </c>
      <c r="R1803" s="1">
        <v>4.0</v>
      </c>
      <c r="S1803" s="1">
        <v>7.6</v>
      </c>
      <c r="T1803" s="1">
        <v>7.8</v>
      </c>
      <c r="U1803" s="1">
        <v>6.9</v>
      </c>
      <c r="V1803" s="1">
        <v>7.1</v>
      </c>
      <c r="W1803" s="1">
        <v>0.0</v>
      </c>
    </row>
    <row r="1804" ht="15.75" customHeight="1">
      <c r="A1804" s="1" t="s">
        <v>7691</v>
      </c>
      <c r="B1804" s="1" t="s">
        <v>7692</v>
      </c>
      <c r="C1804" s="1" t="s">
        <v>25</v>
      </c>
      <c r="D1804" s="1">
        <v>3.512374691E9</v>
      </c>
      <c r="E1804" s="3" t="s">
        <v>7693</v>
      </c>
      <c r="F1804" s="3" t="s">
        <v>7694</v>
      </c>
      <c r="G1804" s="1" t="s">
        <v>81</v>
      </c>
      <c r="H1804" s="1" t="s">
        <v>238</v>
      </c>
      <c r="I1804" s="1" t="s">
        <v>239</v>
      </c>
      <c r="J1804" s="1" t="s">
        <v>75</v>
      </c>
      <c r="K1804" s="1" t="b">
        <v>0</v>
      </c>
      <c r="L1804" s="1" t="s">
        <v>196</v>
      </c>
      <c r="M1804" s="1">
        <v>3.0</v>
      </c>
      <c r="N1804" s="1">
        <v>2.0</v>
      </c>
      <c r="O1804" s="1">
        <v>8.0</v>
      </c>
      <c r="P1804" s="1">
        <v>8.5</v>
      </c>
      <c r="Q1804" s="1">
        <v>8.0</v>
      </c>
      <c r="R1804" s="1">
        <v>0.0</v>
      </c>
      <c r="S1804" s="1">
        <v>8.5</v>
      </c>
      <c r="T1804" s="1">
        <v>8.5</v>
      </c>
      <c r="U1804" s="1">
        <v>8.0</v>
      </c>
      <c r="V1804" s="1">
        <v>7.1</v>
      </c>
      <c r="W1804" s="1">
        <v>0.0</v>
      </c>
    </row>
    <row r="1805" ht="15.75" customHeight="1">
      <c r="A1805" s="1" t="s">
        <v>7695</v>
      </c>
      <c r="B1805" s="1" t="s">
        <v>7696</v>
      </c>
      <c r="C1805" s="1" t="s">
        <v>551</v>
      </c>
      <c r="D1805" s="1">
        <v>5.1993919855E10</v>
      </c>
      <c r="E1805" s="1" t="s">
        <v>7697</v>
      </c>
      <c r="F1805" s="3" t="s">
        <v>7698</v>
      </c>
      <c r="G1805" s="1" t="s">
        <v>28</v>
      </c>
      <c r="H1805" s="1" t="s">
        <v>82</v>
      </c>
      <c r="I1805" s="1" t="s">
        <v>30</v>
      </c>
      <c r="J1805" s="1" t="s">
        <v>75</v>
      </c>
      <c r="K1805" s="1" t="b">
        <v>1</v>
      </c>
      <c r="L1805" s="1" t="s">
        <v>97</v>
      </c>
      <c r="M1805" s="1">
        <v>2.0</v>
      </c>
      <c r="N1805" s="1">
        <v>1.0</v>
      </c>
      <c r="O1805" s="1">
        <v>7.0</v>
      </c>
      <c r="P1805" s="1">
        <v>7.0</v>
      </c>
      <c r="Q1805" s="1">
        <v>8.0</v>
      </c>
      <c r="R1805" s="1">
        <v>0.0</v>
      </c>
      <c r="S1805" s="1">
        <v>10.0</v>
      </c>
      <c r="T1805" s="1">
        <v>10.0</v>
      </c>
      <c r="U1805" s="1">
        <v>8.0</v>
      </c>
      <c r="V1805" s="1">
        <v>7.1</v>
      </c>
      <c r="W1805" s="1">
        <v>0.0</v>
      </c>
    </row>
    <row r="1806" ht="15.75" customHeight="1">
      <c r="A1806" s="1" t="s">
        <v>7699</v>
      </c>
      <c r="B1806" s="1" t="s">
        <v>7700</v>
      </c>
      <c r="C1806" s="1" t="s">
        <v>25</v>
      </c>
      <c r="D1806" s="1">
        <v>3.76417904E9</v>
      </c>
      <c r="E1806" s="3" t="s">
        <v>7701</v>
      </c>
      <c r="F1806" s="1" t="s">
        <v>7702</v>
      </c>
      <c r="G1806" s="1" t="s">
        <v>4381</v>
      </c>
      <c r="H1806" s="1" t="s">
        <v>29</v>
      </c>
      <c r="I1806" s="1" t="s">
        <v>292</v>
      </c>
      <c r="J1806" s="1" t="s">
        <v>48</v>
      </c>
      <c r="K1806" s="1" t="b">
        <v>1</v>
      </c>
      <c r="L1806" s="1" t="s">
        <v>49</v>
      </c>
      <c r="M1806" s="1">
        <v>3.0</v>
      </c>
      <c r="N1806" s="1">
        <v>10.0</v>
      </c>
      <c r="O1806" s="1">
        <v>7.6</v>
      </c>
      <c r="P1806" s="1">
        <v>7.6</v>
      </c>
      <c r="Q1806" s="1">
        <v>7.9</v>
      </c>
      <c r="R1806" s="1">
        <v>3.0</v>
      </c>
      <c r="S1806" s="1">
        <v>7.7</v>
      </c>
      <c r="T1806" s="1">
        <v>8.4</v>
      </c>
      <c r="U1806" s="1">
        <v>7.7</v>
      </c>
      <c r="V1806" s="1">
        <v>7.1</v>
      </c>
      <c r="W1806" s="1">
        <v>0.0</v>
      </c>
    </row>
    <row r="1807" ht="15.75" customHeight="1">
      <c r="A1807" s="1" t="s">
        <v>7703</v>
      </c>
      <c r="B1807" s="1" t="s">
        <v>7704</v>
      </c>
      <c r="C1807" s="1" t="s">
        <v>4839</v>
      </c>
      <c r="D1807" s="1" t="s">
        <v>7705</v>
      </c>
      <c r="E1807" s="1" t="s">
        <v>7706</v>
      </c>
      <c r="F1807" s="3" t="s">
        <v>7707</v>
      </c>
      <c r="G1807" s="1" t="s">
        <v>54</v>
      </c>
      <c r="H1807" s="1" t="s">
        <v>82</v>
      </c>
      <c r="I1807" s="1" t="s">
        <v>83</v>
      </c>
      <c r="J1807" s="1" t="s">
        <v>75</v>
      </c>
      <c r="K1807" s="1" t="b">
        <v>1</v>
      </c>
      <c r="L1807" s="1" t="s">
        <v>196</v>
      </c>
      <c r="M1807" s="1">
        <v>2.0</v>
      </c>
      <c r="N1807" s="1">
        <v>10.0</v>
      </c>
      <c r="O1807" s="1">
        <v>7.8</v>
      </c>
      <c r="P1807" s="1">
        <v>7.1</v>
      </c>
      <c r="Q1807" s="1">
        <v>8.3</v>
      </c>
      <c r="R1807" s="1">
        <v>4.0</v>
      </c>
      <c r="S1807" s="1">
        <v>8.4</v>
      </c>
      <c r="T1807" s="1">
        <v>8.2</v>
      </c>
      <c r="U1807" s="1">
        <v>5.7</v>
      </c>
      <c r="V1807" s="1">
        <v>7.1</v>
      </c>
      <c r="W1807" s="1">
        <v>0.0</v>
      </c>
    </row>
    <row r="1808" ht="15.75" customHeight="1">
      <c r="A1808" s="1" t="s">
        <v>7708</v>
      </c>
      <c r="B1808" s="1" t="s">
        <v>7709</v>
      </c>
      <c r="C1808" s="1" t="s">
        <v>78</v>
      </c>
      <c r="D1808" s="1">
        <v>3.166341721E9</v>
      </c>
      <c r="E1808" s="3" t="s">
        <v>7710</v>
      </c>
      <c r="F1808" s="3" t="s">
        <v>7711</v>
      </c>
      <c r="G1808" s="1" t="s">
        <v>28</v>
      </c>
      <c r="H1808" s="1" t="s">
        <v>29</v>
      </c>
      <c r="I1808" s="1" t="s">
        <v>30</v>
      </c>
      <c r="J1808" s="1" t="s">
        <v>31</v>
      </c>
      <c r="K1808" s="1" t="b">
        <v>0</v>
      </c>
      <c r="L1808" s="1" t="s">
        <v>41</v>
      </c>
      <c r="M1808" s="1">
        <v>1.0</v>
      </c>
      <c r="N1808" s="1">
        <v>4.0</v>
      </c>
      <c r="O1808" s="1">
        <v>7.8</v>
      </c>
      <c r="P1808" s="1">
        <v>7.3</v>
      </c>
      <c r="Q1808" s="1">
        <v>7.5</v>
      </c>
      <c r="R1808" s="1">
        <v>3.0</v>
      </c>
      <c r="S1808" s="1">
        <v>9.3</v>
      </c>
      <c r="T1808" s="1">
        <v>7.5</v>
      </c>
      <c r="U1808" s="1">
        <v>7.5</v>
      </c>
      <c r="V1808" s="1">
        <v>7.1</v>
      </c>
      <c r="W1808" s="1">
        <v>0.0</v>
      </c>
    </row>
    <row r="1809" ht="15.75" customHeight="1">
      <c r="A1809" s="1" t="s">
        <v>7712</v>
      </c>
      <c r="B1809" s="1" t="s">
        <v>7713</v>
      </c>
      <c r="C1809" s="1" t="s">
        <v>25</v>
      </c>
      <c r="D1809" s="1">
        <v>1.16643938E9</v>
      </c>
      <c r="E1809" s="1" t="s">
        <v>7714</v>
      </c>
      <c r="F1809" s="1" t="s">
        <v>7715</v>
      </c>
      <c r="G1809" s="1" t="s">
        <v>1729</v>
      </c>
      <c r="H1809" s="1" t="s">
        <v>82</v>
      </c>
      <c r="I1809" s="1" t="s">
        <v>61</v>
      </c>
      <c r="J1809" s="1" t="s">
        <v>91</v>
      </c>
      <c r="K1809" s="1" t="b">
        <v>1</v>
      </c>
      <c r="L1809" s="1" t="s">
        <v>97</v>
      </c>
      <c r="M1809" s="1">
        <v>2.0</v>
      </c>
      <c r="N1809" s="1">
        <v>3.0</v>
      </c>
      <c r="O1809" s="1">
        <v>8.0</v>
      </c>
      <c r="P1809" s="1">
        <v>8.3</v>
      </c>
      <c r="Q1809" s="1">
        <v>7.3</v>
      </c>
      <c r="R1809" s="1">
        <v>3.0</v>
      </c>
      <c r="S1809" s="1">
        <v>9.3</v>
      </c>
      <c r="T1809" s="1">
        <v>7.3</v>
      </c>
      <c r="U1809" s="1">
        <v>6.7</v>
      </c>
      <c r="V1809" s="1">
        <v>7.1</v>
      </c>
      <c r="W1809" s="1">
        <v>0.0</v>
      </c>
    </row>
    <row r="1810" ht="15.75" customHeight="1">
      <c r="A1810" s="1" t="s">
        <v>7716</v>
      </c>
      <c r="B1810" s="1" t="s">
        <v>7717</v>
      </c>
      <c r="C1810" s="1" t="s">
        <v>162</v>
      </c>
      <c r="D1810" s="4">
        <v>5.49373E17</v>
      </c>
      <c r="E1810" s="3" t="s">
        <v>7718</v>
      </c>
      <c r="F1810" s="3" t="s">
        <v>7719</v>
      </c>
      <c r="G1810" s="1" t="s">
        <v>81</v>
      </c>
      <c r="H1810" s="1" t="s">
        <v>55</v>
      </c>
      <c r="I1810" s="1" t="s">
        <v>130</v>
      </c>
      <c r="J1810" s="1" t="s">
        <v>172</v>
      </c>
      <c r="K1810" s="1" t="b">
        <v>1</v>
      </c>
      <c r="L1810" s="1" t="s">
        <v>148</v>
      </c>
      <c r="M1810" s="1">
        <v>9.0</v>
      </c>
      <c r="N1810" s="1">
        <v>45.0</v>
      </c>
      <c r="O1810" s="1">
        <v>7.9</v>
      </c>
      <c r="P1810" s="1">
        <v>8.1</v>
      </c>
      <c r="Q1810" s="1">
        <v>7.9</v>
      </c>
      <c r="R1810" s="1">
        <v>3.0</v>
      </c>
      <c r="S1810" s="1">
        <v>8.0</v>
      </c>
      <c r="T1810" s="1">
        <v>8.1</v>
      </c>
      <c r="U1810" s="1">
        <v>6.9</v>
      </c>
      <c r="V1810" s="1">
        <v>7.1</v>
      </c>
      <c r="W1810" s="1">
        <v>0.0</v>
      </c>
    </row>
    <row r="1811" ht="15.75" customHeight="1">
      <c r="A1811" s="1" t="s">
        <v>7720</v>
      </c>
      <c r="B1811" s="1" t="s">
        <v>7721</v>
      </c>
      <c r="C1811" s="1" t="s">
        <v>25</v>
      </c>
      <c r="D1811" s="1">
        <v>3.812508502E9</v>
      </c>
      <c r="E1811" s="3" t="s">
        <v>7722</v>
      </c>
      <c r="F1811" s="3" t="s">
        <v>7723</v>
      </c>
      <c r="G1811" s="1" t="s">
        <v>28</v>
      </c>
      <c r="H1811" s="1" t="s">
        <v>29</v>
      </c>
      <c r="I1811" s="1" t="s">
        <v>30</v>
      </c>
      <c r="J1811" s="1" t="s">
        <v>91</v>
      </c>
      <c r="K1811" s="1" t="b">
        <v>0</v>
      </c>
      <c r="L1811" s="1" t="s">
        <v>84</v>
      </c>
      <c r="M1811" s="1">
        <v>2.0</v>
      </c>
      <c r="N1811" s="1">
        <v>4.0</v>
      </c>
      <c r="O1811" s="1">
        <v>8.8</v>
      </c>
      <c r="P1811" s="1">
        <v>8.3</v>
      </c>
      <c r="Q1811" s="1">
        <v>8.0</v>
      </c>
      <c r="R1811" s="1">
        <v>0.0</v>
      </c>
      <c r="S1811" s="1">
        <v>8.5</v>
      </c>
      <c r="T1811" s="1">
        <v>8.0</v>
      </c>
      <c r="U1811" s="1">
        <v>8.0</v>
      </c>
      <c r="V1811" s="1">
        <v>7.1</v>
      </c>
      <c r="W1811" s="1">
        <v>0.0</v>
      </c>
    </row>
    <row r="1812" ht="15.75" customHeight="1">
      <c r="A1812" s="1" t="s">
        <v>7724</v>
      </c>
      <c r="B1812" s="1" t="s">
        <v>7725</v>
      </c>
      <c r="C1812" s="1" t="s">
        <v>25</v>
      </c>
      <c r="D1812" s="1">
        <v>2.901472838E9</v>
      </c>
      <c r="E1812" s="1" t="s">
        <v>7726</v>
      </c>
      <c r="F1812" s="3" t="s">
        <v>7727</v>
      </c>
      <c r="G1812" s="1" t="s">
        <v>54</v>
      </c>
      <c r="H1812" s="1" t="s">
        <v>29</v>
      </c>
      <c r="I1812" s="1" t="s">
        <v>90</v>
      </c>
      <c r="J1812" s="1" t="s">
        <v>91</v>
      </c>
      <c r="K1812" s="1" t="b">
        <v>1</v>
      </c>
      <c r="L1812" s="1" t="s">
        <v>113</v>
      </c>
      <c r="M1812" s="1">
        <v>1.0</v>
      </c>
      <c r="N1812" s="1">
        <v>6.0</v>
      </c>
      <c r="O1812" s="1">
        <v>8.7</v>
      </c>
      <c r="P1812" s="1">
        <v>7.2</v>
      </c>
      <c r="Q1812" s="1">
        <v>8.3</v>
      </c>
      <c r="R1812" s="1">
        <v>2.0</v>
      </c>
      <c r="S1812" s="1">
        <v>8.2</v>
      </c>
      <c r="T1812" s="1">
        <v>8.5</v>
      </c>
      <c r="U1812" s="1">
        <v>7.0</v>
      </c>
      <c r="V1812" s="1">
        <v>7.1</v>
      </c>
      <c r="W1812" s="1">
        <v>0.0</v>
      </c>
    </row>
    <row r="1813" ht="15.75" customHeight="1">
      <c r="A1813" s="1" t="s">
        <v>7728</v>
      </c>
      <c r="B1813" s="1" t="s">
        <v>7729</v>
      </c>
      <c r="C1813" s="1" t="s">
        <v>4839</v>
      </c>
      <c r="D1813" s="1">
        <v>8.4387815E7</v>
      </c>
      <c r="E1813" s="1" t="s">
        <v>7730</v>
      </c>
      <c r="F1813" s="3" t="s">
        <v>7731</v>
      </c>
      <c r="G1813" s="1" t="s">
        <v>28</v>
      </c>
      <c r="H1813" s="1" t="s">
        <v>29</v>
      </c>
      <c r="I1813" s="1" t="s">
        <v>30</v>
      </c>
      <c r="J1813" s="1" t="s">
        <v>75</v>
      </c>
      <c r="K1813" s="1" t="b">
        <v>1</v>
      </c>
      <c r="L1813" s="1" t="s">
        <v>113</v>
      </c>
      <c r="M1813" s="1">
        <v>1.0</v>
      </c>
      <c r="N1813" s="1">
        <v>1.0</v>
      </c>
      <c r="O1813" s="1">
        <v>9.0</v>
      </c>
      <c r="P1813" s="1">
        <v>7.0</v>
      </c>
      <c r="Q1813" s="1">
        <v>8.0</v>
      </c>
      <c r="R1813" s="1">
        <v>0.0</v>
      </c>
      <c r="S1813" s="1">
        <v>10.0</v>
      </c>
      <c r="T1813" s="1">
        <v>8.0</v>
      </c>
      <c r="U1813" s="1">
        <v>8.0</v>
      </c>
      <c r="V1813" s="1">
        <v>7.1</v>
      </c>
      <c r="W1813" s="1">
        <v>0.0</v>
      </c>
    </row>
    <row r="1814" ht="15.75" customHeight="1">
      <c r="A1814" s="1" t="s">
        <v>7732</v>
      </c>
      <c r="B1814" s="1" t="s">
        <v>7733</v>
      </c>
      <c r="C1814" s="1" t="s">
        <v>25</v>
      </c>
      <c r="D1814" s="1" t="s">
        <v>7734</v>
      </c>
      <c r="E1814" s="3" t="s">
        <v>7735</v>
      </c>
      <c r="F1814" s="3" t="s">
        <v>7736</v>
      </c>
      <c r="G1814" s="1" t="s">
        <v>153</v>
      </c>
      <c r="H1814" s="1" t="s">
        <v>56</v>
      </c>
      <c r="I1814" s="1" t="s">
        <v>7737</v>
      </c>
      <c r="J1814" s="1" t="s">
        <v>48</v>
      </c>
      <c r="K1814" s="1" t="b">
        <v>0</v>
      </c>
      <c r="L1814" s="1" t="s">
        <v>84</v>
      </c>
      <c r="M1814" s="1">
        <v>3.0</v>
      </c>
      <c r="N1814" s="1">
        <v>6.0</v>
      </c>
      <c r="O1814" s="1">
        <v>9.3</v>
      </c>
      <c r="P1814" s="1">
        <v>8.0</v>
      </c>
      <c r="Q1814" s="1">
        <v>7.7</v>
      </c>
      <c r="R1814" s="1">
        <v>3.0</v>
      </c>
      <c r="S1814" s="1">
        <v>8.7</v>
      </c>
      <c r="T1814" s="1">
        <v>6.7</v>
      </c>
      <c r="U1814" s="1">
        <v>6.5</v>
      </c>
      <c r="V1814" s="1">
        <v>7.1</v>
      </c>
      <c r="W1814" s="1">
        <v>0.0</v>
      </c>
    </row>
    <row r="1815" ht="15.75" customHeight="1">
      <c r="A1815" s="1" t="s">
        <v>7738</v>
      </c>
      <c r="B1815" s="1" t="s">
        <v>7739</v>
      </c>
      <c r="C1815" s="1" t="s">
        <v>25</v>
      </c>
      <c r="D1815" s="1">
        <v>3.813300498E9</v>
      </c>
      <c r="E1815" s="3" t="s">
        <v>7740</v>
      </c>
      <c r="F1815" s="3" t="s">
        <v>7741</v>
      </c>
      <c r="G1815" s="1" t="s">
        <v>73</v>
      </c>
      <c r="H1815" s="1" t="s">
        <v>56</v>
      </c>
      <c r="I1815" s="1" t="s">
        <v>7742</v>
      </c>
      <c r="J1815" s="1" t="s">
        <v>75</v>
      </c>
      <c r="K1815" s="1" t="b">
        <v>1</v>
      </c>
      <c r="L1815" s="1" t="s">
        <v>84</v>
      </c>
      <c r="M1815" s="1">
        <v>2.0</v>
      </c>
      <c r="N1815" s="1">
        <v>5.0</v>
      </c>
      <c r="O1815" s="1">
        <v>8.0</v>
      </c>
      <c r="P1815" s="1">
        <v>8.6</v>
      </c>
      <c r="Q1815" s="1">
        <v>6.4</v>
      </c>
      <c r="R1815" s="1">
        <v>8.0</v>
      </c>
      <c r="S1815" s="1">
        <v>8.6</v>
      </c>
      <c r="T1815" s="1">
        <v>5.2</v>
      </c>
      <c r="U1815" s="1">
        <v>5.0</v>
      </c>
      <c r="V1815" s="1">
        <v>7.1</v>
      </c>
      <c r="W1815" s="1">
        <v>2.0</v>
      </c>
    </row>
    <row r="1816" ht="15.75" customHeight="1">
      <c r="A1816" s="1" t="s">
        <v>7743</v>
      </c>
      <c r="B1816" s="1" t="s">
        <v>7744</v>
      </c>
      <c r="C1816" s="1" t="s">
        <v>969</v>
      </c>
      <c r="D1816" s="1">
        <v>5.9177595073E10</v>
      </c>
      <c r="E1816" s="3" t="s">
        <v>7745</v>
      </c>
      <c r="F1816" s="3" t="s">
        <v>7746</v>
      </c>
      <c r="G1816" s="1" t="s">
        <v>28</v>
      </c>
      <c r="H1816" s="1" t="s">
        <v>29</v>
      </c>
      <c r="I1816" s="1" t="s">
        <v>30</v>
      </c>
      <c r="J1816" s="1" t="s">
        <v>172</v>
      </c>
      <c r="K1816" s="1" t="b">
        <v>1</v>
      </c>
      <c r="L1816" s="1" t="s">
        <v>148</v>
      </c>
      <c r="M1816" s="1">
        <v>5.0</v>
      </c>
      <c r="N1816" s="1">
        <v>28.0</v>
      </c>
      <c r="O1816" s="1">
        <v>8.5</v>
      </c>
      <c r="P1816" s="1">
        <v>7.9</v>
      </c>
      <c r="Q1816" s="1">
        <v>8.1</v>
      </c>
      <c r="R1816" s="1">
        <v>2.0</v>
      </c>
      <c r="S1816" s="1">
        <v>8.7</v>
      </c>
      <c r="T1816" s="1">
        <v>7.9</v>
      </c>
      <c r="U1816" s="1">
        <v>6.3</v>
      </c>
      <c r="V1816" s="1">
        <v>7.1</v>
      </c>
      <c r="W1816" s="1">
        <v>0.0</v>
      </c>
    </row>
    <row r="1817" ht="15.75" customHeight="1">
      <c r="A1817" s="1" t="s">
        <v>7747</v>
      </c>
      <c r="B1817" s="1" t="s">
        <v>7748</v>
      </c>
      <c r="C1817" s="1" t="s">
        <v>25</v>
      </c>
      <c r="D1817" s="1" t="str">
        <f>+54 9 2645 75-1691</f>
        <v>#ERROR!</v>
      </c>
      <c r="E1817" s="1" t="s">
        <v>497</v>
      </c>
      <c r="F1817" s="3" t="s">
        <v>7749</v>
      </c>
      <c r="G1817" s="1" t="s">
        <v>153</v>
      </c>
      <c r="H1817" s="1" t="s">
        <v>56</v>
      </c>
      <c r="I1817" s="1" t="s">
        <v>7750</v>
      </c>
      <c r="J1817" s="1" t="s">
        <v>48</v>
      </c>
      <c r="K1817" s="1" t="b">
        <v>0</v>
      </c>
      <c r="L1817" s="1" t="s">
        <v>131</v>
      </c>
      <c r="M1817" s="1">
        <v>1.0</v>
      </c>
      <c r="N1817" s="1">
        <v>3.0</v>
      </c>
      <c r="O1817" s="1">
        <v>8.0</v>
      </c>
      <c r="P1817" s="1">
        <v>9.0</v>
      </c>
      <c r="Q1817" s="1">
        <v>8.3</v>
      </c>
      <c r="R1817" s="1">
        <v>0.0</v>
      </c>
      <c r="S1817" s="1">
        <v>9.7</v>
      </c>
      <c r="T1817" s="1">
        <v>7.3</v>
      </c>
      <c r="U1817" s="1">
        <v>7.7</v>
      </c>
      <c r="V1817" s="1">
        <v>7.1</v>
      </c>
      <c r="W1817" s="1">
        <v>0.0</v>
      </c>
    </row>
    <row r="1818" ht="15.75" customHeight="1">
      <c r="A1818" s="1" t="s">
        <v>7751</v>
      </c>
      <c r="B1818" s="1" t="s">
        <v>7752</v>
      </c>
      <c r="C1818" s="1" t="s">
        <v>87</v>
      </c>
      <c r="D1818" s="1">
        <v>4.423363993E9</v>
      </c>
      <c r="E1818" s="3" t="s">
        <v>7753</v>
      </c>
      <c r="F1818" s="1" t="s">
        <v>7754</v>
      </c>
      <c r="G1818" s="1" t="s">
        <v>28</v>
      </c>
      <c r="H1818" s="1" t="s">
        <v>29</v>
      </c>
      <c r="I1818" s="1" t="s">
        <v>30</v>
      </c>
      <c r="J1818" s="1" t="s">
        <v>48</v>
      </c>
      <c r="K1818" s="1" t="b">
        <v>0</v>
      </c>
      <c r="L1818" s="1" t="s">
        <v>131</v>
      </c>
      <c r="M1818" s="1">
        <v>1.0</v>
      </c>
      <c r="N1818" s="1">
        <v>3.0</v>
      </c>
      <c r="O1818" s="1">
        <v>7.3</v>
      </c>
      <c r="P1818" s="1">
        <v>7.7</v>
      </c>
      <c r="Q1818" s="1">
        <v>6.0</v>
      </c>
      <c r="R1818" s="1">
        <v>7.0</v>
      </c>
      <c r="S1818" s="1">
        <v>9.0</v>
      </c>
      <c r="T1818" s="1">
        <v>6.3</v>
      </c>
      <c r="U1818" s="1">
        <v>6.3</v>
      </c>
      <c r="V1818" s="1">
        <v>7.1</v>
      </c>
      <c r="W1818" s="1">
        <v>0.0</v>
      </c>
    </row>
    <row r="1819" ht="15.75" customHeight="1">
      <c r="A1819" s="1" t="s">
        <v>7755</v>
      </c>
      <c r="B1819" s="1" t="s">
        <v>7756</v>
      </c>
      <c r="C1819" s="1" t="s">
        <v>551</v>
      </c>
      <c r="D1819" s="1">
        <v>5.1933760767E10</v>
      </c>
      <c r="E1819" s="3" t="s">
        <v>7757</v>
      </c>
      <c r="F1819" s="3" t="s">
        <v>7758</v>
      </c>
      <c r="G1819" s="1" t="s">
        <v>28</v>
      </c>
      <c r="H1819" s="1" t="s">
        <v>82</v>
      </c>
      <c r="I1819" s="1" t="s">
        <v>30</v>
      </c>
      <c r="J1819" s="1" t="s">
        <v>166</v>
      </c>
      <c r="K1819" s="1" t="b">
        <v>1</v>
      </c>
      <c r="L1819" s="1" t="s">
        <v>148</v>
      </c>
      <c r="M1819" s="1">
        <v>3.0</v>
      </c>
      <c r="N1819" s="1">
        <v>9.0</v>
      </c>
      <c r="O1819" s="1">
        <v>8.4</v>
      </c>
      <c r="P1819" s="1">
        <v>8.7</v>
      </c>
      <c r="Q1819" s="1">
        <v>8.1</v>
      </c>
      <c r="R1819" s="1">
        <v>1.0</v>
      </c>
      <c r="S1819" s="1">
        <v>9.1</v>
      </c>
      <c r="T1819" s="1">
        <v>8.2</v>
      </c>
      <c r="U1819" s="1">
        <v>6.4</v>
      </c>
      <c r="V1819" s="1">
        <v>7.1</v>
      </c>
      <c r="W1819" s="1">
        <v>0.0</v>
      </c>
    </row>
    <row r="1820" ht="15.75" customHeight="1">
      <c r="A1820" s="1" t="s">
        <v>7759</v>
      </c>
      <c r="B1820" s="1" t="s">
        <v>7760</v>
      </c>
      <c r="C1820" s="1" t="s">
        <v>25</v>
      </c>
      <c r="D1820" s="1" t="str">
        <f>+54 9 11 2168 7607</f>
        <v>#ERROR!</v>
      </c>
      <c r="E1820" s="1" t="s">
        <v>7761</v>
      </c>
      <c r="F1820" s="3" t="s">
        <v>7762</v>
      </c>
      <c r="G1820" s="1" t="s">
        <v>28</v>
      </c>
      <c r="H1820" s="1" t="s">
        <v>29</v>
      </c>
      <c r="I1820" s="1" t="s">
        <v>30</v>
      </c>
      <c r="J1820" s="1" t="s">
        <v>75</v>
      </c>
      <c r="K1820" s="1" t="b">
        <v>1</v>
      </c>
      <c r="L1820" s="1" t="s">
        <v>299</v>
      </c>
      <c r="M1820" s="1">
        <v>1.0</v>
      </c>
      <c r="N1820" s="1">
        <v>6.0</v>
      </c>
      <c r="O1820" s="1">
        <v>8.7</v>
      </c>
      <c r="P1820" s="1">
        <v>8.2</v>
      </c>
      <c r="Q1820" s="1">
        <v>8.7</v>
      </c>
      <c r="R1820" s="1">
        <v>0.0</v>
      </c>
      <c r="S1820" s="1">
        <v>8.8</v>
      </c>
      <c r="T1820" s="1">
        <v>8.0</v>
      </c>
      <c r="U1820" s="1">
        <v>7.2</v>
      </c>
      <c r="V1820" s="1">
        <v>7.1</v>
      </c>
      <c r="W1820" s="1">
        <v>0.0</v>
      </c>
    </row>
    <row r="1821" ht="15.75" customHeight="1">
      <c r="A1821" s="1" t="s">
        <v>7763</v>
      </c>
      <c r="B1821" s="1" t="s">
        <v>7764</v>
      </c>
      <c r="C1821" s="1" t="s">
        <v>714</v>
      </c>
      <c r="D1821" s="1">
        <v>9.9541956E7</v>
      </c>
      <c r="E1821" s="3" t="s">
        <v>7765</v>
      </c>
      <c r="F1821" s="3" t="s">
        <v>7766</v>
      </c>
      <c r="G1821" s="1" t="s">
        <v>153</v>
      </c>
      <c r="H1821" s="1" t="s">
        <v>56</v>
      </c>
      <c r="I1821" s="1" t="s">
        <v>7767</v>
      </c>
      <c r="J1821" s="1" t="s">
        <v>75</v>
      </c>
      <c r="K1821" s="1" t="b">
        <v>1</v>
      </c>
      <c r="L1821" s="1" t="s">
        <v>299</v>
      </c>
      <c r="M1821" s="1">
        <v>1.0</v>
      </c>
      <c r="N1821" s="1">
        <v>5.0</v>
      </c>
      <c r="O1821" s="1">
        <v>8.4</v>
      </c>
      <c r="P1821" s="1">
        <v>8.6</v>
      </c>
      <c r="Q1821" s="1">
        <v>8.4</v>
      </c>
      <c r="R1821" s="1">
        <v>0.0</v>
      </c>
      <c r="S1821" s="1">
        <v>8.6</v>
      </c>
      <c r="T1821" s="1">
        <v>8.4</v>
      </c>
      <c r="U1821" s="1">
        <v>7.0</v>
      </c>
      <c r="V1821" s="1">
        <v>7.1</v>
      </c>
      <c r="W1821" s="1">
        <v>0.0</v>
      </c>
    </row>
    <row r="1822" ht="15.75" customHeight="1">
      <c r="A1822" s="1" t="s">
        <v>7768</v>
      </c>
      <c r="B1822" s="1" t="s">
        <v>7769</v>
      </c>
      <c r="C1822" s="1" t="s">
        <v>87</v>
      </c>
      <c r="D1822" s="1">
        <v>7.471563507E9</v>
      </c>
      <c r="E1822" s="1" t="s">
        <v>497</v>
      </c>
      <c r="F1822" s="3" t="s">
        <v>7770</v>
      </c>
      <c r="G1822" s="1" t="s">
        <v>66</v>
      </c>
      <c r="H1822" s="1" t="s">
        <v>29</v>
      </c>
      <c r="I1822" s="1" t="s">
        <v>67</v>
      </c>
      <c r="J1822" s="1" t="s">
        <v>75</v>
      </c>
      <c r="K1822" s="1" t="b">
        <v>1</v>
      </c>
      <c r="L1822" s="1" t="s">
        <v>190</v>
      </c>
      <c r="M1822" s="1">
        <v>2.0</v>
      </c>
      <c r="N1822" s="1">
        <v>17.0</v>
      </c>
      <c r="O1822" s="1">
        <v>7.8</v>
      </c>
      <c r="P1822" s="1">
        <v>7.1</v>
      </c>
      <c r="Q1822" s="1">
        <v>8.6</v>
      </c>
      <c r="R1822" s="1">
        <v>3.0</v>
      </c>
      <c r="S1822" s="1">
        <v>8.1</v>
      </c>
      <c r="T1822" s="1">
        <v>8.8</v>
      </c>
      <c r="U1822" s="1">
        <v>6.2</v>
      </c>
      <c r="V1822" s="1">
        <v>7.1</v>
      </c>
      <c r="W1822" s="1">
        <v>0.0</v>
      </c>
    </row>
    <row r="1823" ht="15.75" customHeight="1">
      <c r="A1823" s="1" t="s">
        <v>7771</v>
      </c>
      <c r="B1823" s="1" t="s">
        <v>7772</v>
      </c>
      <c r="C1823" s="1" t="s">
        <v>35</v>
      </c>
      <c r="D1823" s="1">
        <v>9.42100366E8</v>
      </c>
      <c r="E1823" s="3" t="s">
        <v>7773</v>
      </c>
      <c r="F1823" s="3" t="s">
        <v>7774</v>
      </c>
      <c r="G1823" s="1" t="s">
        <v>54</v>
      </c>
      <c r="H1823" s="1" t="s">
        <v>55</v>
      </c>
      <c r="I1823" s="1" t="s">
        <v>130</v>
      </c>
      <c r="J1823" s="1" t="s">
        <v>75</v>
      </c>
      <c r="K1823" s="1" t="b">
        <v>0</v>
      </c>
      <c r="L1823" s="1" t="s">
        <v>299</v>
      </c>
      <c r="M1823" s="1">
        <v>1.0</v>
      </c>
      <c r="N1823" s="1">
        <v>1.0</v>
      </c>
      <c r="O1823" s="1">
        <v>10.0</v>
      </c>
      <c r="P1823" s="1">
        <v>6.0</v>
      </c>
      <c r="Q1823" s="1">
        <v>10.0</v>
      </c>
      <c r="R1823" s="1">
        <v>0.0</v>
      </c>
      <c r="S1823" s="1">
        <v>10.0</v>
      </c>
      <c r="T1823" s="1">
        <v>10.0</v>
      </c>
      <c r="U1823" s="1">
        <v>4.0</v>
      </c>
      <c r="V1823" s="1">
        <v>7.1</v>
      </c>
      <c r="W1823" s="1">
        <v>0.0</v>
      </c>
    </row>
    <row r="1824" ht="15.75" customHeight="1">
      <c r="A1824" s="1" t="s">
        <v>7775</v>
      </c>
      <c r="B1824" s="1" t="s">
        <v>7776</v>
      </c>
      <c r="C1824" s="1" t="s">
        <v>78</v>
      </c>
      <c r="D1824" s="1">
        <v>3.185741817E9</v>
      </c>
      <c r="E1824" s="3" t="s">
        <v>7777</v>
      </c>
      <c r="F1824" s="3" t="s">
        <v>7778</v>
      </c>
      <c r="G1824" s="1" t="s">
        <v>54</v>
      </c>
      <c r="H1824" s="1" t="s">
        <v>29</v>
      </c>
      <c r="I1824" s="1" t="s">
        <v>90</v>
      </c>
      <c r="J1824" s="1" t="s">
        <v>48</v>
      </c>
      <c r="K1824" s="1" t="b">
        <v>0</v>
      </c>
      <c r="L1824" s="1" t="s">
        <v>299</v>
      </c>
      <c r="M1824" s="1">
        <v>1.0</v>
      </c>
      <c r="N1824" s="1">
        <v>3.0</v>
      </c>
      <c r="O1824" s="1">
        <v>8.7</v>
      </c>
      <c r="P1824" s="1">
        <v>8.7</v>
      </c>
      <c r="Q1824" s="1">
        <v>8.7</v>
      </c>
      <c r="R1824" s="1">
        <v>0.0</v>
      </c>
      <c r="S1824" s="1">
        <v>9.3</v>
      </c>
      <c r="T1824" s="1">
        <v>8.7</v>
      </c>
      <c r="U1824" s="1">
        <v>5.3</v>
      </c>
      <c r="V1824" s="1">
        <v>7.1</v>
      </c>
      <c r="W1824" s="1">
        <v>0.0</v>
      </c>
    </row>
    <row r="1825" ht="15.75" customHeight="1">
      <c r="A1825" s="1" t="s">
        <v>7779</v>
      </c>
      <c r="B1825" s="1" t="s">
        <v>7780</v>
      </c>
      <c r="C1825" s="1" t="s">
        <v>25</v>
      </c>
      <c r="D1825" s="1" t="str">
        <f>+54 11 73693885</f>
        <v>#ERROR!</v>
      </c>
      <c r="E1825" s="3" t="s">
        <v>7781</v>
      </c>
      <c r="F1825" s="3" t="s">
        <v>7782</v>
      </c>
      <c r="G1825" s="1" t="s">
        <v>28</v>
      </c>
      <c r="H1825" s="1" t="s">
        <v>29</v>
      </c>
      <c r="I1825" s="1" t="s">
        <v>30</v>
      </c>
      <c r="J1825" s="1" t="s">
        <v>75</v>
      </c>
      <c r="K1825" s="1" t="b">
        <v>0</v>
      </c>
      <c r="L1825" s="1" t="s">
        <v>190</v>
      </c>
      <c r="M1825" s="1">
        <v>2.0</v>
      </c>
      <c r="N1825" s="1">
        <v>6.0</v>
      </c>
      <c r="O1825" s="1">
        <v>8.3</v>
      </c>
      <c r="P1825" s="1">
        <v>8.0</v>
      </c>
      <c r="Q1825" s="1">
        <v>8.0</v>
      </c>
      <c r="R1825" s="1">
        <v>2.0</v>
      </c>
      <c r="S1825" s="1">
        <v>8.8</v>
      </c>
      <c r="T1825" s="1">
        <v>8.7</v>
      </c>
      <c r="U1825" s="1">
        <v>5.8</v>
      </c>
      <c r="V1825" s="1">
        <v>7.1</v>
      </c>
      <c r="W1825" s="1">
        <v>0.0</v>
      </c>
    </row>
    <row r="1826" ht="15.75" customHeight="1">
      <c r="A1826" s="1" t="s">
        <v>7783</v>
      </c>
      <c r="B1826" s="1" t="s">
        <v>7784</v>
      </c>
      <c r="C1826" s="1" t="s">
        <v>25</v>
      </c>
      <c r="D1826" s="4">
        <v>5.42932E16</v>
      </c>
      <c r="E1826" s="3" t="s">
        <v>7785</v>
      </c>
      <c r="F1826" s="3" t="s">
        <v>7786</v>
      </c>
      <c r="G1826" s="1" t="s">
        <v>54</v>
      </c>
      <c r="H1826" s="1" t="s">
        <v>29</v>
      </c>
      <c r="I1826" s="1" t="s">
        <v>90</v>
      </c>
      <c r="J1826" s="1" t="s">
        <v>48</v>
      </c>
      <c r="K1826" s="1" t="b">
        <v>0</v>
      </c>
      <c r="L1826" s="1" t="s">
        <v>190</v>
      </c>
      <c r="M1826" s="1">
        <v>3.0</v>
      </c>
      <c r="N1826" s="1">
        <v>4.0</v>
      </c>
      <c r="O1826" s="1">
        <v>7.8</v>
      </c>
      <c r="P1826" s="1">
        <v>7.8</v>
      </c>
      <c r="Q1826" s="1">
        <v>7.3</v>
      </c>
      <c r="R1826" s="1">
        <v>5.0</v>
      </c>
      <c r="S1826" s="1">
        <v>8.8</v>
      </c>
      <c r="T1826" s="1">
        <v>6.8</v>
      </c>
      <c r="U1826" s="1">
        <v>6.3</v>
      </c>
      <c r="V1826" s="1">
        <v>7.1</v>
      </c>
      <c r="W1826" s="1">
        <v>0.0</v>
      </c>
    </row>
    <row r="1827" ht="15.75" customHeight="1">
      <c r="A1827" s="1" t="s">
        <v>7787</v>
      </c>
      <c r="B1827" s="1" t="s">
        <v>7788</v>
      </c>
      <c r="C1827" s="1" t="s">
        <v>25</v>
      </c>
      <c r="D1827" s="4">
        <v>5.49117E17</v>
      </c>
      <c r="E1827" s="1" t="s">
        <v>7789</v>
      </c>
      <c r="F1827" s="3" t="s">
        <v>7790</v>
      </c>
      <c r="G1827" s="1" t="s">
        <v>28</v>
      </c>
      <c r="H1827" s="1" t="s">
        <v>29</v>
      </c>
      <c r="I1827" s="1" t="s">
        <v>30</v>
      </c>
      <c r="J1827" s="1" t="s">
        <v>75</v>
      </c>
      <c r="K1827" s="1" t="b">
        <v>0</v>
      </c>
      <c r="L1827" s="1" t="s">
        <v>293</v>
      </c>
      <c r="M1827" s="1">
        <v>2.0</v>
      </c>
      <c r="N1827" s="1">
        <v>6.0</v>
      </c>
      <c r="O1827" s="1">
        <v>8.2</v>
      </c>
      <c r="P1827" s="1">
        <v>8.7</v>
      </c>
      <c r="Q1827" s="1">
        <v>8.3</v>
      </c>
      <c r="R1827" s="1">
        <v>3.0</v>
      </c>
      <c r="S1827" s="1">
        <v>9.3</v>
      </c>
      <c r="T1827" s="1">
        <v>6.2</v>
      </c>
      <c r="U1827" s="1">
        <v>6.2</v>
      </c>
      <c r="V1827" s="1">
        <v>7.1</v>
      </c>
      <c r="W1827" s="1">
        <v>0.0</v>
      </c>
    </row>
    <row r="1828" ht="15.75" customHeight="1">
      <c r="A1828" s="1" t="s">
        <v>7791</v>
      </c>
      <c r="B1828" s="1" t="s">
        <v>7792</v>
      </c>
      <c r="C1828" s="1" t="s">
        <v>78</v>
      </c>
      <c r="D1828" s="1">
        <v>3.134610454E9</v>
      </c>
      <c r="E1828" s="1" t="s">
        <v>7793</v>
      </c>
      <c r="F1828" s="3" t="s">
        <v>7794</v>
      </c>
      <c r="G1828" s="1" t="s">
        <v>340</v>
      </c>
      <c r="H1828" s="1" t="s">
        <v>29</v>
      </c>
      <c r="I1828" s="1" t="s">
        <v>83</v>
      </c>
      <c r="J1828" s="1" t="s">
        <v>91</v>
      </c>
      <c r="K1828" s="1" t="b">
        <v>1</v>
      </c>
      <c r="L1828" s="1" t="s">
        <v>223</v>
      </c>
      <c r="M1828" s="1">
        <v>4.0</v>
      </c>
      <c r="N1828" s="1">
        <v>30.0</v>
      </c>
      <c r="O1828" s="1">
        <v>7.0</v>
      </c>
      <c r="P1828" s="1">
        <v>7.5</v>
      </c>
      <c r="Q1828" s="1">
        <v>7.7</v>
      </c>
      <c r="R1828" s="1">
        <v>5.0</v>
      </c>
      <c r="S1828" s="1">
        <v>8.4</v>
      </c>
      <c r="T1828" s="1">
        <v>7.9</v>
      </c>
      <c r="U1828" s="1">
        <v>6.2</v>
      </c>
      <c r="V1828" s="1">
        <v>7.1</v>
      </c>
      <c r="W1828" s="1">
        <v>0.0</v>
      </c>
    </row>
    <row r="1829" ht="15.75" customHeight="1">
      <c r="A1829" s="1" t="s">
        <v>7795</v>
      </c>
      <c r="B1829" s="1" t="s">
        <v>7796</v>
      </c>
      <c r="C1829" s="1" t="s">
        <v>78</v>
      </c>
      <c r="D1829" s="1">
        <v>3.137265135E9</v>
      </c>
      <c r="E1829" s="3" t="s">
        <v>7797</v>
      </c>
      <c r="F1829" s="3" t="s">
        <v>7798</v>
      </c>
      <c r="G1829" s="1" t="s">
        <v>28</v>
      </c>
      <c r="H1829" s="1" t="s">
        <v>39</v>
      </c>
      <c r="I1829" s="1" t="s">
        <v>40</v>
      </c>
      <c r="J1829" s="1" t="s">
        <v>91</v>
      </c>
      <c r="K1829" s="1" t="b">
        <v>1</v>
      </c>
      <c r="L1829" s="1" t="s">
        <v>196</v>
      </c>
      <c r="M1829" s="1">
        <v>1.0</v>
      </c>
      <c r="N1829" s="1">
        <v>6.0</v>
      </c>
      <c r="O1829" s="1">
        <v>8.0</v>
      </c>
      <c r="P1829" s="1">
        <v>7.3</v>
      </c>
      <c r="Q1829" s="1">
        <v>8.3</v>
      </c>
      <c r="R1829" s="1">
        <v>2.0</v>
      </c>
      <c r="S1829" s="1">
        <v>9.0</v>
      </c>
      <c r="T1829" s="1">
        <v>8.2</v>
      </c>
      <c r="U1829" s="1">
        <v>7.2</v>
      </c>
      <c r="V1829" s="1">
        <v>7.1</v>
      </c>
      <c r="W1829" s="1">
        <v>0.0</v>
      </c>
    </row>
    <row r="1830" ht="15.75" customHeight="1">
      <c r="A1830" s="1" t="s">
        <v>7799</v>
      </c>
      <c r="B1830" s="1" t="s">
        <v>7800</v>
      </c>
      <c r="C1830" s="1" t="s">
        <v>78</v>
      </c>
      <c r="D1830" s="1">
        <v>3.014621499E9</v>
      </c>
      <c r="E1830" s="3" t="s">
        <v>7801</v>
      </c>
      <c r="F1830" s="3" t="s">
        <v>7802</v>
      </c>
      <c r="G1830" s="1" t="s">
        <v>54</v>
      </c>
      <c r="H1830" s="1" t="s">
        <v>55</v>
      </c>
      <c r="I1830" s="1" t="s">
        <v>130</v>
      </c>
      <c r="J1830" s="1" t="s">
        <v>48</v>
      </c>
      <c r="K1830" s="1" t="b">
        <v>1</v>
      </c>
      <c r="L1830" s="1" t="s">
        <v>223</v>
      </c>
      <c r="M1830" s="1">
        <v>3.0</v>
      </c>
      <c r="N1830" s="1">
        <v>10.0</v>
      </c>
      <c r="O1830" s="1">
        <v>8.2</v>
      </c>
      <c r="P1830" s="1">
        <v>7.9</v>
      </c>
      <c r="Q1830" s="1">
        <v>8.3</v>
      </c>
      <c r="R1830" s="1">
        <v>3.0</v>
      </c>
      <c r="S1830" s="1">
        <v>8.6</v>
      </c>
      <c r="T1830" s="1">
        <v>7.6</v>
      </c>
      <c r="U1830" s="1">
        <v>6.3</v>
      </c>
      <c r="V1830" s="1">
        <v>7.1</v>
      </c>
      <c r="W1830" s="1">
        <v>0.0</v>
      </c>
    </row>
    <row r="1831" ht="15.75" customHeight="1">
      <c r="A1831" s="1" t="s">
        <v>7803</v>
      </c>
      <c r="B1831" s="1" t="s">
        <v>7804</v>
      </c>
      <c r="C1831" s="1" t="s">
        <v>7805</v>
      </c>
      <c r="D1831" s="1" t="str">
        <f>+86 13759514947</f>
        <v>#ERROR!</v>
      </c>
      <c r="E1831" s="3" t="s">
        <v>7806</v>
      </c>
      <c r="F1831" s="3" t="s">
        <v>7807</v>
      </c>
      <c r="G1831" s="1" t="s">
        <v>73</v>
      </c>
      <c r="H1831" s="1" t="s">
        <v>260</v>
      </c>
      <c r="I1831" s="1" t="s">
        <v>7808</v>
      </c>
      <c r="J1831" s="1" t="s">
        <v>75</v>
      </c>
      <c r="K1831" s="1" t="b">
        <v>1</v>
      </c>
      <c r="L1831" s="1" t="s">
        <v>196</v>
      </c>
      <c r="M1831" s="1">
        <v>1.0</v>
      </c>
      <c r="N1831" s="1">
        <v>1.0</v>
      </c>
      <c r="O1831" s="1">
        <v>9.0</v>
      </c>
      <c r="P1831" s="1">
        <v>9.0</v>
      </c>
      <c r="Q1831" s="1">
        <v>9.0</v>
      </c>
      <c r="R1831" s="1">
        <v>0.0</v>
      </c>
      <c r="S1831" s="1">
        <v>9.0</v>
      </c>
      <c r="T1831" s="1">
        <v>7.0</v>
      </c>
      <c r="U1831" s="1">
        <v>7.0</v>
      </c>
      <c r="V1831" s="1">
        <v>7.1</v>
      </c>
      <c r="W1831" s="1">
        <v>0.0</v>
      </c>
    </row>
    <row r="1832" ht="15.75" customHeight="1">
      <c r="A1832" s="1" t="s">
        <v>7809</v>
      </c>
      <c r="B1832" s="1" t="s">
        <v>7810</v>
      </c>
      <c r="C1832" s="1" t="s">
        <v>347</v>
      </c>
      <c r="D1832" s="1">
        <v>9.52472382E8</v>
      </c>
      <c r="E1832" s="3" t="s">
        <v>7811</v>
      </c>
      <c r="F1832" s="3" t="s">
        <v>7812</v>
      </c>
      <c r="G1832" s="1" t="s">
        <v>28</v>
      </c>
      <c r="H1832" s="1" t="s">
        <v>29</v>
      </c>
      <c r="I1832" s="1" t="s">
        <v>30</v>
      </c>
      <c r="J1832" s="1" t="s">
        <v>75</v>
      </c>
      <c r="K1832" s="1" t="b">
        <v>1</v>
      </c>
      <c r="L1832" s="1" t="s">
        <v>233</v>
      </c>
      <c r="M1832" s="1">
        <v>3.0</v>
      </c>
      <c r="N1832" s="1">
        <v>10.0</v>
      </c>
      <c r="O1832" s="1">
        <v>7.7</v>
      </c>
      <c r="P1832" s="1">
        <v>7.4</v>
      </c>
      <c r="Q1832" s="1">
        <v>7.4</v>
      </c>
      <c r="R1832" s="1">
        <v>6.0</v>
      </c>
      <c r="S1832" s="1">
        <v>8.2</v>
      </c>
      <c r="T1832" s="1">
        <v>7.6</v>
      </c>
      <c r="U1832" s="1">
        <v>5.5</v>
      </c>
      <c r="V1832" s="1">
        <v>7.1</v>
      </c>
      <c r="W1832" s="1">
        <v>0.0</v>
      </c>
    </row>
    <row r="1833" ht="15.75" customHeight="1">
      <c r="A1833" s="1" t="s">
        <v>7813</v>
      </c>
      <c r="B1833" s="1" t="s">
        <v>7814</v>
      </c>
      <c r="C1833" s="1" t="s">
        <v>691</v>
      </c>
      <c r="D1833" s="1">
        <v>4.24437018E9</v>
      </c>
      <c r="E1833" s="3" t="s">
        <v>7815</v>
      </c>
      <c r="F1833" s="3" t="s">
        <v>7816</v>
      </c>
      <c r="G1833" s="1" t="s">
        <v>1157</v>
      </c>
      <c r="H1833" s="1" t="s">
        <v>56</v>
      </c>
      <c r="I1833" s="1" t="s">
        <v>7817</v>
      </c>
      <c r="J1833" s="1" t="s">
        <v>91</v>
      </c>
      <c r="K1833" s="1" t="b">
        <v>1</v>
      </c>
      <c r="L1833" s="1" t="s">
        <v>233</v>
      </c>
      <c r="M1833" s="1">
        <v>3.0</v>
      </c>
      <c r="N1833" s="1">
        <v>21.0</v>
      </c>
      <c r="O1833" s="1">
        <v>7.4</v>
      </c>
      <c r="P1833" s="1">
        <v>7.3</v>
      </c>
      <c r="Q1833" s="1">
        <v>7.7</v>
      </c>
      <c r="R1833" s="1">
        <v>5.0</v>
      </c>
      <c r="S1833" s="1">
        <v>8.9</v>
      </c>
      <c r="T1833" s="1">
        <v>7.6</v>
      </c>
      <c r="U1833" s="1">
        <v>6.1</v>
      </c>
      <c r="V1833" s="1">
        <v>7.1</v>
      </c>
      <c r="W1833" s="1">
        <v>2.0</v>
      </c>
    </row>
    <row r="1834" ht="15.75" customHeight="1">
      <c r="A1834" s="1" t="s">
        <v>7818</v>
      </c>
      <c r="B1834" s="1" t="s">
        <v>7819</v>
      </c>
      <c r="C1834" s="1" t="s">
        <v>25</v>
      </c>
      <c r="D1834" s="1">
        <v>3.624858853E9</v>
      </c>
      <c r="E1834" s="1" t="s">
        <v>7820</v>
      </c>
      <c r="F1834" s="3" t="s">
        <v>7821</v>
      </c>
      <c r="G1834" s="1" t="s">
        <v>28</v>
      </c>
      <c r="H1834" s="1" t="s">
        <v>82</v>
      </c>
      <c r="I1834" s="1" t="s">
        <v>298</v>
      </c>
      <c r="J1834" s="1" t="s">
        <v>48</v>
      </c>
      <c r="K1834" s="1" t="b">
        <v>1</v>
      </c>
      <c r="L1834" s="1" t="s">
        <v>205</v>
      </c>
      <c r="M1834" s="1">
        <v>2.0</v>
      </c>
      <c r="N1834" s="1">
        <v>20.0</v>
      </c>
      <c r="O1834" s="1">
        <v>8.0</v>
      </c>
      <c r="P1834" s="1">
        <v>7.5</v>
      </c>
      <c r="Q1834" s="1">
        <v>8.0</v>
      </c>
      <c r="R1834" s="1">
        <v>3.0</v>
      </c>
      <c r="S1834" s="1">
        <v>8.2</v>
      </c>
      <c r="T1834" s="1">
        <v>8.5</v>
      </c>
      <c r="U1834" s="1">
        <v>6.7</v>
      </c>
      <c r="V1834" s="1">
        <v>7.1</v>
      </c>
      <c r="W1834" s="1">
        <v>0.0</v>
      </c>
    </row>
    <row r="1835" ht="15.75" customHeight="1">
      <c r="A1835" s="1" t="s">
        <v>7822</v>
      </c>
      <c r="B1835" s="1" t="s">
        <v>7823</v>
      </c>
      <c r="C1835" s="1" t="s">
        <v>25</v>
      </c>
      <c r="D1835" s="4">
        <v>5.42241E16</v>
      </c>
      <c r="E1835" s="3" t="s">
        <v>7824</v>
      </c>
      <c r="F1835" s="3" t="s">
        <v>7825</v>
      </c>
      <c r="G1835" s="1" t="s">
        <v>640</v>
      </c>
      <c r="H1835" s="1" t="s">
        <v>450</v>
      </c>
      <c r="I1835" s="1" t="s">
        <v>7826</v>
      </c>
      <c r="J1835" s="1" t="s">
        <v>172</v>
      </c>
      <c r="K1835" s="1" t="b">
        <v>1</v>
      </c>
      <c r="L1835" s="1" t="s">
        <v>148</v>
      </c>
      <c r="M1835" s="1">
        <v>3.0</v>
      </c>
      <c r="N1835" s="1">
        <v>8.0</v>
      </c>
      <c r="O1835" s="1">
        <v>8.1</v>
      </c>
      <c r="P1835" s="1">
        <v>7.8</v>
      </c>
      <c r="Q1835" s="1">
        <v>7.8</v>
      </c>
      <c r="R1835" s="1">
        <v>3.0</v>
      </c>
      <c r="S1835" s="1">
        <v>8.5</v>
      </c>
      <c r="T1835" s="1">
        <v>7.6</v>
      </c>
      <c r="U1835" s="1">
        <v>6.9</v>
      </c>
      <c r="V1835" s="1">
        <v>7.1</v>
      </c>
      <c r="W1835" s="1">
        <v>0.0</v>
      </c>
    </row>
    <row r="1836" ht="15.75" customHeight="1">
      <c r="A1836" s="1" t="s">
        <v>7827</v>
      </c>
      <c r="B1836" s="1" t="s">
        <v>7828</v>
      </c>
      <c r="C1836" s="1" t="s">
        <v>25</v>
      </c>
      <c r="D1836" s="1" t="s">
        <v>7829</v>
      </c>
      <c r="E1836" s="1" t="s">
        <v>7830</v>
      </c>
      <c r="F1836" s="3" t="s">
        <v>7831</v>
      </c>
      <c r="G1836" s="1" t="s">
        <v>66</v>
      </c>
      <c r="H1836" s="1" t="s">
        <v>29</v>
      </c>
      <c r="I1836" s="1" t="s">
        <v>304</v>
      </c>
      <c r="J1836" s="1" t="s">
        <v>75</v>
      </c>
      <c r="K1836" s="1" t="b">
        <v>1</v>
      </c>
      <c r="L1836" s="1" t="s">
        <v>233</v>
      </c>
      <c r="M1836" s="1">
        <v>3.0</v>
      </c>
      <c r="N1836" s="1">
        <v>15.0</v>
      </c>
      <c r="O1836" s="1">
        <v>8.1</v>
      </c>
      <c r="P1836" s="1">
        <v>8.0</v>
      </c>
      <c r="Q1836" s="1">
        <v>7.6</v>
      </c>
      <c r="R1836" s="1">
        <v>3.0</v>
      </c>
      <c r="S1836" s="1">
        <v>8.7</v>
      </c>
      <c r="T1836" s="1">
        <v>7.9</v>
      </c>
      <c r="U1836" s="1">
        <v>6.3</v>
      </c>
      <c r="V1836" s="1">
        <v>7.1</v>
      </c>
      <c r="W1836" s="1">
        <v>0.0</v>
      </c>
    </row>
    <row r="1837" ht="15.75" customHeight="1">
      <c r="A1837" s="1" t="s">
        <v>7832</v>
      </c>
      <c r="B1837" s="1" t="s">
        <v>7833</v>
      </c>
      <c r="C1837" s="1" t="s">
        <v>25</v>
      </c>
      <c r="D1837" s="4">
        <v>5.49113E17</v>
      </c>
      <c r="E1837" s="3" t="s">
        <v>7834</v>
      </c>
      <c r="F1837" s="3" t="s">
        <v>7835</v>
      </c>
      <c r="G1837" s="1" t="s">
        <v>153</v>
      </c>
      <c r="H1837" s="1" t="s">
        <v>450</v>
      </c>
      <c r="I1837" s="1" t="s">
        <v>159</v>
      </c>
      <c r="J1837" s="1" t="s">
        <v>166</v>
      </c>
      <c r="K1837" s="1" t="b">
        <v>1</v>
      </c>
      <c r="L1837" s="1" t="s">
        <v>148</v>
      </c>
      <c r="M1837" s="1">
        <v>4.0</v>
      </c>
      <c r="N1837" s="1">
        <v>16.0</v>
      </c>
      <c r="O1837" s="1">
        <v>8.6</v>
      </c>
      <c r="P1837" s="1">
        <v>8.1</v>
      </c>
      <c r="Q1837" s="1">
        <v>8.3</v>
      </c>
      <c r="R1837" s="1">
        <v>1.0</v>
      </c>
      <c r="S1837" s="1">
        <v>9.1</v>
      </c>
      <c r="T1837" s="1">
        <v>8.3</v>
      </c>
      <c r="U1837" s="1">
        <v>6.2</v>
      </c>
      <c r="V1837" s="1">
        <v>7.1</v>
      </c>
      <c r="W1837" s="1">
        <v>0.0</v>
      </c>
    </row>
    <row r="1838" ht="15.75" customHeight="1">
      <c r="A1838" s="1" t="s">
        <v>7836</v>
      </c>
      <c r="B1838" s="1" t="s">
        <v>7837</v>
      </c>
      <c r="C1838" s="1" t="s">
        <v>25</v>
      </c>
      <c r="D1838" s="1">
        <v>3.516844434E9</v>
      </c>
      <c r="E1838" s="3" t="s">
        <v>7838</v>
      </c>
      <c r="F1838" s="3" t="s">
        <v>7839</v>
      </c>
      <c r="G1838" s="1" t="s">
        <v>28</v>
      </c>
      <c r="H1838" s="1" t="s">
        <v>29</v>
      </c>
      <c r="I1838" s="1" t="s">
        <v>30</v>
      </c>
      <c r="J1838" s="1" t="s">
        <v>48</v>
      </c>
      <c r="K1838" s="1" t="b">
        <v>1</v>
      </c>
      <c r="L1838" s="1" t="s">
        <v>205</v>
      </c>
      <c r="M1838" s="1">
        <v>2.0</v>
      </c>
      <c r="N1838" s="1">
        <v>12.0</v>
      </c>
      <c r="O1838" s="1">
        <v>7.9</v>
      </c>
      <c r="P1838" s="1">
        <v>7.8</v>
      </c>
      <c r="Q1838" s="1">
        <v>8.2</v>
      </c>
      <c r="R1838" s="1">
        <v>3.0</v>
      </c>
      <c r="S1838" s="1">
        <v>8.2</v>
      </c>
      <c r="T1838" s="1">
        <v>8.2</v>
      </c>
      <c r="U1838" s="1">
        <v>6.4</v>
      </c>
      <c r="V1838" s="1">
        <v>7.1</v>
      </c>
      <c r="W1838" s="1">
        <v>0.0</v>
      </c>
    </row>
    <row r="1839" ht="15.75" customHeight="1">
      <c r="A1839" s="1" t="s">
        <v>7840</v>
      </c>
      <c r="B1839" s="1" t="s">
        <v>7841</v>
      </c>
      <c r="C1839" s="1" t="s">
        <v>25</v>
      </c>
      <c r="D1839" s="4">
        <v>5.49116E17</v>
      </c>
      <c r="E1839" s="1">
        <v>3.2514243E7</v>
      </c>
      <c r="F1839" s="3" t="s">
        <v>7842</v>
      </c>
      <c r="G1839" s="1" t="s">
        <v>54</v>
      </c>
      <c r="H1839" s="1" t="s">
        <v>55</v>
      </c>
      <c r="I1839" s="1" t="s">
        <v>130</v>
      </c>
      <c r="J1839" s="1" t="s">
        <v>48</v>
      </c>
      <c r="K1839" s="1" t="b">
        <v>1</v>
      </c>
      <c r="L1839" s="1" t="s">
        <v>251</v>
      </c>
      <c r="M1839" s="1">
        <v>3.0</v>
      </c>
      <c r="N1839" s="1">
        <v>20.0</v>
      </c>
      <c r="O1839" s="1">
        <v>7.6</v>
      </c>
      <c r="P1839" s="1">
        <v>7.2</v>
      </c>
      <c r="Q1839" s="1">
        <v>7.4</v>
      </c>
      <c r="R1839" s="1">
        <v>5.0</v>
      </c>
      <c r="S1839" s="1">
        <v>8.7</v>
      </c>
      <c r="T1839" s="1">
        <v>7.6</v>
      </c>
      <c r="U1839" s="1">
        <v>5.9</v>
      </c>
      <c r="V1839" s="1">
        <v>7.1</v>
      </c>
      <c r="W1839" s="1">
        <v>0.0</v>
      </c>
    </row>
    <row r="1840" ht="15.75" customHeight="1">
      <c r="A1840" s="1" t="s">
        <v>7843</v>
      </c>
      <c r="B1840" s="1" t="s">
        <v>7844</v>
      </c>
      <c r="C1840" s="1" t="s">
        <v>25</v>
      </c>
      <c r="D1840" s="1">
        <v>1.15575589E9</v>
      </c>
      <c r="E1840" s="3" t="s">
        <v>7845</v>
      </c>
      <c r="F1840" s="3" t="s">
        <v>7846</v>
      </c>
      <c r="G1840" s="1" t="s">
        <v>28</v>
      </c>
      <c r="H1840" s="1" t="s">
        <v>29</v>
      </c>
      <c r="I1840" s="1" t="s">
        <v>30</v>
      </c>
      <c r="J1840" s="1" t="s">
        <v>75</v>
      </c>
      <c r="K1840" s="1" t="b">
        <v>0</v>
      </c>
      <c r="L1840" s="1" t="s">
        <v>233</v>
      </c>
      <c r="M1840" s="1">
        <v>2.0</v>
      </c>
      <c r="N1840" s="1">
        <v>6.0</v>
      </c>
      <c r="O1840" s="1">
        <v>8.5</v>
      </c>
      <c r="P1840" s="1">
        <v>7.8</v>
      </c>
      <c r="Q1840" s="1">
        <v>8.2</v>
      </c>
      <c r="R1840" s="1">
        <v>2.0</v>
      </c>
      <c r="S1840" s="1">
        <v>8.5</v>
      </c>
      <c r="T1840" s="1">
        <v>8.0</v>
      </c>
      <c r="U1840" s="1">
        <v>6.7</v>
      </c>
      <c r="V1840" s="1">
        <v>7.1</v>
      </c>
      <c r="W1840" s="1">
        <v>0.0</v>
      </c>
    </row>
    <row r="1841" ht="15.75" customHeight="1">
      <c r="A1841" s="1" t="s">
        <v>7847</v>
      </c>
      <c r="B1841" s="1" t="s">
        <v>7848</v>
      </c>
      <c r="C1841" s="1" t="s">
        <v>25</v>
      </c>
      <c r="D1841" s="1">
        <v>3.814453658E9</v>
      </c>
      <c r="E1841" s="1" t="s">
        <v>7849</v>
      </c>
      <c r="F1841" s="3" t="s">
        <v>7850</v>
      </c>
      <c r="G1841" s="1" t="s">
        <v>340</v>
      </c>
      <c r="H1841" s="1" t="s">
        <v>29</v>
      </c>
      <c r="I1841" s="1" t="s">
        <v>90</v>
      </c>
      <c r="J1841" s="1" t="s">
        <v>75</v>
      </c>
      <c r="K1841" s="1" t="b">
        <v>1</v>
      </c>
      <c r="L1841" s="1" t="s">
        <v>251</v>
      </c>
      <c r="M1841" s="1">
        <v>3.0</v>
      </c>
      <c r="N1841" s="1">
        <v>12.0</v>
      </c>
      <c r="O1841" s="1">
        <v>8.4</v>
      </c>
      <c r="P1841" s="1">
        <v>7.8</v>
      </c>
      <c r="Q1841" s="1">
        <v>7.8</v>
      </c>
      <c r="R1841" s="1">
        <v>3.0</v>
      </c>
      <c r="S1841" s="1">
        <v>9.1</v>
      </c>
      <c r="T1841" s="1">
        <v>7.6</v>
      </c>
      <c r="U1841" s="1">
        <v>6.3</v>
      </c>
      <c r="V1841" s="1">
        <v>7.1</v>
      </c>
      <c r="W1841" s="1">
        <v>0.0</v>
      </c>
    </row>
    <row r="1842" ht="15.75" customHeight="1">
      <c r="A1842" s="1" t="s">
        <v>7851</v>
      </c>
      <c r="B1842" s="1" t="s">
        <v>7852</v>
      </c>
      <c r="C1842" s="1" t="s">
        <v>25</v>
      </c>
      <c r="D1842" s="1" t="s">
        <v>7853</v>
      </c>
      <c r="E1842" s="3" t="s">
        <v>7854</v>
      </c>
      <c r="F1842" s="3" t="s">
        <v>7855</v>
      </c>
      <c r="G1842" s="1" t="s">
        <v>54</v>
      </c>
      <c r="H1842" s="1" t="s">
        <v>55</v>
      </c>
      <c r="I1842" s="1" t="s">
        <v>130</v>
      </c>
      <c r="J1842" s="1" t="s">
        <v>75</v>
      </c>
      <c r="K1842" s="1" t="b">
        <v>1</v>
      </c>
      <c r="L1842" s="1" t="s">
        <v>228</v>
      </c>
      <c r="M1842" s="1">
        <v>1.0</v>
      </c>
      <c r="N1842" s="1">
        <v>5.0</v>
      </c>
      <c r="O1842" s="1">
        <v>8.2</v>
      </c>
      <c r="P1842" s="1">
        <v>8.0</v>
      </c>
      <c r="Q1842" s="1">
        <v>9.0</v>
      </c>
      <c r="R1842" s="1">
        <v>0.0</v>
      </c>
      <c r="S1842" s="1">
        <v>9.2</v>
      </c>
      <c r="T1842" s="1">
        <v>7.8</v>
      </c>
      <c r="U1842" s="1">
        <v>7.2</v>
      </c>
      <c r="V1842" s="1">
        <v>7.1</v>
      </c>
      <c r="W1842" s="1">
        <v>0.0</v>
      </c>
    </row>
    <row r="1843" ht="15.75" customHeight="1">
      <c r="A1843" s="1" t="s">
        <v>7856</v>
      </c>
      <c r="B1843" s="1" t="s">
        <v>7857</v>
      </c>
      <c r="C1843" s="1" t="s">
        <v>25</v>
      </c>
      <c r="D1843" s="1">
        <v>2.613733879E9</v>
      </c>
      <c r="E1843" s="1" t="s">
        <v>7858</v>
      </c>
      <c r="F1843" s="3" t="s">
        <v>7859</v>
      </c>
      <c r="G1843" s="1" t="s">
        <v>54</v>
      </c>
      <c r="H1843" s="1" t="s">
        <v>55</v>
      </c>
      <c r="I1843" s="1" t="s">
        <v>130</v>
      </c>
      <c r="J1843" s="1" t="s">
        <v>48</v>
      </c>
      <c r="K1843" s="1" t="b">
        <v>1</v>
      </c>
      <c r="L1843" s="1" t="s">
        <v>228</v>
      </c>
      <c r="M1843" s="1">
        <v>1.0</v>
      </c>
      <c r="N1843" s="1">
        <v>5.0</v>
      </c>
      <c r="O1843" s="1">
        <v>8.2</v>
      </c>
      <c r="P1843" s="1">
        <v>8.4</v>
      </c>
      <c r="Q1843" s="1">
        <v>8.2</v>
      </c>
      <c r="R1843" s="1">
        <v>2.0</v>
      </c>
      <c r="S1843" s="1">
        <v>8.8</v>
      </c>
      <c r="T1843" s="1">
        <v>7.4</v>
      </c>
      <c r="U1843" s="1">
        <v>6.8</v>
      </c>
      <c r="V1843" s="1">
        <v>7.1</v>
      </c>
      <c r="W1843" s="1">
        <v>0.0</v>
      </c>
    </row>
    <row r="1844" ht="15.75" customHeight="1">
      <c r="A1844" s="1" t="s">
        <v>7860</v>
      </c>
      <c r="B1844" s="1" t="s">
        <v>7861</v>
      </c>
      <c r="C1844" s="1" t="s">
        <v>25</v>
      </c>
      <c r="D1844" s="1" t="str">
        <f>+54 3424761731</f>
        <v>#ERROR!</v>
      </c>
      <c r="E1844" s="3" t="s">
        <v>7862</v>
      </c>
      <c r="F1844" s="3" t="s">
        <v>7863</v>
      </c>
      <c r="G1844" s="1" t="s">
        <v>28</v>
      </c>
      <c r="H1844" s="1" t="s">
        <v>29</v>
      </c>
      <c r="I1844" s="1" t="s">
        <v>30</v>
      </c>
      <c r="J1844" s="1" t="s">
        <v>48</v>
      </c>
      <c r="K1844" s="1" t="b">
        <v>0</v>
      </c>
      <c r="L1844" s="1" t="s">
        <v>233</v>
      </c>
      <c r="M1844" s="1">
        <v>2.0</v>
      </c>
      <c r="N1844" s="1">
        <v>7.0</v>
      </c>
      <c r="O1844" s="1">
        <v>9.0</v>
      </c>
      <c r="P1844" s="1">
        <v>8.0</v>
      </c>
      <c r="Q1844" s="1">
        <v>8.9</v>
      </c>
      <c r="R1844" s="1">
        <v>0.0</v>
      </c>
      <c r="S1844" s="1">
        <v>8.9</v>
      </c>
      <c r="T1844" s="1">
        <v>8.3</v>
      </c>
      <c r="U1844" s="1">
        <v>6.4</v>
      </c>
      <c r="V1844" s="1">
        <v>7.1</v>
      </c>
      <c r="W1844" s="1">
        <v>0.0</v>
      </c>
    </row>
    <row r="1845" ht="15.75" customHeight="1">
      <c r="A1845" s="1" t="s">
        <v>7864</v>
      </c>
      <c r="B1845" s="1" t="s">
        <v>7865</v>
      </c>
      <c r="C1845" s="1" t="s">
        <v>35</v>
      </c>
      <c r="D1845" s="1">
        <v>9.57263203E8</v>
      </c>
      <c r="E1845" s="3" t="s">
        <v>7866</v>
      </c>
      <c r="F1845" s="3" t="s">
        <v>7867</v>
      </c>
      <c r="G1845" s="1" t="s">
        <v>54</v>
      </c>
      <c r="H1845" s="1" t="s">
        <v>29</v>
      </c>
      <c r="I1845" s="1" t="s">
        <v>292</v>
      </c>
      <c r="J1845" s="1" t="s">
        <v>75</v>
      </c>
      <c r="K1845" s="1" t="b">
        <v>1</v>
      </c>
      <c r="L1845" s="1" t="s">
        <v>228</v>
      </c>
      <c r="M1845" s="1">
        <v>1.0</v>
      </c>
      <c r="N1845" s="1">
        <v>7.0</v>
      </c>
      <c r="O1845" s="1">
        <v>8.4</v>
      </c>
      <c r="P1845" s="1">
        <v>8.3</v>
      </c>
      <c r="Q1845" s="1">
        <v>8.4</v>
      </c>
      <c r="R1845" s="1">
        <v>1.0</v>
      </c>
      <c r="S1845" s="1">
        <v>8.9</v>
      </c>
      <c r="T1845" s="1">
        <v>8.7</v>
      </c>
      <c r="U1845" s="1">
        <v>5.9</v>
      </c>
      <c r="V1845" s="1">
        <v>7.1</v>
      </c>
      <c r="W1845" s="1">
        <v>0.0</v>
      </c>
    </row>
    <row r="1846" ht="15.75" customHeight="1">
      <c r="A1846" s="1" t="s">
        <v>7868</v>
      </c>
      <c r="B1846" s="1" t="s">
        <v>7869</v>
      </c>
      <c r="C1846" s="1" t="s">
        <v>3279</v>
      </c>
      <c r="D1846" s="1" t="s">
        <v>7870</v>
      </c>
      <c r="E1846" s="3" t="s">
        <v>7871</v>
      </c>
      <c r="F1846" s="3" t="s">
        <v>7872</v>
      </c>
      <c r="G1846" s="1" t="s">
        <v>28</v>
      </c>
      <c r="H1846" s="1" t="s">
        <v>82</v>
      </c>
      <c r="I1846" s="1" t="s">
        <v>30</v>
      </c>
      <c r="J1846" s="1" t="s">
        <v>48</v>
      </c>
      <c r="K1846" s="1" t="b">
        <v>1</v>
      </c>
      <c r="L1846" s="1" t="s">
        <v>233</v>
      </c>
      <c r="M1846" s="1">
        <v>2.0</v>
      </c>
      <c r="N1846" s="1">
        <v>11.0</v>
      </c>
      <c r="O1846" s="1">
        <v>7.5</v>
      </c>
      <c r="P1846" s="1">
        <v>7.5</v>
      </c>
      <c r="Q1846" s="1">
        <v>7.3</v>
      </c>
      <c r="R1846" s="1">
        <v>5.0</v>
      </c>
      <c r="S1846" s="1">
        <v>7.5</v>
      </c>
      <c r="T1846" s="1">
        <v>7.9</v>
      </c>
      <c r="U1846" s="1">
        <v>7.3</v>
      </c>
      <c r="V1846" s="1">
        <v>7.1</v>
      </c>
      <c r="W1846" s="1">
        <v>0.0</v>
      </c>
    </row>
    <row r="1847" ht="15.75" customHeight="1">
      <c r="A1847" s="1" t="s">
        <v>7873</v>
      </c>
      <c r="B1847" s="1" t="s">
        <v>7874</v>
      </c>
      <c r="C1847" s="1" t="s">
        <v>25</v>
      </c>
      <c r="D1847" s="1">
        <v>1.12386753E9</v>
      </c>
      <c r="E1847" s="3" t="s">
        <v>7875</v>
      </c>
      <c r="F1847" s="1" t="s">
        <v>7876</v>
      </c>
      <c r="G1847" s="1" t="s">
        <v>28</v>
      </c>
      <c r="H1847" s="1" t="s">
        <v>29</v>
      </c>
      <c r="I1847" s="1" t="s">
        <v>30</v>
      </c>
      <c r="J1847" s="1" t="s">
        <v>75</v>
      </c>
      <c r="K1847" s="1" t="b">
        <v>0</v>
      </c>
      <c r="L1847" s="1" t="s">
        <v>228</v>
      </c>
      <c r="M1847" s="1">
        <v>1.0</v>
      </c>
      <c r="N1847" s="1">
        <v>5.0</v>
      </c>
      <c r="O1847" s="1">
        <v>9.2</v>
      </c>
      <c r="P1847" s="1">
        <v>7.4</v>
      </c>
      <c r="Q1847" s="1">
        <v>8.0</v>
      </c>
      <c r="R1847" s="1">
        <v>0.0</v>
      </c>
      <c r="S1847" s="1">
        <v>9.4</v>
      </c>
      <c r="T1847" s="1">
        <v>8.8</v>
      </c>
      <c r="U1847" s="1">
        <v>7.2</v>
      </c>
      <c r="V1847" s="1">
        <v>7.1</v>
      </c>
      <c r="W1847" s="1">
        <v>0.0</v>
      </c>
    </row>
    <row r="1848" ht="15.75" customHeight="1">
      <c r="A1848" s="1" t="s">
        <v>7877</v>
      </c>
      <c r="B1848" s="1" t="s">
        <v>7878</v>
      </c>
      <c r="C1848" s="1" t="s">
        <v>35</v>
      </c>
      <c r="D1848" s="1">
        <v>9.90454702E8</v>
      </c>
      <c r="E1848" s="1" t="s">
        <v>7879</v>
      </c>
      <c r="F1848" s="3" t="s">
        <v>7880</v>
      </c>
      <c r="G1848" s="1" t="s">
        <v>54</v>
      </c>
      <c r="H1848" s="1" t="s">
        <v>55</v>
      </c>
      <c r="I1848" s="1" t="s">
        <v>130</v>
      </c>
      <c r="J1848" s="1" t="s">
        <v>48</v>
      </c>
      <c r="K1848" s="1" t="b">
        <v>1</v>
      </c>
      <c r="L1848" s="1" t="s">
        <v>251</v>
      </c>
      <c r="M1848" s="1">
        <v>4.0</v>
      </c>
      <c r="N1848" s="1">
        <v>13.0</v>
      </c>
      <c r="O1848" s="1">
        <v>7.8</v>
      </c>
      <c r="P1848" s="1">
        <v>7.5</v>
      </c>
      <c r="Q1848" s="1">
        <v>7.8</v>
      </c>
      <c r="R1848" s="1">
        <v>4.0</v>
      </c>
      <c r="S1848" s="1">
        <v>8.2</v>
      </c>
      <c r="T1848" s="1">
        <v>7.9</v>
      </c>
      <c r="U1848" s="1">
        <v>6.8</v>
      </c>
      <c r="V1848" s="1">
        <v>7.1</v>
      </c>
      <c r="W1848" s="1">
        <v>0.0</v>
      </c>
    </row>
    <row r="1849" ht="15.75" customHeight="1">
      <c r="A1849" s="1" t="s">
        <v>7881</v>
      </c>
      <c r="B1849" s="1" t="s">
        <v>7882</v>
      </c>
      <c r="C1849" s="1" t="s">
        <v>25</v>
      </c>
      <c r="D1849" s="1">
        <v>2.615708115E9</v>
      </c>
      <c r="E1849" s="3" t="s">
        <v>7883</v>
      </c>
      <c r="F1849" s="3" t="s">
        <v>7884</v>
      </c>
      <c r="G1849" s="1" t="s">
        <v>153</v>
      </c>
      <c r="H1849" s="1" t="s">
        <v>56</v>
      </c>
      <c r="I1849" s="1" t="s">
        <v>7885</v>
      </c>
      <c r="J1849" s="1" t="s">
        <v>91</v>
      </c>
      <c r="K1849" s="1" t="b">
        <v>1</v>
      </c>
      <c r="L1849" s="1" t="s">
        <v>240</v>
      </c>
      <c r="M1849" s="1">
        <v>1.0</v>
      </c>
      <c r="N1849" s="1">
        <v>2.0</v>
      </c>
      <c r="O1849" s="1">
        <v>7.5</v>
      </c>
      <c r="P1849" s="1">
        <v>6.5</v>
      </c>
      <c r="Q1849" s="1">
        <v>9.5</v>
      </c>
      <c r="R1849" s="1">
        <v>5.0</v>
      </c>
      <c r="S1849" s="1">
        <v>6.5</v>
      </c>
      <c r="T1849" s="1">
        <v>8.0</v>
      </c>
      <c r="U1849" s="1">
        <v>7.0</v>
      </c>
      <c r="V1849" s="1">
        <v>7.1</v>
      </c>
      <c r="W1849" s="1">
        <v>0.0</v>
      </c>
    </row>
    <row r="1850" ht="15.75" customHeight="1">
      <c r="A1850" s="1" t="s">
        <v>7886</v>
      </c>
      <c r="B1850" s="1" t="s">
        <v>7887</v>
      </c>
      <c r="C1850" s="1" t="s">
        <v>25</v>
      </c>
      <c r="D1850" s="4">
        <v>5.49249E17</v>
      </c>
      <c r="E1850" s="1" t="s">
        <v>7888</v>
      </c>
      <c r="F1850" s="3" t="s">
        <v>7889</v>
      </c>
      <c r="G1850" s="1" t="s">
        <v>340</v>
      </c>
      <c r="H1850" s="1" t="s">
        <v>107</v>
      </c>
      <c r="I1850" s="1" t="s">
        <v>1124</v>
      </c>
      <c r="J1850" s="1" t="s">
        <v>75</v>
      </c>
      <c r="K1850" s="1" t="b">
        <v>0</v>
      </c>
      <c r="L1850" s="1" t="s">
        <v>223</v>
      </c>
      <c r="M1850" s="1">
        <v>3.0</v>
      </c>
      <c r="N1850" s="1">
        <v>5.0</v>
      </c>
      <c r="O1850" s="1">
        <v>8.8</v>
      </c>
      <c r="P1850" s="1">
        <v>8.4</v>
      </c>
      <c r="Q1850" s="1">
        <v>8.2</v>
      </c>
      <c r="R1850" s="1">
        <v>0.0</v>
      </c>
      <c r="S1850" s="1">
        <v>9.2</v>
      </c>
      <c r="T1850" s="1">
        <v>8.2</v>
      </c>
      <c r="U1850" s="1">
        <v>7.0</v>
      </c>
      <c r="V1850" s="1">
        <v>7.1</v>
      </c>
      <c r="W1850" s="1">
        <v>0.0</v>
      </c>
    </row>
    <row r="1851" ht="15.75" customHeight="1">
      <c r="A1851" s="1" t="s">
        <v>7890</v>
      </c>
      <c r="B1851" s="1" t="s">
        <v>7891</v>
      </c>
      <c r="C1851" s="1" t="s">
        <v>25</v>
      </c>
      <c r="D1851" s="4">
        <v>5.49382E17</v>
      </c>
      <c r="E1851" s="3" t="s">
        <v>7892</v>
      </c>
      <c r="F1851" s="3" t="s">
        <v>7893</v>
      </c>
      <c r="G1851" s="1" t="s">
        <v>54</v>
      </c>
      <c r="H1851" s="1" t="s">
        <v>29</v>
      </c>
      <c r="I1851" s="1" t="s">
        <v>292</v>
      </c>
      <c r="J1851" s="1" t="s">
        <v>48</v>
      </c>
      <c r="K1851" s="1" t="b">
        <v>0</v>
      </c>
      <c r="L1851" s="1" t="s">
        <v>251</v>
      </c>
      <c r="M1851" s="1">
        <v>3.0</v>
      </c>
      <c r="N1851" s="1">
        <v>12.0</v>
      </c>
      <c r="O1851" s="1">
        <v>8.2</v>
      </c>
      <c r="P1851" s="1">
        <v>7.6</v>
      </c>
      <c r="Q1851" s="1">
        <v>7.8</v>
      </c>
      <c r="R1851" s="1">
        <v>3.0</v>
      </c>
      <c r="S1851" s="1">
        <v>8.6</v>
      </c>
      <c r="T1851" s="1">
        <v>8.2</v>
      </c>
      <c r="U1851" s="1">
        <v>6.5</v>
      </c>
      <c r="V1851" s="1">
        <v>7.1</v>
      </c>
      <c r="W1851" s="1">
        <v>0.0</v>
      </c>
    </row>
    <row r="1852" ht="15.75" customHeight="1">
      <c r="A1852" s="1" t="s">
        <v>7894</v>
      </c>
      <c r="B1852" s="1" t="s">
        <v>7895</v>
      </c>
      <c r="C1852" s="1" t="s">
        <v>78</v>
      </c>
      <c r="D1852" s="1">
        <v>3.046680171E9</v>
      </c>
      <c r="E1852" s="3" t="s">
        <v>7896</v>
      </c>
      <c r="F1852" s="3" t="s">
        <v>7897</v>
      </c>
      <c r="G1852" s="1" t="s">
        <v>54</v>
      </c>
      <c r="H1852" s="1" t="s">
        <v>82</v>
      </c>
      <c r="I1852" s="1" t="s">
        <v>90</v>
      </c>
      <c r="J1852" s="1" t="s">
        <v>75</v>
      </c>
      <c r="K1852" s="1" t="b">
        <v>0</v>
      </c>
      <c r="L1852" s="1" t="s">
        <v>251</v>
      </c>
      <c r="M1852" s="1">
        <v>2.0</v>
      </c>
      <c r="N1852" s="1">
        <v>6.0</v>
      </c>
      <c r="O1852" s="1">
        <v>8.2</v>
      </c>
      <c r="P1852" s="1">
        <v>7.8</v>
      </c>
      <c r="Q1852" s="1">
        <v>8.2</v>
      </c>
      <c r="R1852" s="1">
        <v>2.0</v>
      </c>
      <c r="S1852" s="1">
        <v>9.0</v>
      </c>
      <c r="T1852" s="1">
        <v>8.3</v>
      </c>
      <c r="U1852" s="1">
        <v>6.3</v>
      </c>
      <c r="V1852" s="1">
        <v>7.1</v>
      </c>
      <c r="W1852" s="1">
        <v>0.0</v>
      </c>
    </row>
    <row r="1853" ht="15.75" customHeight="1">
      <c r="A1853" s="1" t="s">
        <v>7898</v>
      </c>
      <c r="B1853" s="1" t="s">
        <v>7899</v>
      </c>
      <c r="C1853" s="1" t="s">
        <v>25</v>
      </c>
      <c r="D1853" s="4">
        <v>5.43535E16</v>
      </c>
      <c r="E1853" s="3" t="s">
        <v>7900</v>
      </c>
      <c r="F1853" s="3" t="s">
        <v>7901</v>
      </c>
      <c r="G1853" s="1" t="s">
        <v>5587</v>
      </c>
      <c r="H1853" s="1" t="s">
        <v>82</v>
      </c>
      <c r="I1853" s="1" t="s">
        <v>90</v>
      </c>
      <c r="J1853" s="1" t="s">
        <v>48</v>
      </c>
      <c r="K1853" s="1" t="b">
        <v>0</v>
      </c>
      <c r="L1853" s="1" t="s">
        <v>251</v>
      </c>
      <c r="M1853" s="1">
        <v>4.0</v>
      </c>
      <c r="N1853" s="1">
        <v>19.0</v>
      </c>
      <c r="O1853" s="1">
        <v>8.2</v>
      </c>
      <c r="P1853" s="1">
        <v>7.9</v>
      </c>
      <c r="Q1853" s="1">
        <v>8.3</v>
      </c>
      <c r="R1853" s="1">
        <v>2.0</v>
      </c>
      <c r="S1853" s="1">
        <v>8.0</v>
      </c>
      <c r="T1853" s="1">
        <v>8.4</v>
      </c>
      <c r="U1853" s="1">
        <v>6.9</v>
      </c>
      <c r="V1853" s="1">
        <v>7.1</v>
      </c>
      <c r="W1853" s="1">
        <v>0.0</v>
      </c>
    </row>
    <row r="1854" ht="15.75" customHeight="1">
      <c r="A1854" s="1" t="s">
        <v>7902</v>
      </c>
      <c r="B1854" s="1" t="s">
        <v>7903</v>
      </c>
      <c r="C1854" s="1" t="s">
        <v>25</v>
      </c>
      <c r="D1854" s="4">
        <v>5.41174E16</v>
      </c>
      <c r="E1854" s="3" t="s">
        <v>7904</v>
      </c>
      <c r="F1854" s="3" t="s">
        <v>7905</v>
      </c>
      <c r="G1854" s="1" t="s">
        <v>340</v>
      </c>
      <c r="H1854" s="1" t="s">
        <v>29</v>
      </c>
      <c r="I1854" s="1" t="s">
        <v>30</v>
      </c>
      <c r="J1854" s="1" t="s">
        <v>75</v>
      </c>
      <c r="K1854" s="1" t="b">
        <v>0</v>
      </c>
      <c r="L1854" s="1" t="s">
        <v>251</v>
      </c>
      <c r="M1854" s="1">
        <v>4.0</v>
      </c>
      <c r="N1854" s="1">
        <v>16.0</v>
      </c>
      <c r="O1854" s="1">
        <v>8.4</v>
      </c>
      <c r="P1854" s="1">
        <v>7.6</v>
      </c>
      <c r="Q1854" s="1">
        <v>8.0</v>
      </c>
      <c r="R1854" s="1">
        <v>1.0</v>
      </c>
      <c r="S1854" s="1">
        <v>9.2</v>
      </c>
      <c r="T1854" s="1">
        <v>8.5</v>
      </c>
      <c r="U1854" s="1">
        <v>7.3</v>
      </c>
      <c r="V1854" s="1">
        <v>7.1</v>
      </c>
      <c r="W1854" s="1">
        <v>0.0</v>
      </c>
    </row>
    <row r="1855" ht="15.75" customHeight="1">
      <c r="A1855" s="1" t="s">
        <v>7906</v>
      </c>
      <c r="B1855" s="1" t="s">
        <v>7907</v>
      </c>
      <c r="C1855" s="1" t="s">
        <v>35</v>
      </c>
      <c r="D1855" s="1" t="str">
        <f>+51 941337692</f>
        <v>#ERROR!</v>
      </c>
      <c r="E1855" s="3" t="s">
        <v>7908</v>
      </c>
      <c r="F1855" s="3" t="s">
        <v>7909</v>
      </c>
      <c r="G1855" s="1" t="s">
        <v>28</v>
      </c>
      <c r="H1855" s="1" t="s">
        <v>29</v>
      </c>
      <c r="I1855" s="1" t="s">
        <v>30</v>
      </c>
      <c r="J1855" s="1" t="s">
        <v>75</v>
      </c>
      <c r="K1855" s="1" t="b">
        <v>1</v>
      </c>
      <c r="L1855" s="1" t="s">
        <v>251</v>
      </c>
      <c r="M1855" s="1">
        <v>2.0</v>
      </c>
      <c r="N1855" s="1">
        <v>26.0</v>
      </c>
      <c r="O1855" s="1">
        <v>8.2</v>
      </c>
      <c r="P1855" s="1">
        <v>7.9</v>
      </c>
      <c r="Q1855" s="1">
        <v>8.0</v>
      </c>
      <c r="R1855" s="1">
        <v>2.0</v>
      </c>
      <c r="S1855" s="1">
        <v>8.4</v>
      </c>
      <c r="T1855" s="1">
        <v>7.9</v>
      </c>
      <c r="U1855" s="1">
        <v>7.0</v>
      </c>
      <c r="V1855" s="1">
        <v>7.1</v>
      </c>
      <c r="W1855" s="1">
        <v>0.0</v>
      </c>
    </row>
    <row r="1856" ht="15.75" customHeight="1">
      <c r="A1856" s="1" t="s">
        <v>7910</v>
      </c>
      <c r="B1856" s="1" t="s">
        <v>7911</v>
      </c>
      <c r="C1856" s="1" t="s">
        <v>25</v>
      </c>
      <c r="D1856" s="1">
        <v>3.515930609E9</v>
      </c>
      <c r="E1856" s="3" t="s">
        <v>7912</v>
      </c>
      <c r="F1856" s="3" t="s">
        <v>7913</v>
      </c>
      <c r="G1856" s="1" t="s">
        <v>28</v>
      </c>
      <c r="H1856" s="1" t="s">
        <v>29</v>
      </c>
      <c r="I1856" s="1" t="s">
        <v>30</v>
      </c>
      <c r="J1856" s="1" t="s">
        <v>75</v>
      </c>
      <c r="K1856" s="1" t="b">
        <v>1</v>
      </c>
      <c r="L1856" s="1" t="s">
        <v>251</v>
      </c>
      <c r="M1856" s="1">
        <v>2.0</v>
      </c>
      <c r="N1856" s="1">
        <v>19.0</v>
      </c>
      <c r="O1856" s="1">
        <v>7.8</v>
      </c>
      <c r="P1856" s="1">
        <v>7.9</v>
      </c>
      <c r="Q1856" s="1">
        <v>7.9</v>
      </c>
      <c r="R1856" s="1">
        <v>4.0</v>
      </c>
      <c r="S1856" s="1">
        <v>8.4</v>
      </c>
      <c r="T1856" s="1">
        <v>7.5</v>
      </c>
      <c r="U1856" s="1">
        <v>6.4</v>
      </c>
      <c r="V1856" s="1">
        <v>7.1</v>
      </c>
      <c r="W1856" s="1">
        <v>0.0</v>
      </c>
    </row>
    <row r="1857" ht="15.75" customHeight="1">
      <c r="A1857" s="1" t="s">
        <v>7914</v>
      </c>
      <c r="B1857" s="1" t="s">
        <v>7915</v>
      </c>
      <c r="C1857" s="1" t="s">
        <v>25</v>
      </c>
      <c r="D1857" s="1" t="str">
        <f>+54 1126960611</f>
        <v>#ERROR!</v>
      </c>
      <c r="E1857" s="3" t="s">
        <v>7916</v>
      </c>
      <c r="F1857" s="3" t="s">
        <v>7917</v>
      </c>
      <c r="G1857" s="1" t="s">
        <v>28</v>
      </c>
      <c r="H1857" s="1" t="s">
        <v>29</v>
      </c>
      <c r="I1857" s="1" t="s">
        <v>30</v>
      </c>
      <c r="J1857" s="1" t="s">
        <v>75</v>
      </c>
      <c r="K1857" s="1" t="b">
        <v>1</v>
      </c>
      <c r="L1857" s="1" t="s">
        <v>245</v>
      </c>
      <c r="M1857" s="1">
        <v>1.0</v>
      </c>
      <c r="N1857" s="1">
        <v>5.0</v>
      </c>
      <c r="O1857" s="1">
        <v>8.0</v>
      </c>
      <c r="P1857" s="1">
        <v>8.0</v>
      </c>
      <c r="Q1857" s="1">
        <v>7.4</v>
      </c>
      <c r="R1857" s="1">
        <v>2.0</v>
      </c>
      <c r="S1857" s="1">
        <v>8.6</v>
      </c>
      <c r="T1857" s="1">
        <v>7.8</v>
      </c>
      <c r="U1857" s="1">
        <v>8.0</v>
      </c>
      <c r="V1857" s="1">
        <v>7.1</v>
      </c>
      <c r="W1857" s="1">
        <v>0.0</v>
      </c>
    </row>
    <row r="1858" ht="15.75" customHeight="1">
      <c r="A1858" s="1" t="s">
        <v>7918</v>
      </c>
      <c r="B1858" s="1" t="s">
        <v>7919</v>
      </c>
      <c r="C1858" s="1" t="s">
        <v>590</v>
      </c>
      <c r="D1858" s="4">
        <v>5.84125E16</v>
      </c>
      <c r="E1858" s="3" t="s">
        <v>7920</v>
      </c>
      <c r="F1858" s="3" t="s">
        <v>7921</v>
      </c>
      <c r="G1858" s="1" t="s">
        <v>28</v>
      </c>
      <c r="H1858" s="1" t="s">
        <v>82</v>
      </c>
      <c r="I1858" s="1" t="s">
        <v>30</v>
      </c>
      <c r="J1858" s="1" t="s">
        <v>166</v>
      </c>
      <c r="K1858" s="1" t="b">
        <v>1</v>
      </c>
      <c r="L1858" s="1" t="s">
        <v>148</v>
      </c>
      <c r="M1858" s="1">
        <v>2.0</v>
      </c>
      <c r="N1858" s="1">
        <v>7.0</v>
      </c>
      <c r="O1858" s="1">
        <v>8.1</v>
      </c>
      <c r="P1858" s="1">
        <v>8.6</v>
      </c>
      <c r="Q1858" s="1">
        <v>9.3</v>
      </c>
      <c r="R1858" s="1">
        <v>1.0</v>
      </c>
      <c r="S1858" s="1">
        <v>9.4</v>
      </c>
      <c r="T1858" s="1">
        <v>7.0</v>
      </c>
      <c r="U1858" s="1">
        <v>6.1</v>
      </c>
      <c r="V1858" s="1">
        <v>7.1</v>
      </c>
      <c r="W1858" s="1">
        <v>0.0</v>
      </c>
    </row>
    <row r="1859" ht="15.75" customHeight="1">
      <c r="A1859" s="1" t="s">
        <v>7922</v>
      </c>
      <c r="B1859" s="1" t="s">
        <v>7923</v>
      </c>
      <c r="C1859" s="1" t="s">
        <v>25</v>
      </c>
      <c r="D1859" s="1">
        <v>2.216065213E9</v>
      </c>
      <c r="E1859" s="1" t="s">
        <v>7924</v>
      </c>
      <c r="F1859" s="3" t="s">
        <v>7925</v>
      </c>
      <c r="G1859" s="1" t="s">
        <v>54</v>
      </c>
      <c r="H1859" s="1" t="s">
        <v>29</v>
      </c>
      <c r="I1859" s="1" t="s">
        <v>90</v>
      </c>
      <c r="J1859" s="1" t="s">
        <v>75</v>
      </c>
      <c r="K1859" s="1" t="b">
        <v>1</v>
      </c>
      <c r="L1859" s="1" t="s">
        <v>183</v>
      </c>
      <c r="M1859" s="1">
        <v>1.0</v>
      </c>
      <c r="N1859" s="1">
        <v>5.0</v>
      </c>
      <c r="O1859" s="1">
        <v>8.2</v>
      </c>
      <c r="P1859" s="1">
        <v>7.6</v>
      </c>
      <c r="Q1859" s="1">
        <v>8.0</v>
      </c>
      <c r="R1859" s="1">
        <v>4.0</v>
      </c>
      <c r="S1859" s="1">
        <v>8.8</v>
      </c>
      <c r="T1859" s="1">
        <v>7.8</v>
      </c>
      <c r="U1859" s="1">
        <v>5.2</v>
      </c>
      <c r="V1859" s="1">
        <v>7.1</v>
      </c>
      <c r="W1859" s="1">
        <v>0.0</v>
      </c>
    </row>
    <row r="1860" ht="15.75" customHeight="1">
      <c r="A1860" s="1" t="s">
        <v>7926</v>
      </c>
      <c r="B1860" s="1" t="s">
        <v>7927</v>
      </c>
      <c r="C1860" s="1" t="s">
        <v>25</v>
      </c>
      <c r="D1860" s="4">
        <v>5.41154E16</v>
      </c>
      <c r="E1860" s="3" t="s">
        <v>7928</v>
      </c>
      <c r="F1860" s="3" t="s">
        <v>7929</v>
      </c>
      <c r="G1860" s="1" t="s">
        <v>415</v>
      </c>
      <c r="H1860" s="1" t="s">
        <v>55</v>
      </c>
      <c r="I1860" s="1" t="s">
        <v>7930</v>
      </c>
      <c r="J1860" s="1" t="s">
        <v>434</v>
      </c>
      <c r="K1860" s="1" t="b">
        <v>1</v>
      </c>
      <c r="L1860" s="1" t="s">
        <v>148</v>
      </c>
      <c r="M1860" s="1">
        <v>2.0</v>
      </c>
      <c r="N1860" s="1">
        <v>8.0</v>
      </c>
      <c r="O1860" s="1">
        <v>8.3</v>
      </c>
      <c r="P1860" s="1">
        <v>8.1</v>
      </c>
      <c r="Q1860" s="1">
        <v>7.9</v>
      </c>
      <c r="R1860" s="1">
        <v>1.0</v>
      </c>
      <c r="S1860" s="1">
        <v>9.8</v>
      </c>
      <c r="T1860" s="1">
        <v>7.8</v>
      </c>
      <c r="U1860" s="1">
        <v>7.0</v>
      </c>
      <c r="V1860" s="1">
        <v>7.1</v>
      </c>
      <c r="W1860" s="1">
        <v>0.0</v>
      </c>
    </row>
    <row r="1861" ht="15.75" customHeight="1">
      <c r="A1861" s="1" t="s">
        <v>7931</v>
      </c>
      <c r="B1861" s="1" t="s">
        <v>7932</v>
      </c>
      <c r="C1861" s="1" t="s">
        <v>551</v>
      </c>
      <c r="D1861" s="1">
        <v>5.1989888641E10</v>
      </c>
      <c r="E1861" s="3" t="s">
        <v>7933</v>
      </c>
      <c r="F1861" s="3" t="s">
        <v>7934</v>
      </c>
      <c r="G1861" s="1" t="s">
        <v>28</v>
      </c>
      <c r="H1861" s="1" t="s">
        <v>29</v>
      </c>
      <c r="I1861" s="1" t="s">
        <v>30</v>
      </c>
      <c r="J1861" s="1" t="s">
        <v>166</v>
      </c>
      <c r="K1861" s="1" t="b">
        <v>1</v>
      </c>
      <c r="L1861" s="1" t="s">
        <v>148</v>
      </c>
      <c r="M1861" s="1">
        <v>2.0</v>
      </c>
      <c r="N1861" s="1">
        <v>7.0</v>
      </c>
      <c r="O1861" s="1">
        <v>8.3</v>
      </c>
      <c r="P1861" s="1">
        <v>8.9</v>
      </c>
      <c r="Q1861" s="1">
        <v>8.7</v>
      </c>
      <c r="R1861" s="1">
        <v>1.0</v>
      </c>
      <c r="S1861" s="1">
        <v>9.6</v>
      </c>
      <c r="T1861" s="1">
        <v>7.4</v>
      </c>
      <c r="U1861" s="1">
        <v>6.1</v>
      </c>
      <c r="V1861" s="1">
        <v>7.1</v>
      </c>
      <c r="W1861" s="1">
        <v>0.0</v>
      </c>
    </row>
    <row r="1862" ht="15.75" customHeight="1">
      <c r="A1862" s="1" t="s">
        <v>7935</v>
      </c>
      <c r="B1862" s="1" t="s">
        <v>7936</v>
      </c>
      <c r="C1862" s="1" t="s">
        <v>714</v>
      </c>
      <c r="D1862" s="1">
        <v>5.9891905173E10</v>
      </c>
      <c r="E1862" s="3" t="s">
        <v>7937</v>
      </c>
      <c r="F1862" s="3" t="s">
        <v>7938</v>
      </c>
      <c r="G1862" s="1" t="s">
        <v>54</v>
      </c>
      <c r="H1862" s="1" t="s">
        <v>29</v>
      </c>
      <c r="I1862" s="1" t="s">
        <v>90</v>
      </c>
      <c r="J1862" s="1" t="s">
        <v>166</v>
      </c>
      <c r="K1862" s="1" t="b">
        <v>1</v>
      </c>
      <c r="L1862" s="1" t="s">
        <v>148</v>
      </c>
      <c r="M1862" s="1">
        <v>2.0</v>
      </c>
      <c r="N1862" s="1">
        <v>6.0</v>
      </c>
      <c r="O1862" s="1">
        <v>7.2</v>
      </c>
      <c r="P1862" s="1">
        <v>7.0</v>
      </c>
      <c r="Q1862" s="1">
        <v>8.5</v>
      </c>
      <c r="R1862" s="1">
        <v>5.0</v>
      </c>
      <c r="S1862" s="1">
        <v>6.8</v>
      </c>
      <c r="T1862" s="1">
        <v>8.5</v>
      </c>
      <c r="U1862" s="1">
        <v>6.8</v>
      </c>
      <c r="V1862" s="1">
        <v>7.1</v>
      </c>
      <c r="W1862" s="1">
        <v>0.0</v>
      </c>
    </row>
    <row r="1863" ht="15.75" customHeight="1">
      <c r="A1863" s="1" t="s">
        <v>7939</v>
      </c>
      <c r="B1863" s="1" t="s">
        <v>7940</v>
      </c>
      <c r="C1863" s="1" t="s">
        <v>25</v>
      </c>
      <c r="D1863" s="1">
        <v>1.12280462E9</v>
      </c>
      <c r="E1863" s="1" t="s">
        <v>7941</v>
      </c>
      <c r="F1863" s="3" t="s">
        <v>7942</v>
      </c>
      <c r="G1863" s="1" t="s">
        <v>54</v>
      </c>
      <c r="H1863" s="1" t="s">
        <v>260</v>
      </c>
      <c r="I1863" s="1" t="s">
        <v>56</v>
      </c>
      <c r="J1863" s="1" t="s">
        <v>31</v>
      </c>
      <c r="K1863" s="1" t="b">
        <v>1</v>
      </c>
      <c r="L1863" s="1" t="s">
        <v>32</v>
      </c>
      <c r="M1863" s="1">
        <v>2.0</v>
      </c>
      <c r="N1863" s="1">
        <v>1.0</v>
      </c>
      <c r="O1863" s="1">
        <v>8.0</v>
      </c>
      <c r="P1863" s="1">
        <v>9.0</v>
      </c>
      <c r="Q1863" s="1">
        <v>8.0</v>
      </c>
      <c r="R1863" s="1">
        <v>0.0</v>
      </c>
      <c r="S1863" s="1">
        <v>10.0</v>
      </c>
      <c r="T1863" s="1">
        <v>7.0</v>
      </c>
      <c r="U1863" s="1">
        <v>7.0</v>
      </c>
      <c r="V1863" s="1">
        <v>7.0</v>
      </c>
      <c r="W1863" s="1">
        <v>0.0</v>
      </c>
    </row>
    <row r="1864" ht="15.75" customHeight="1">
      <c r="A1864" s="1" t="s">
        <v>7943</v>
      </c>
      <c r="B1864" s="1" t="s">
        <v>7944</v>
      </c>
      <c r="C1864" s="1" t="s">
        <v>25</v>
      </c>
      <c r="D1864" s="1">
        <v>1.168632863E9</v>
      </c>
      <c r="E1864" s="3" t="s">
        <v>7945</v>
      </c>
      <c r="F1864" s="1" t="s">
        <v>7946</v>
      </c>
      <c r="G1864" s="1" t="s">
        <v>28</v>
      </c>
      <c r="H1864" s="1" t="s">
        <v>29</v>
      </c>
      <c r="I1864" s="1" t="s">
        <v>30</v>
      </c>
      <c r="J1864" s="1" t="s">
        <v>91</v>
      </c>
      <c r="K1864" s="1" t="b">
        <v>0</v>
      </c>
      <c r="L1864" s="1" t="s">
        <v>278</v>
      </c>
      <c r="M1864" s="1">
        <v>3.0</v>
      </c>
      <c r="N1864" s="1">
        <v>4.0</v>
      </c>
      <c r="O1864" s="1">
        <v>8.5</v>
      </c>
      <c r="P1864" s="1">
        <v>9.5</v>
      </c>
      <c r="Q1864" s="1">
        <v>8.0</v>
      </c>
      <c r="R1864" s="1">
        <v>3.0</v>
      </c>
      <c r="S1864" s="1">
        <v>9.3</v>
      </c>
      <c r="T1864" s="1">
        <v>6.0</v>
      </c>
      <c r="U1864" s="1">
        <v>5.0</v>
      </c>
      <c r="V1864" s="1">
        <v>7.0</v>
      </c>
      <c r="W1864" s="1">
        <v>0.0</v>
      </c>
    </row>
    <row r="1865" ht="15.75" customHeight="1">
      <c r="A1865" s="1" t="s">
        <v>7947</v>
      </c>
      <c r="B1865" s="1" t="s">
        <v>7948</v>
      </c>
      <c r="C1865" s="1" t="s">
        <v>25</v>
      </c>
      <c r="D1865" s="1">
        <v>1.122615449E9</v>
      </c>
      <c r="E1865" s="3" t="s">
        <v>7949</v>
      </c>
      <c r="F1865" s="3" t="s">
        <v>7950</v>
      </c>
      <c r="G1865" s="1" t="s">
        <v>153</v>
      </c>
      <c r="H1865" s="1" t="s">
        <v>56</v>
      </c>
      <c r="I1865" s="1" t="s">
        <v>7951</v>
      </c>
      <c r="J1865" s="1" t="s">
        <v>75</v>
      </c>
      <c r="K1865" s="1" t="b">
        <v>1</v>
      </c>
      <c r="L1865" s="1" t="s">
        <v>278</v>
      </c>
      <c r="M1865" s="1">
        <v>2.0</v>
      </c>
      <c r="N1865" s="1">
        <v>10.0</v>
      </c>
      <c r="O1865" s="1">
        <v>8.4</v>
      </c>
      <c r="P1865" s="1">
        <v>7.5</v>
      </c>
      <c r="Q1865" s="1">
        <v>7.7</v>
      </c>
      <c r="R1865" s="1">
        <v>1.0</v>
      </c>
      <c r="S1865" s="1">
        <v>8.1</v>
      </c>
      <c r="T1865" s="1">
        <v>8.5</v>
      </c>
      <c r="U1865" s="1">
        <v>7.7</v>
      </c>
      <c r="V1865" s="1">
        <v>7.0</v>
      </c>
      <c r="W1865" s="1">
        <v>0.0</v>
      </c>
    </row>
    <row r="1866" ht="15.75" customHeight="1">
      <c r="A1866" s="1" t="s">
        <v>7952</v>
      </c>
      <c r="B1866" s="1" t="s">
        <v>7953</v>
      </c>
      <c r="C1866" s="1" t="s">
        <v>25</v>
      </c>
      <c r="D1866" s="1">
        <v>1.15474438E9</v>
      </c>
      <c r="E1866" s="3" t="s">
        <v>7954</v>
      </c>
      <c r="F1866" s="3" t="s">
        <v>7955</v>
      </c>
      <c r="G1866" s="1" t="s">
        <v>73</v>
      </c>
      <c r="H1866" s="1" t="s">
        <v>55</v>
      </c>
      <c r="I1866" s="1" t="s">
        <v>74</v>
      </c>
      <c r="J1866" s="1" t="s">
        <v>75</v>
      </c>
      <c r="K1866" s="1" t="b">
        <v>0</v>
      </c>
      <c r="L1866" s="1" t="s">
        <v>278</v>
      </c>
      <c r="M1866" s="1">
        <v>2.0</v>
      </c>
      <c r="N1866" s="1">
        <v>3.0</v>
      </c>
      <c r="O1866" s="1">
        <v>8.3</v>
      </c>
      <c r="P1866" s="1">
        <v>9.3</v>
      </c>
      <c r="Q1866" s="1">
        <v>8.3</v>
      </c>
      <c r="R1866" s="1">
        <v>0.0</v>
      </c>
      <c r="S1866" s="1">
        <v>9.3</v>
      </c>
      <c r="T1866" s="1">
        <v>7.0</v>
      </c>
      <c r="U1866" s="1">
        <v>7.0</v>
      </c>
      <c r="V1866" s="1">
        <v>7.0</v>
      </c>
      <c r="W1866" s="1">
        <v>0.0</v>
      </c>
    </row>
    <row r="1867" ht="15.75" customHeight="1">
      <c r="A1867" s="1" t="s">
        <v>7956</v>
      </c>
      <c r="B1867" s="1" t="s">
        <v>7957</v>
      </c>
      <c r="C1867" s="1" t="s">
        <v>78</v>
      </c>
      <c r="D1867" s="1" t="s">
        <v>7958</v>
      </c>
      <c r="E1867" s="3" t="s">
        <v>7959</v>
      </c>
      <c r="F1867" s="3" t="s">
        <v>7960</v>
      </c>
      <c r="G1867" s="1" t="s">
        <v>28</v>
      </c>
      <c r="H1867" s="1" t="s">
        <v>29</v>
      </c>
      <c r="I1867" s="1" t="s">
        <v>30</v>
      </c>
      <c r="J1867" s="1" t="s">
        <v>91</v>
      </c>
      <c r="K1867" s="1" t="b">
        <v>1</v>
      </c>
      <c r="L1867" s="1" t="s">
        <v>84</v>
      </c>
      <c r="M1867" s="1">
        <v>4.0</v>
      </c>
      <c r="N1867" s="1">
        <v>23.0</v>
      </c>
      <c r="O1867" s="1">
        <v>7.6</v>
      </c>
      <c r="P1867" s="1">
        <v>7.3</v>
      </c>
      <c r="Q1867" s="1">
        <v>8.0</v>
      </c>
      <c r="R1867" s="1">
        <v>3.0</v>
      </c>
      <c r="S1867" s="1">
        <v>8.0</v>
      </c>
      <c r="T1867" s="1">
        <v>8.1</v>
      </c>
      <c r="U1867" s="1">
        <v>7.3</v>
      </c>
      <c r="V1867" s="1">
        <v>7.0</v>
      </c>
      <c r="W1867" s="1">
        <v>0.0</v>
      </c>
    </row>
    <row r="1868" ht="15.75" customHeight="1">
      <c r="A1868" s="1" t="s">
        <v>7961</v>
      </c>
      <c r="B1868" s="1" t="s">
        <v>7962</v>
      </c>
      <c r="C1868" s="1" t="s">
        <v>87</v>
      </c>
      <c r="D1868" s="1">
        <v>5.510307645E9</v>
      </c>
      <c r="E1868" s="3" t="s">
        <v>7963</v>
      </c>
      <c r="F1868" s="3" t="s">
        <v>7964</v>
      </c>
      <c r="G1868" s="1" t="s">
        <v>171</v>
      </c>
      <c r="H1868" s="1" t="s">
        <v>29</v>
      </c>
      <c r="I1868" s="1" t="s">
        <v>30</v>
      </c>
      <c r="J1868" s="1" t="s">
        <v>48</v>
      </c>
      <c r="K1868" s="1" t="b">
        <v>1</v>
      </c>
      <c r="L1868" s="1" t="s">
        <v>92</v>
      </c>
      <c r="M1868" s="1">
        <v>4.0</v>
      </c>
      <c r="N1868" s="1">
        <v>20.0</v>
      </c>
      <c r="O1868" s="1">
        <v>7.7</v>
      </c>
      <c r="P1868" s="1">
        <v>7.4</v>
      </c>
      <c r="Q1868" s="1">
        <v>7.8</v>
      </c>
      <c r="R1868" s="1">
        <v>4.0</v>
      </c>
      <c r="S1868" s="1">
        <v>8.1</v>
      </c>
      <c r="T1868" s="1">
        <v>8.0</v>
      </c>
      <c r="U1868" s="1">
        <v>6.2</v>
      </c>
      <c r="V1868" s="1">
        <v>7.0</v>
      </c>
      <c r="W1868" s="1">
        <v>0.0</v>
      </c>
    </row>
    <row r="1869" ht="15.75" customHeight="1">
      <c r="A1869" s="1" t="s">
        <v>7965</v>
      </c>
      <c r="B1869" s="1" t="s">
        <v>7966</v>
      </c>
      <c r="C1869" s="1" t="s">
        <v>25</v>
      </c>
      <c r="D1869" s="1">
        <v>3.584384217E9</v>
      </c>
      <c r="E1869" s="3" t="s">
        <v>7967</v>
      </c>
      <c r="F1869" s="3" t="s">
        <v>7968</v>
      </c>
      <c r="G1869" s="1" t="s">
        <v>54</v>
      </c>
      <c r="H1869" s="1" t="s">
        <v>260</v>
      </c>
      <c r="I1869" s="1" t="s">
        <v>261</v>
      </c>
      <c r="J1869" s="1" t="s">
        <v>75</v>
      </c>
      <c r="K1869" s="1" t="b">
        <v>0</v>
      </c>
      <c r="L1869" s="1" t="s">
        <v>251</v>
      </c>
      <c r="M1869" s="1">
        <v>4.0</v>
      </c>
      <c r="N1869" s="1">
        <v>5.0</v>
      </c>
      <c r="O1869" s="1">
        <v>7.6</v>
      </c>
      <c r="P1869" s="1">
        <v>8.0</v>
      </c>
      <c r="Q1869" s="1">
        <v>6.8</v>
      </c>
      <c r="R1869" s="1">
        <v>4.0</v>
      </c>
      <c r="S1869" s="1">
        <v>8.8</v>
      </c>
      <c r="T1869" s="1">
        <v>7.0</v>
      </c>
      <c r="U1869" s="1">
        <v>7.0</v>
      </c>
      <c r="V1869" s="1">
        <v>7.0</v>
      </c>
      <c r="W1869" s="1">
        <v>0.0</v>
      </c>
    </row>
    <row r="1870" ht="15.75" customHeight="1">
      <c r="A1870" s="1" t="s">
        <v>7969</v>
      </c>
      <c r="B1870" s="1" t="s">
        <v>7970</v>
      </c>
      <c r="C1870" s="1" t="s">
        <v>25</v>
      </c>
      <c r="D1870" s="1">
        <v>1.558549576E9</v>
      </c>
      <c r="E1870" s="1" t="s">
        <v>497</v>
      </c>
      <c r="F1870" s="3" t="s">
        <v>7971</v>
      </c>
      <c r="G1870" s="1" t="s">
        <v>153</v>
      </c>
      <c r="H1870" s="1" t="s">
        <v>56</v>
      </c>
      <c r="I1870" s="1" t="s">
        <v>7972</v>
      </c>
      <c r="J1870" s="1" t="s">
        <v>75</v>
      </c>
      <c r="K1870" s="1" t="b">
        <v>0</v>
      </c>
      <c r="L1870" s="1" t="s">
        <v>97</v>
      </c>
      <c r="M1870" s="1">
        <v>1.0</v>
      </c>
      <c r="N1870" s="1">
        <v>2.0</v>
      </c>
      <c r="O1870" s="1">
        <v>8.0</v>
      </c>
      <c r="P1870" s="1">
        <v>7.5</v>
      </c>
      <c r="Q1870" s="1">
        <v>9.0</v>
      </c>
      <c r="R1870" s="1">
        <v>0.0</v>
      </c>
      <c r="S1870" s="1">
        <v>10.0</v>
      </c>
      <c r="T1870" s="1">
        <v>8.5</v>
      </c>
      <c r="U1870" s="1">
        <v>6.0</v>
      </c>
      <c r="V1870" s="1">
        <v>7.0</v>
      </c>
      <c r="W1870" s="1">
        <v>0.0</v>
      </c>
    </row>
    <row r="1871" ht="15.75" customHeight="1">
      <c r="A1871" s="1" t="s">
        <v>7973</v>
      </c>
      <c r="B1871" s="1" t="s">
        <v>7974</v>
      </c>
      <c r="C1871" s="1" t="s">
        <v>834</v>
      </c>
      <c r="D1871" s="1" t="str">
        <f>+1 809-983-8260</f>
        <v>#ERROR!</v>
      </c>
      <c r="E1871" s="1" t="s">
        <v>7975</v>
      </c>
      <c r="F1871" s="3" t="s">
        <v>7976</v>
      </c>
      <c r="G1871" s="1" t="s">
        <v>28</v>
      </c>
      <c r="H1871" s="1" t="s">
        <v>29</v>
      </c>
      <c r="I1871" s="1" t="s">
        <v>298</v>
      </c>
      <c r="J1871" s="1" t="s">
        <v>48</v>
      </c>
      <c r="K1871" s="1" t="b">
        <v>0</v>
      </c>
      <c r="L1871" s="1" t="s">
        <v>190</v>
      </c>
      <c r="M1871" s="1">
        <v>5.0</v>
      </c>
      <c r="N1871" s="1">
        <v>11.0</v>
      </c>
      <c r="O1871" s="1">
        <v>8.1</v>
      </c>
      <c r="P1871" s="1">
        <v>7.3</v>
      </c>
      <c r="Q1871" s="1">
        <v>7.7</v>
      </c>
      <c r="R1871" s="1">
        <v>4.0</v>
      </c>
      <c r="S1871" s="1">
        <v>7.8</v>
      </c>
      <c r="T1871" s="1">
        <v>7.5</v>
      </c>
      <c r="U1871" s="1">
        <v>6.5</v>
      </c>
      <c r="V1871" s="1">
        <v>7.0</v>
      </c>
      <c r="W1871" s="1">
        <v>2.0</v>
      </c>
    </row>
    <row r="1872" ht="15.75" customHeight="1">
      <c r="A1872" s="1" t="s">
        <v>7977</v>
      </c>
      <c r="B1872" s="1" t="s">
        <v>7978</v>
      </c>
      <c r="C1872" s="1" t="s">
        <v>25</v>
      </c>
      <c r="D1872" s="1">
        <v>1.164832141E9</v>
      </c>
      <c r="E1872" s="1" t="s">
        <v>7979</v>
      </c>
      <c r="F1872" s="3" t="s">
        <v>7980</v>
      </c>
      <c r="G1872" s="1" t="s">
        <v>28</v>
      </c>
      <c r="H1872" s="1" t="s">
        <v>29</v>
      </c>
      <c r="I1872" s="1" t="s">
        <v>30</v>
      </c>
      <c r="J1872" s="1" t="s">
        <v>48</v>
      </c>
      <c r="K1872" s="1" t="b">
        <v>0</v>
      </c>
      <c r="L1872" s="1" t="s">
        <v>190</v>
      </c>
      <c r="M1872" s="1">
        <v>3.0</v>
      </c>
      <c r="N1872" s="1">
        <v>12.0</v>
      </c>
      <c r="O1872" s="1">
        <v>8.0</v>
      </c>
      <c r="P1872" s="1">
        <v>7.6</v>
      </c>
      <c r="Q1872" s="1">
        <v>8.0</v>
      </c>
      <c r="R1872" s="1">
        <v>3.0</v>
      </c>
      <c r="S1872" s="1">
        <v>8.3</v>
      </c>
      <c r="T1872" s="1">
        <v>7.6</v>
      </c>
      <c r="U1872" s="1">
        <v>6.2</v>
      </c>
      <c r="V1872" s="1">
        <v>7.0</v>
      </c>
      <c r="W1872" s="1">
        <v>0.0</v>
      </c>
    </row>
    <row r="1873" ht="15.75" customHeight="1">
      <c r="A1873" s="1" t="s">
        <v>7981</v>
      </c>
      <c r="B1873" s="1" t="s">
        <v>7982</v>
      </c>
      <c r="C1873" s="1" t="s">
        <v>78</v>
      </c>
      <c r="D1873" s="1">
        <v>3.014179777E9</v>
      </c>
      <c r="E1873" s="1" t="s">
        <v>7983</v>
      </c>
      <c r="F1873" s="3" t="s">
        <v>7984</v>
      </c>
      <c r="G1873" s="1" t="s">
        <v>171</v>
      </c>
      <c r="H1873" s="1" t="s">
        <v>29</v>
      </c>
      <c r="I1873" s="1" t="s">
        <v>30</v>
      </c>
      <c r="J1873" s="1" t="s">
        <v>48</v>
      </c>
      <c r="K1873" s="1" t="b">
        <v>1</v>
      </c>
      <c r="L1873" s="1" t="s">
        <v>92</v>
      </c>
      <c r="M1873" s="1">
        <v>2.0</v>
      </c>
      <c r="N1873" s="1">
        <v>10.0</v>
      </c>
      <c r="O1873" s="1">
        <v>8.1</v>
      </c>
      <c r="P1873" s="1">
        <v>7.9</v>
      </c>
      <c r="Q1873" s="1">
        <v>8.0</v>
      </c>
      <c r="R1873" s="1">
        <v>3.0</v>
      </c>
      <c r="S1873" s="1">
        <v>8.4</v>
      </c>
      <c r="T1873" s="1">
        <v>7.7</v>
      </c>
      <c r="U1873" s="1">
        <v>6.0</v>
      </c>
      <c r="V1873" s="1">
        <v>7.0</v>
      </c>
      <c r="W1873" s="1">
        <v>4.0</v>
      </c>
    </row>
    <row r="1874" ht="15.75" customHeight="1">
      <c r="A1874" s="1" t="s">
        <v>7985</v>
      </c>
      <c r="B1874" s="1" t="s">
        <v>7986</v>
      </c>
      <c r="C1874" s="1" t="s">
        <v>25</v>
      </c>
      <c r="D1874" s="1">
        <v>1.12302116E9</v>
      </c>
      <c r="E1874" s="3" t="s">
        <v>7987</v>
      </c>
      <c r="F1874" s="3" t="s">
        <v>7988</v>
      </c>
      <c r="G1874" s="1" t="s">
        <v>6902</v>
      </c>
      <c r="H1874" s="1" t="s">
        <v>260</v>
      </c>
      <c r="I1874" s="1" t="s">
        <v>7989</v>
      </c>
      <c r="J1874" s="1" t="s">
        <v>75</v>
      </c>
      <c r="K1874" s="1" t="b">
        <v>1</v>
      </c>
      <c r="L1874" s="1" t="s">
        <v>205</v>
      </c>
      <c r="M1874" s="1">
        <v>3.0</v>
      </c>
      <c r="N1874" s="1">
        <v>11.0</v>
      </c>
      <c r="O1874" s="1">
        <v>8.0</v>
      </c>
      <c r="P1874" s="1">
        <v>8.3</v>
      </c>
      <c r="Q1874" s="1">
        <v>7.8</v>
      </c>
      <c r="R1874" s="1">
        <v>1.0</v>
      </c>
      <c r="S1874" s="1">
        <v>8.2</v>
      </c>
      <c r="T1874" s="1">
        <v>8.0</v>
      </c>
      <c r="U1874" s="1">
        <v>7.7</v>
      </c>
      <c r="V1874" s="1">
        <v>7.0</v>
      </c>
      <c r="W1874" s="1">
        <v>0.0</v>
      </c>
    </row>
    <row r="1875" ht="15.75" customHeight="1">
      <c r="A1875" s="1" t="s">
        <v>7990</v>
      </c>
      <c r="B1875" s="1" t="s">
        <v>7991</v>
      </c>
      <c r="C1875" s="1" t="s">
        <v>25</v>
      </c>
      <c r="D1875" s="1">
        <v>3.4166111E9</v>
      </c>
      <c r="E1875" s="1" t="s">
        <v>7992</v>
      </c>
      <c r="F1875" s="3" t="s">
        <v>7993</v>
      </c>
      <c r="G1875" s="1" t="s">
        <v>38</v>
      </c>
      <c r="H1875" s="1" t="s">
        <v>55</v>
      </c>
      <c r="I1875" s="1" t="s">
        <v>130</v>
      </c>
      <c r="J1875" s="1" t="s">
        <v>75</v>
      </c>
      <c r="K1875" s="1" t="b">
        <v>0</v>
      </c>
      <c r="L1875" s="1" t="s">
        <v>131</v>
      </c>
      <c r="M1875" s="1">
        <v>1.0</v>
      </c>
      <c r="N1875" s="1">
        <v>1.0</v>
      </c>
      <c r="O1875" s="1">
        <v>7.0</v>
      </c>
      <c r="P1875" s="1">
        <v>7.0</v>
      </c>
      <c r="Q1875" s="1">
        <v>7.0</v>
      </c>
      <c r="R1875" s="1">
        <v>10.0</v>
      </c>
      <c r="S1875" s="1">
        <v>7.0</v>
      </c>
      <c r="T1875" s="1">
        <v>7.0</v>
      </c>
      <c r="U1875" s="1">
        <v>4.0</v>
      </c>
      <c r="V1875" s="1">
        <v>7.0</v>
      </c>
      <c r="W1875" s="1">
        <v>0.0</v>
      </c>
    </row>
    <row r="1876" ht="15.75" customHeight="1">
      <c r="A1876" s="1" t="s">
        <v>7994</v>
      </c>
      <c r="B1876" s="1" t="s">
        <v>7995</v>
      </c>
      <c r="C1876" s="1" t="s">
        <v>78</v>
      </c>
      <c r="D1876" s="1">
        <v>3.147787761E9</v>
      </c>
      <c r="E1876" s="3" t="s">
        <v>7996</v>
      </c>
      <c r="F1876" s="3" t="s">
        <v>7997</v>
      </c>
      <c r="G1876" s="1" t="s">
        <v>73</v>
      </c>
      <c r="H1876" s="1" t="s">
        <v>55</v>
      </c>
      <c r="I1876" s="1" t="s">
        <v>7998</v>
      </c>
      <c r="J1876" s="1" t="s">
        <v>75</v>
      </c>
      <c r="K1876" s="1" t="b">
        <v>0</v>
      </c>
      <c r="L1876" s="1" t="s">
        <v>190</v>
      </c>
      <c r="M1876" s="1">
        <v>3.0</v>
      </c>
      <c r="N1876" s="1">
        <v>17.0</v>
      </c>
      <c r="O1876" s="1">
        <v>8.1</v>
      </c>
      <c r="P1876" s="1">
        <v>8.1</v>
      </c>
      <c r="Q1876" s="1">
        <v>7.8</v>
      </c>
      <c r="R1876" s="1">
        <v>2.0</v>
      </c>
      <c r="S1876" s="1">
        <v>9.3</v>
      </c>
      <c r="T1876" s="1">
        <v>7.9</v>
      </c>
      <c r="U1876" s="1">
        <v>5.7</v>
      </c>
      <c r="V1876" s="1">
        <v>7.0</v>
      </c>
      <c r="W1876" s="1">
        <v>0.0</v>
      </c>
    </row>
    <row r="1877" ht="15.75" customHeight="1">
      <c r="A1877" s="1" t="s">
        <v>7999</v>
      </c>
      <c r="B1877" s="1" t="s">
        <v>8000</v>
      </c>
      <c r="C1877" s="1" t="s">
        <v>3084</v>
      </c>
      <c r="D1877" s="1">
        <v>6.0023734E7</v>
      </c>
      <c r="E1877" s="3" t="s">
        <v>8001</v>
      </c>
      <c r="F1877" s="3" t="s">
        <v>8002</v>
      </c>
      <c r="G1877" s="1" t="s">
        <v>28</v>
      </c>
      <c r="H1877" s="1" t="s">
        <v>29</v>
      </c>
      <c r="I1877" s="1" t="s">
        <v>30</v>
      </c>
      <c r="J1877" s="1" t="s">
        <v>48</v>
      </c>
      <c r="K1877" s="1" t="b">
        <v>1</v>
      </c>
      <c r="L1877" s="1" t="s">
        <v>196</v>
      </c>
      <c r="M1877" s="1">
        <v>2.0</v>
      </c>
      <c r="N1877" s="1">
        <v>4.0</v>
      </c>
      <c r="O1877" s="1">
        <v>8.5</v>
      </c>
      <c r="P1877" s="1">
        <v>7.8</v>
      </c>
      <c r="Q1877" s="1">
        <v>8.3</v>
      </c>
      <c r="R1877" s="1">
        <v>0.0</v>
      </c>
      <c r="S1877" s="1">
        <v>8.8</v>
      </c>
      <c r="T1877" s="1">
        <v>8.0</v>
      </c>
      <c r="U1877" s="1">
        <v>7.5</v>
      </c>
      <c r="V1877" s="1">
        <v>7.0</v>
      </c>
      <c r="W1877" s="1">
        <v>0.0</v>
      </c>
    </row>
    <row r="1878" ht="15.75" customHeight="1">
      <c r="A1878" s="1" t="s">
        <v>8003</v>
      </c>
      <c r="B1878" s="1" t="s">
        <v>8004</v>
      </c>
      <c r="C1878" s="1" t="s">
        <v>25</v>
      </c>
      <c r="D1878" s="1">
        <v>1.131845082E9</v>
      </c>
      <c r="E1878" s="3" t="s">
        <v>8005</v>
      </c>
      <c r="F1878" s="3" t="s">
        <v>8006</v>
      </c>
      <c r="G1878" s="1" t="s">
        <v>455</v>
      </c>
      <c r="H1878" s="1" t="s">
        <v>260</v>
      </c>
      <c r="I1878" s="1" t="s">
        <v>8007</v>
      </c>
      <c r="J1878" s="1" t="s">
        <v>48</v>
      </c>
      <c r="K1878" s="1" t="b">
        <v>1</v>
      </c>
      <c r="L1878" s="1" t="s">
        <v>299</v>
      </c>
      <c r="M1878" s="1">
        <v>1.0</v>
      </c>
      <c r="N1878" s="1">
        <v>4.0</v>
      </c>
      <c r="O1878" s="1">
        <v>7.8</v>
      </c>
      <c r="P1878" s="1">
        <v>7.3</v>
      </c>
      <c r="Q1878" s="1">
        <v>6.8</v>
      </c>
      <c r="R1878" s="1">
        <v>5.0</v>
      </c>
      <c r="S1878" s="1">
        <v>7.5</v>
      </c>
      <c r="T1878" s="1">
        <v>8.0</v>
      </c>
      <c r="U1878" s="1">
        <v>6.5</v>
      </c>
      <c r="V1878" s="1">
        <v>7.0</v>
      </c>
      <c r="W1878" s="1">
        <v>0.0</v>
      </c>
    </row>
    <row r="1879" ht="15.75" customHeight="1">
      <c r="A1879" s="1" t="s">
        <v>8008</v>
      </c>
      <c r="B1879" s="1" t="s">
        <v>8009</v>
      </c>
      <c r="C1879" s="1" t="s">
        <v>25</v>
      </c>
      <c r="D1879" s="1">
        <v>2.61511003E9</v>
      </c>
      <c r="E1879" s="3" t="s">
        <v>8010</v>
      </c>
      <c r="F1879" s="3" t="s">
        <v>8011</v>
      </c>
      <c r="G1879" s="1" t="s">
        <v>28</v>
      </c>
      <c r="H1879" s="1" t="s">
        <v>29</v>
      </c>
      <c r="I1879" s="1" t="s">
        <v>30</v>
      </c>
      <c r="J1879" s="1" t="s">
        <v>75</v>
      </c>
      <c r="K1879" s="1" t="b">
        <v>1</v>
      </c>
      <c r="L1879" s="1" t="s">
        <v>196</v>
      </c>
      <c r="M1879" s="1">
        <v>1.0</v>
      </c>
      <c r="N1879" s="1">
        <v>6.0</v>
      </c>
      <c r="O1879" s="1">
        <v>7.2</v>
      </c>
      <c r="P1879" s="1">
        <v>7.7</v>
      </c>
      <c r="Q1879" s="1">
        <v>8.5</v>
      </c>
      <c r="R1879" s="1">
        <v>3.0</v>
      </c>
      <c r="S1879" s="1">
        <v>7.5</v>
      </c>
      <c r="T1879" s="1">
        <v>8.2</v>
      </c>
      <c r="U1879" s="1">
        <v>6.7</v>
      </c>
      <c r="V1879" s="1">
        <v>7.0</v>
      </c>
      <c r="W1879" s="1">
        <v>0.0</v>
      </c>
    </row>
    <row r="1880" ht="15.75" customHeight="1">
      <c r="A1880" s="1" t="s">
        <v>8012</v>
      </c>
      <c r="B1880" s="1" t="s">
        <v>8013</v>
      </c>
      <c r="C1880" s="1" t="s">
        <v>25</v>
      </c>
      <c r="D1880" s="1">
        <v>1.168830014E9</v>
      </c>
      <c r="E1880" s="3" t="s">
        <v>8014</v>
      </c>
      <c r="F1880" s="3" t="s">
        <v>8015</v>
      </c>
      <c r="G1880" s="1" t="s">
        <v>340</v>
      </c>
      <c r="H1880" s="1" t="s">
        <v>82</v>
      </c>
      <c r="I1880" s="1" t="s">
        <v>90</v>
      </c>
      <c r="J1880" s="1" t="s">
        <v>48</v>
      </c>
      <c r="K1880" s="1" t="b">
        <v>1</v>
      </c>
      <c r="L1880" s="1" t="s">
        <v>223</v>
      </c>
      <c r="M1880" s="1">
        <v>5.0</v>
      </c>
      <c r="N1880" s="1">
        <v>32.0</v>
      </c>
      <c r="O1880" s="1">
        <v>7.7</v>
      </c>
      <c r="P1880" s="1">
        <v>7.7</v>
      </c>
      <c r="Q1880" s="1">
        <v>7.5</v>
      </c>
      <c r="R1880" s="1">
        <v>4.0</v>
      </c>
      <c r="S1880" s="1">
        <v>7.9</v>
      </c>
      <c r="T1880" s="1">
        <v>7.6</v>
      </c>
      <c r="U1880" s="1">
        <v>6.3</v>
      </c>
      <c r="V1880" s="1">
        <v>7.0</v>
      </c>
      <c r="W1880" s="1">
        <v>0.0</v>
      </c>
    </row>
    <row r="1881" ht="15.75" customHeight="1">
      <c r="A1881" s="1" t="s">
        <v>8016</v>
      </c>
      <c r="B1881" s="1" t="s">
        <v>8017</v>
      </c>
      <c r="C1881" s="1" t="s">
        <v>25</v>
      </c>
      <c r="D1881" s="4">
        <v>5.49345E17</v>
      </c>
      <c r="E1881" s="3" t="s">
        <v>8018</v>
      </c>
      <c r="F1881" s="1" t="s">
        <v>8019</v>
      </c>
      <c r="G1881" s="1" t="s">
        <v>73</v>
      </c>
      <c r="H1881" s="1" t="s">
        <v>238</v>
      </c>
      <c r="I1881" s="1" t="s">
        <v>8020</v>
      </c>
      <c r="J1881" s="1" t="s">
        <v>75</v>
      </c>
      <c r="K1881" s="1" t="b">
        <v>1</v>
      </c>
      <c r="L1881" s="1" t="s">
        <v>196</v>
      </c>
      <c r="M1881" s="1">
        <v>1.0</v>
      </c>
      <c r="N1881" s="1">
        <v>10.0</v>
      </c>
      <c r="O1881" s="1">
        <v>8.1</v>
      </c>
      <c r="P1881" s="1">
        <v>8.2</v>
      </c>
      <c r="Q1881" s="1">
        <v>8.0</v>
      </c>
      <c r="R1881" s="1">
        <v>3.0</v>
      </c>
      <c r="S1881" s="1">
        <v>9.0</v>
      </c>
      <c r="T1881" s="1">
        <v>7.2</v>
      </c>
      <c r="U1881" s="1">
        <v>5.8</v>
      </c>
      <c r="V1881" s="1">
        <v>7.0</v>
      </c>
      <c r="W1881" s="1">
        <v>0.0</v>
      </c>
    </row>
    <row r="1882" ht="15.75" customHeight="1">
      <c r="A1882" s="1" t="s">
        <v>8021</v>
      </c>
      <c r="B1882" s="1" t="s">
        <v>8022</v>
      </c>
      <c r="C1882" s="1" t="s">
        <v>25</v>
      </c>
      <c r="D1882" s="4">
        <v>5.43887E16</v>
      </c>
      <c r="E1882" s="3" t="s">
        <v>8023</v>
      </c>
      <c r="F1882" s="3" t="s">
        <v>8024</v>
      </c>
      <c r="G1882" s="1" t="s">
        <v>54</v>
      </c>
      <c r="H1882" s="1" t="s">
        <v>55</v>
      </c>
      <c r="I1882" s="1" t="s">
        <v>130</v>
      </c>
      <c r="J1882" s="1" t="s">
        <v>434</v>
      </c>
      <c r="K1882" s="1" t="b">
        <v>1</v>
      </c>
      <c r="L1882" s="1" t="s">
        <v>148</v>
      </c>
      <c r="M1882" s="1">
        <v>4.0</v>
      </c>
      <c r="N1882" s="1">
        <v>6.0</v>
      </c>
      <c r="O1882" s="1">
        <v>7.7</v>
      </c>
      <c r="P1882" s="1">
        <v>7.7</v>
      </c>
      <c r="Q1882" s="1">
        <v>8.2</v>
      </c>
      <c r="R1882" s="1">
        <v>2.0</v>
      </c>
      <c r="S1882" s="1">
        <v>8.8</v>
      </c>
      <c r="T1882" s="1">
        <v>8.0</v>
      </c>
      <c r="U1882" s="1">
        <v>6.8</v>
      </c>
      <c r="V1882" s="1">
        <v>7.0</v>
      </c>
      <c r="W1882" s="1">
        <v>0.0</v>
      </c>
    </row>
    <row r="1883" ht="15.75" customHeight="1">
      <c r="A1883" s="1" t="s">
        <v>8025</v>
      </c>
      <c r="B1883" s="1" t="s">
        <v>8026</v>
      </c>
      <c r="C1883" s="1" t="s">
        <v>834</v>
      </c>
      <c r="D1883" s="1">
        <v>8.498752455E9</v>
      </c>
      <c r="E1883" s="3" t="s">
        <v>8027</v>
      </c>
      <c r="F1883" s="3" t="s">
        <v>8028</v>
      </c>
      <c r="G1883" s="1" t="s">
        <v>28</v>
      </c>
      <c r="H1883" s="1" t="s">
        <v>29</v>
      </c>
      <c r="I1883" s="1" t="s">
        <v>30</v>
      </c>
      <c r="J1883" s="1" t="s">
        <v>48</v>
      </c>
      <c r="K1883" s="1" t="b">
        <v>1</v>
      </c>
      <c r="L1883" s="1" t="s">
        <v>205</v>
      </c>
      <c r="M1883" s="1">
        <v>2.0</v>
      </c>
      <c r="N1883" s="1">
        <v>11.0</v>
      </c>
      <c r="O1883" s="1">
        <v>8.0</v>
      </c>
      <c r="P1883" s="1">
        <v>7.9</v>
      </c>
      <c r="Q1883" s="1">
        <v>7.7</v>
      </c>
      <c r="R1883" s="1">
        <v>2.0</v>
      </c>
      <c r="S1883" s="1">
        <v>8.8</v>
      </c>
      <c r="T1883" s="1">
        <v>8.5</v>
      </c>
      <c r="U1883" s="1">
        <v>6.2</v>
      </c>
      <c r="V1883" s="1">
        <v>7.0</v>
      </c>
      <c r="W1883" s="1">
        <v>0.0</v>
      </c>
    </row>
    <row r="1884" ht="15.75" customHeight="1">
      <c r="A1884" s="1" t="s">
        <v>8029</v>
      </c>
      <c r="B1884" s="1" t="s">
        <v>8030</v>
      </c>
      <c r="C1884" s="1" t="s">
        <v>25</v>
      </c>
      <c r="D1884" s="4">
        <v>5.42616E16</v>
      </c>
      <c r="E1884" s="3" t="s">
        <v>8031</v>
      </c>
      <c r="F1884" s="3" t="s">
        <v>8032</v>
      </c>
      <c r="G1884" s="1" t="s">
        <v>28</v>
      </c>
      <c r="H1884" s="1" t="s">
        <v>29</v>
      </c>
      <c r="I1884" s="1" t="s">
        <v>30</v>
      </c>
      <c r="J1884" s="1" t="s">
        <v>75</v>
      </c>
      <c r="K1884" s="1" t="b">
        <v>0</v>
      </c>
      <c r="L1884" s="1" t="s">
        <v>205</v>
      </c>
      <c r="M1884" s="1">
        <v>2.0</v>
      </c>
      <c r="N1884" s="1">
        <v>5.0</v>
      </c>
      <c r="O1884" s="1">
        <v>7.8</v>
      </c>
      <c r="P1884" s="1">
        <v>8.0</v>
      </c>
      <c r="Q1884" s="1">
        <v>6.8</v>
      </c>
      <c r="R1884" s="1">
        <v>6.0</v>
      </c>
      <c r="S1884" s="1">
        <v>7.8</v>
      </c>
      <c r="T1884" s="1">
        <v>6.6</v>
      </c>
      <c r="U1884" s="1">
        <v>6.0</v>
      </c>
      <c r="V1884" s="1">
        <v>7.0</v>
      </c>
      <c r="W1884" s="1">
        <v>2.0</v>
      </c>
    </row>
    <row r="1885" ht="15.75" customHeight="1">
      <c r="A1885" s="1" t="s">
        <v>8033</v>
      </c>
      <c r="B1885" s="1" t="s">
        <v>8034</v>
      </c>
      <c r="C1885" s="1" t="s">
        <v>78</v>
      </c>
      <c r="D1885" s="4">
        <v>5.73184E16</v>
      </c>
      <c r="E1885" s="3" t="s">
        <v>8035</v>
      </c>
      <c r="F1885" s="3" t="s">
        <v>8036</v>
      </c>
      <c r="G1885" s="1" t="s">
        <v>340</v>
      </c>
      <c r="H1885" s="1" t="s">
        <v>55</v>
      </c>
      <c r="I1885" s="1" t="s">
        <v>8037</v>
      </c>
      <c r="J1885" s="1" t="s">
        <v>166</v>
      </c>
      <c r="K1885" s="1" t="b">
        <v>1</v>
      </c>
      <c r="L1885" s="1" t="s">
        <v>148</v>
      </c>
      <c r="M1885" s="1">
        <v>6.0</v>
      </c>
      <c r="N1885" s="1">
        <v>36.0</v>
      </c>
      <c r="O1885" s="1">
        <v>8.1</v>
      </c>
      <c r="P1885" s="1">
        <v>7.7</v>
      </c>
      <c r="Q1885" s="1">
        <v>8.3</v>
      </c>
      <c r="R1885" s="1">
        <v>2.0</v>
      </c>
      <c r="S1885" s="1">
        <v>8.4</v>
      </c>
      <c r="T1885" s="1">
        <v>8.1</v>
      </c>
      <c r="U1885" s="1">
        <v>6.3</v>
      </c>
      <c r="V1885" s="1">
        <v>7.0</v>
      </c>
      <c r="W1885" s="1">
        <v>0.0</v>
      </c>
    </row>
    <row r="1886" ht="15.75" customHeight="1">
      <c r="A1886" s="1" t="s">
        <v>8038</v>
      </c>
      <c r="B1886" s="1" t="s">
        <v>8039</v>
      </c>
      <c r="C1886" s="1" t="s">
        <v>691</v>
      </c>
      <c r="D1886" s="4">
        <v>5.84162E16</v>
      </c>
      <c r="E1886" s="3" t="s">
        <v>8040</v>
      </c>
      <c r="F1886" s="3" t="s">
        <v>8041</v>
      </c>
      <c r="G1886" s="1" t="s">
        <v>28</v>
      </c>
      <c r="H1886" s="1" t="s">
        <v>29</v>
      </c>
      <c r="I1886" s="1" t="s">
        <v>30</v>
      </c>
      <c r="J1886" s="1" t="s">
        <v>75</v>
      </c>
      <c r="K1886" s="1" t="b">
        <v>0</v>
      </c>
      <c r="L1886" s="1" t="s">
        <v>233</v>
      </c>
      <c r="M1886" s="1">
        <v>2.0</v>
      </c>
      <c r="N1886" s="1">
        <v>5.0</v>
      </c>
      <c r="O1886" s="1">
        <v>8.6</v>
      </c>
      <c r="P1886" s="1">
        <v>8.8</v>
      </c>
      <c r="Q1886" s="1">
        <v>8.8</v>
      </c>
      <c r="R1886" s="1">
        <v>0.0</v>
      </c>
      <c r="S1886" s="1">
        <v>8.6</v>
      </c>
      <c r="T1886" s="1">
        <v>8.0</v>
      </c>
      <c r="U1886" s="1">
        <v>6.0</v>
      </c>
      <c r="V1886" s="1">
        <v>7.0</v>
      </c>
      <c r="W1886" s="1">
        <v>0.0</v>
      </c>
    </row>
    <row r="1887" ht="15.75" customHeight="1">
      <c r="A1887" s="1" t="s">
        <v>8042</v>
      </c>
      <c r="B1887" s="1" t="s">
        <v>8043</v>
      </c>
      <c r="C1887" s="1" t="s">
        <v>25</v>
      </c>
      <c r="D1887" s="4">
        <v>5.43417E16</v>
      </c>
      <c r="E1887" s="3" t="s">
        <v>8044</v>
      </c>
      <c r="F1887" s="3" t="s">
        <v>8045</v>
      </c>
      <c r="G1887" s="1" t="s">
        <v>54</v>
      </c>
      <c r="H1887" s="1" t="s">
        <v>29</v>
      </c>
      <c r="I1887" s="1" t="s">
        <v>292</v>
      </c>
      <c r="J1887" s="1" t="s">
        <v>91</v>
      </c>
      <c r="K1887" s="1" t="b">
        <v>1</v>
      </c>
      <c r="L1887" s="1" t="s">
        <v>233</v>
      </c>
      <c r="M1887" s="1">
        <v>2.0</v>
      </c>
      <c r="N1887" s="1">
        <v>11.0</v>
      </c>
      <c r="O1887" s="1">
        <v>8.2</v>
      </c>
      <c r="P1887" s="1">
        <v>6.7</v>
      </c>
      <c r="Q1887" s="1">
        <v>8.2</v>
      </c>
      <c r="R1887" s="1">
        <v>1.0</v>
      </c>
      <c r="S1887" s="1">
        <v>9.2</v>
      </c>
      <c r="T1887" s="1">
        <v>8.9</v>
      </c>
      <c r="U1887" s="1">
        <v>7.0</v>
      </c>
      <c r="V1887" s="1">
        <v>7.0</v>
      </c>
      <c r="W1887" s="1">
        <v>0.0</v>
      </c>
    </row>
    <row r="1888" ht="15.75" customHeight="1">
      <c r="A1888" s="1" t="s">
        <v>8046</v>
      </c>
      <c r="B1888" s="1" t="s">
        <v>8047</v>
      </c>
      <c r="C1888" s="1" t="s">
        <v>25</v>
      </c>
      <c r="D1888" s="1">
        <v>3.515499402E9</v>
      </c>
      <c r="E1888" s="3" t="s">
        <v>8048</v>
      </c>
      <c r="F1888" s="1" t="s">
        <v>8049</v>
      </c>
      <c r="G1888" s="1" t="s">
        <v>73</v>
      </c>
      <c r="H1888" s="1" t="s">
        <v>29</v>
      </c>
      <c r="I1888" s="1" t="s">
        <v>8050</v>
      </c>
      <c r="J1888" s="1" t="s">
        <v>48</v>
      </c>
      <c r="K1888" s="1" t="b">
        <v>0</v>
      </c>
      <c r="L1888" s="1" t="s">
        <v>251</v>
      </c>
      <c r="M1888" s="1">
        <v>3.0</v>
      </c>
      <c r="N1888" s="1">
        <v>15.0</v>
      </c>
      <c r="O1888" s="1">
        <v>7.6</v>
      </c>
      <c r="P1888" s="1">
        <v>7.3</v>
      </c>
      <c r="Q1888" s="1">
        <v>8.6</v>
      </c>
      <c r="R1888" s="1">
        <v>4.0</v>
      </c>
      <c r="S1888" s="1">
        <v>7.6</v>
      </c>
      <c r="T1888" s="1">
        <v>7.1</v>
      </c>
      <c r="U1888" s="1">
        <v>6.5</v>
      </c>
      <c r="V1888" s="1">
        <v>7.0</v>
      </c>
      <c r="W1888" s="1">
        <v>0.0</v>
      </c>
    </row>
    <row r="1889" ht="15.75" customHeight="1">
      <c r="A1889" s="1" t="s">
        <v>8051</v>
      </c>
      <c r="B1889" s="1" t="s">
        <v>8052</v>
      </c>
      <c r="C1889" s="1" t="s">
        <v>25</v>
      </c>
      <c r="D1889" s="4">
        <v>5.49342E17</v>
      </c>
      <c r="E1889" s="3" t="s">
        <v>8053</v>
      </c>
      <c r="F1889" s="3" t="s">
        <v>8054</v>
      </c>
      <c r="G1889" s="1" t="s">
        <v>54</v>
      </c>
      <c r="H1889" s="1" t="s">
        <v>107</v>
      </c>
      <c r="I1889" s="1" t="s">
        <v>1124</v>
      </c>
      <c r="J1889" s="1" t="s">
        <v>48</v>
      </c>
      <c r="K1889" s="1" t="b">
        <v>0</v>
      </c>
      <c r="L1889" s="1" t="s">
        <v>233</v>
      </c>
      <c r="M1889" s="1">
        <v>4.0</v>
      </c>
      <c r="N1889" s="1">
        <v>8.0</v>
      </c>
      <c r="O1889" s="1">
        <v>8.1</v>
      </c>
      <c r="P1889" s="1">
        <v>7.6</v>
      </c>
      <c r="Q1889" s="1">
        <v>7.4</v>
      </c>
      <c r="R1889" s="1">
        <v>5.0</v>
      </c>
      <c r="S1889" s="1">
        <v>8.8</v>
      </c>
      <c r="T1889" s="1">
        <v>7.1</v>
      </c>
      <c r="U1889" s="1">
        <v>5.0</v>
      </c>
      <c r="V1889" s="1">
        <v>7.0</v>
      </c>
      <c r="W1889" s="1">
        <v>0.0</v>
      </c>
    </row>
    <row r="1890" ht="15.75" customHeight="1">
      <c r="A1890" s="1" t="s">
        <v>8055</v>
      </c>
      <c r="B1890" s="1" t="s">
        <v>8056</v>
      </c>
      <c r="C1890" s="1" t="s">
        <v>25</v>
      </c>
      <c r="D1890" s="4">
        <v>5.42228E16</v>
      </c>
      <c r="E1890" s="3" t="s">
        <v>8057</v>
      </c>
      <c r="F1890" s="3" t="s">
        <v>8058</v>
      </c>
      <c r="G1890" s="1" t="s">
        <v>6314</v>
      </c>
      <c r="H1890" s="1" t="s">
        <v>260</v>
      </c>
      <c r="I1890" s="1" t="s">
        <v>8059</v>
      </c>
      <c r="J1890" s="1" t="s">
        <v>166</v>
      </c>
      <c r="K1890" s="1" t="b">
        <v>1</v>
      </c>
      <c r="L1890" s="1" t="s">
        <v>148</v>
      </c>
      <c r="M1890" s="1">
        <v>3.0</v>
      </c>
      <c r="N1890" s="1">
        <v>12.0</v>
      </c>
      <c r="O1890" s="1">
        <v>8.1</v>
      </c>
      <c r="P1890" s="1">
        <v>7.3</v>
      </c>
      <c r="Q1890" s="1">
        <v>8.4</v>
      </c>
      <c r="R1890" s="1">
        <v>1.0</v>
      </c>
      <c r="S1890" s="1">
        <v>9.2</v>
      </c>
      <c r="T1890" s="1">
        <v>8.2</v>
      </c>
      <c r="U1890" s="1">
        <v>6.6</v>
      </c>
      <c r="V1890" s="1">
        <v>7.0</v>
      </c>
      <c r="W1890" s="1">
        <v>2.0</v>
      </c>
    </row>
    <row r="1891" ht="15.75" customHeight="1">
      <c r="A1891" s="1" t="s">
        <v>8060</v>
      </c>
      <c r="B1891" s="1" t="s">
        <v>8061</v>
      </c>
      <c r="C1891" s="1" t="s">
        <v>1458</v>
      </c>
      <c r="D1891" s="1">
        <v>3.4603323282E10</v>
      </c>
      <c r="E1891" s="3" t="s">
        <v>8062</v>
      </c>
      <c r="F1891" s="3" t="s">
        <v>8063</v>
      </c>
      <c r="G1891" s="1" t="s">
        <v>153</v>
      </c>
      <c r="H1891" s="1" t="s">
        <v>450</v>
      </c>
      <c r="I1891" s="1" t="s">
        <v>8064</v>
      </c>
      <c r="J1891" s="1" t="s">
        <v>434</v>
      </c>
      <c r="K1891" s="1" t="b">
        <v>1</v>
      </c>
      <c r="L1891" s="1" t="s">
        <v>148</v>
      </c>
      <c r="M1891" s="1">
        <v>3.0</v>
      </c>
      <c r="N1891" s="1">
        <v>11.0</v>
      </c>
      <c r="O1891" s="1">
        <v>8.5</v>
      </c>
      <c r="P1891" s="1">
        <v>8.4</v>
      </c>
      <c r="Q1891" s="1">
        <v>7.9</v>
      </c>
      <c r="R1891" s="1">
        <v>0.0</v>
      </c>
      <c r="S1891" s="1">
        <v>9.0</v>
      </c>
      <c r="T1891" s="1">
        <v>8.2</v>
      </c>
      <c r="U1891" s="1">
        <v>7.2</v>
      </c>
      <c r="V1891" s="1">
        <v>7.0</v>
      </c>
      <c r="W1891" s="1">
        <v>0.0</v>
      </c>
    </row>
    <row r="1892" ht="15.75" customHeight="1">
      <c r="A1892" s="1" t="s">
        <v>8065</v>
      </c>
      <c r="B1892" s="1" t="s">
        <v>8066</v>
      </c>
      <c r="C1892" s="1" t="s">
        <v>25</v>
      </c>
      <c r="D1892" s="1">
        <v>1.161910935E9</v>
      </c>
      <c r="E1892" s="3" t="s">
        <v>8067</v>
      </c>
      <c r="F1892" s="3" t="s">
        <v>8068</v>
      </c>
      <c r="G1892" s="1" t="s">
        <v>28</v>
      </c>
      <c r="H1892" s="1" t="s">
        <v>82</v>
      </c>
      <c r="I1892" s="1" t="s">
        <v>30</v>
      </c>
      <c r="J1892" s="1" t="s">
        <v>48</v>
      </c>
      <c r="K1892" s="1" t="b">
        <v>1</v>
      </c>
      <c r="L1892" s="1" t="s">
        <v>251</v>
      </c>
      <c r="M1892" s="1">
        <v>3.0</v>
      </c>
      <c r="N1892" s="1">
        <v>21.0</v>
      </c>
      <c r="O1892" s="1">
        <v>8.3</v>
      </c>
      <c r="P1892" s="1">
        <v>7.5</v>
      </c>
      <c r="Q1892" s="1">
        <v>7.8</v>
      </c>
      <c r="R1892" s="1">
        <v>2.0</v>
      </c>
      <c r="S1892" s="1">
        <v>9.0</v>
      </c>
      <c r="T1892" s="1">
        <v>8.5</v>
      </c>
      <c r="U1892" s="1">
        <v>6.2</v>
      </c>
      <c r="V1892" s="1">
        <v>7.0</v>
      </c>
      <c r="W1892" s="1">
        <v>0.0</v>
      </c>
    </row>
    <row r="1893" ht="15.75" customHeight="1">
      <c r="A1893" s="1" t="s">
        <v>8069</v>
      </c>
      <c r="B1893" s="1" t="s">
        <v>8070</v>
      </c>
      <c r="C1893" s="1" t="s">
        <v>3084</v>
      </c>
      <c r="D1893" s="1">
        <v>5.9173014956E10</v>
      </c>
      <c r="E1893" s="3" t="s">
        <v>8071</v>
      </c>
      <c r="F1893" s="3" t="s">
        <v>8072</v>
      </c>
      <c r="G1893" s="1" t="s">
        <v>54</v>
      </c>
      <c r="H1893" s="1" t="s">
        <v>29</v>
      </c>
      <c r="I1893" s="1" t="s">
        <v>90</v>
      </c>
      <c r="J1893" s="1" t="s">
        <v>91</v>
      </c>
      <c r="K1893" s="1" t="b">
        <v>1</v>
      </c>
      <c r="L1893" s="1" t="s">
        <v>223</v>
      </c>
      <c r="M1893" s="1">
        <v>2.0</v>
      </c>
      <c r="N1893" s="1">
        <v>12.0</v>
      </c>
      <c r="O1893" s="1">
        <v>8.0</v>
      </c>
      <c r="P1893" s="1">
        <v>7.7</v>
      </c>
      <c r="Q1893" s="1">
        <v>7.9</v>
      </c>
      <c r="R1893" s="1">
        <v>3.0</v>
      </c>
      <c r="S1893" s="1">
        <v>8.6</v>
      </c>
      <c r="T1893" s="1">
        <v>8.2</v>
      </c>
      <c r="U1893" s="1">
        <v>5.8</v>
      </c>
      <c r="V1893" s="1">
        <v>7.0</v>
      </c>
      <c r="W1893" s="1">
        <v>0.0</v>
      </c>
    </row>
    <row r="1894" ht="15.75" customHeight="1">
      <c r="A1894" s="1" t="s">
        <v>8073</v>
      </c>
      <c r="B1894" s="1" t="s">
        <v>8074</v>
      </c>
      <c r="C1894" s="1" t="s">
        <v>25</v>
      </c>
      <c r="D1894" s="1">
        <v>3.876315746E9</v>
      </c>
      <c r="E1894" s="3" t="s">
        <v>8075</v>
      </c>
      <c r="F1894" s="3" t="s">
        <v>8076</v>
      </c>
      <c r="G1894" s="1" t="s">
        <v>54</v>
      </c>
      <c r="H1894" s="1" t="s">
        <v>107</v>
      </c>
      <c r="I1894" s="1" t="s">
        <v>1124</v>
      </c>
      <c r="J1894" s="1" t="s">
        <v>48</v>
      </c>
      <c r="K1894" s="1" t="b">
        <v>1</v>
      </c>
      <c r="L1894" s="1" t="s">
        <v>223</v>
      </c>
      <c r="M1894" s="1">
        <v>2.0</v>
      </c>
      <c r="N1894" s="1">
        <v>15.0</v>
      </c>
      <c r="O1894" s="1">
        <v>8.1</v>
      </c>
      <c r="P1894" s="1">
        <v>7.8</v>
      </c>
      <c r="Q1894" s="1">
        <v>8.6</v>
      </c>
      <c r="R1894" s="1">
        <v>1.0</v>
      </c>
      <c r="S1894" s="1">
        <v>8.3</v>
      </c>
      <c r="T1894" s="1">
        <v>8.8</v>
      </c>
      <c r="U1894" s="1">
        <v>6.7</v>
      </c>
      <c r="V1894" s="1">
        <v>7.0</v>
      </c>
      <c r="W1894" s="1">
        <v>0.0</v>
      </c>
    </row>
    <row r="1895" ht="15.75" customHeight="1">
      <c r="A1895" s="1" t="s">
        <v>8077</v>
      </c>
      <c r="B1895" s="1" t="s">
        <v>8078</v>
      </c>
      <c r="C1895" s="1" t="s">
        <v>551</v>
      </c>
      <c r="D1895" s="1">
        <v>5.1930993233E10</v>
      </c>
      <c r="E1895" s="1" t="s">
        <v>443</v>
      </c>
      <c r="F1895" s="3" t="s">
        <v>8079</v>
      </c>
      <c r="G1895" s="1" t="s">
        <v>153</v>
      </c>
      <c r="H1895" s="1" t="s">
        <v>439</v>
      </c>
      <c r="I1895" s="1" t="s">
        <v>159</v>
      </c>
      <c r="J1895" s="1" t="s">
        <v>172</v>
      </c>
      <c r="K1895" s="1" t="b">
        <v>1</v>
      </c>
      <c r="L1895" s="1" t="s">
        <v>148</v>
      </c>
      <c r="M1895" s="1">
        <v>4.0</v>
      </c>
      <c r="N1895" s="1">
        <v>5.0</v>
      </c>
      <c r="O1895" s="1">
        <v>8.2</v>
      </c>
      <c r="P1895" s="1">
        <v>8.2</v>
      </c>
      <c r="Q1895" s="1">
        <v>7.2</v>
      </c>
      <c r="R1895" s="1">
        <v>2.0</v>
      </c>
      <c r="S1895" s="1">
        <v>9.4</v>
      </c>
      <c r="T1895" s="1">
        <v>7.4</v>
      </c>
      <c r="U1895" s="1">
        <v>6.4</v>
      </c>
      <c r="V1895" s="1">
        <v>7.0</v>
      </c>
      <c r="W1895" s="1">
        <v>0.0</v>
      </c>
    </row>
    <row r="1896" ht="15.75" customHeight="1">
      <c r="A1896" s="1" t="s">
        <v>8080</v>
      </c>
      <c r="B1896" s="1" t="s">
        <v>8081</v>
      </c>
      <c r="C1896" s="1" t="s">
        <v>25</v>
      </c>
      <c r="D1896" s="4">
        <v>5.49114E17</v>
      </c>
      <c r="E1896" s="3" t="s">
        <v>8082</v>
      </c>
      <c r="F1896" s="3" t="s">
        <v>8083</v>
      </c>
      <c r="G1896" s="1" t="s">
        <v>28</v>
      </c>
      <c r="H1896" s="1" t="s">
        <v>29</v>
      </c>
      <c r="I1896" s="1" t="s">
        <v>30</v>
      </c>
      <c r="J1896" s="1" t="s">
        <v>166</v>
      </c>
      <c r="K1896" s="1" t="b">
        <v>1</v>
      </c>
      <c r="L1896" s="1" t="s">
        <v>148</v>
      </c>
      <c r="M1896" s="1">
        <v>3.0</v>
      </c>
      <c r="N1896" s="1">
        <v>12.0</v>
      </c>
      <c r="O1896" s="1">
        <v>7.9</v>
      </c>
      <c r="P1896" s="1">
        <v>7.5</v>
      </c>
      <c r="Q1896" s="1">
        <v>7.9</v>
      </c>
      <c r="R1896" s="1">
        <v>3.0</v>
      </c>
      <c r="S1896" s="1">
        <v>8.8</v>
      </c>
      <c r="T1896" s="1">
        <v>8.3</v>
      </c>
      <c r="U1896" s="1">
        <v>5.4</v>
      </c>
      <c r="V1896" s="1">
        <v>7.0</v>
      </c>
      <c r="W1896" s="1">
        <v>0.0</v>
      </c>
    </row>
    <row r="1897" ht="15.75" customHeight="1">
      <c r="A1897" s="1" t="s">
        <v>8084</v>
      </c>
      <c r="B1897" s="1" t="s">
        <v>8085</v>
      </c>
      <c r="C1897" s="1" t="s">
        <v>25</v>
      </c>
      <c r="D1897" s="1">
        <v>3.329519274E9</v>
      </c>
      <c r="E1897" s="3" t="s">
        <v>8086</v>
      </c>
      <c r="F1897" s="3" t="s">
        <v>8087</v>
      </c>
      <c r="G1897" s="1" t="s">
        <v>54</v>
      </c>
      <c r="H1897" s="1" t="s">
        <v>82</v>
      </c>
      <c r="I1897" s="1" t="s">
        <v>292</v>
      </c>
      <c r="J1897" s="1" t="s">
        <v>48</v>
      </c>
      <c r="K1897" s="1" t="b">
        <v>1</v>
      </c>
      <c r="L1897" s="1" t="s">
        <v>251</v>
      </c>
      <c r="M1897" s="1">
        <v>2.0</v>
      </c>
      <c r="N1897" s="1">
        <v>16.0</v>
      </c>
      <c r="O1897" s="1">
        <v>8.4</v>
      </c>
      <c r="P1897" s="1">
        <v>8.1</v>
      </c>
      <c r="Q1897" s="1">
        <v>8.1</v>
      </c>
      <c r="R1897" s="1">
        <v>1.0</v>
      </c>
      <c r="S1897" s="1">
        <v>8.7</v>
      </c>
      <c r="T1897" s="1">
        <v>8.3</v>
      </c>
      <c r="U1897" s="1">
        <v>6.3</v>
      </c>
      <c r="V1897" s="1">
        <v>7.0</v>
      </c>
      <c r="W1897" s="1">
        <v>0.0</v>
      </c>
    </row>
    <row r="1898" ht="15.75" customHeight="1">
      <c r="A1898" s="1" t="s">
        <v>8088</v>
      </c>
      <c r="B1898" s="1" t="s">
        <v>8089</v>
      </c>
      <c r="C1898" s="1" t="s">
        <v>25</v>
      </c>
      <c r="D1898" s="4">
        <v>5.49342E17</v>
      </c>
      <c r="E1898" s="3" t="s">
        <v>8090</v>
      </c>
      <c r="F1898" s="3" t="s">
        <v>8091</v>
      </c>
      <c r="G1898" s="1" t="s">
        <v>926</v>
      </c>
      <c r="H1898" s="1" t="s">
        <v>82</v>
      </c>
      <c r="I1898" s="1" t="s">
        <v>298</v>
      </c>
      <c r="J1898" s="1" t="s">
        <v>434</v>
      </c>
      <c r="K1898" s="1" t="b">
        <v>1</v>
      </c>
      <c r="L1898" s="1" t="s">
        <v>148</v>
      </c>
      <c r="M1898" s="1">
        <v>3.0</v>
      </c>
      <c r="N1898" s="1">
        <v>8.0</v>
      </c>
      <c r="O1898" s="1">
        <v>7.8</v>
      </c>
      <c r="P1898" s="1">
        <v>6.9</v>
      </c>
      <c r="Q1898" s="1">
        <v>8.5</v>
      </c>
      <c r="R1898" s="1">
        <v>3.0</v>
      </c>
      <c r="S1898" s="1">
        <v>9.1</v>
      </c>
      <c r="T1898" s="1">
        <v>8.8</v>
      </c>
      <c r="U1898" s="1">
        <v>5.0</v>
      </c>
      <c r="V1898" s="1">
        <v>7.0</v>
      </c>
      <c r="W1898" s="1">
        <v>0.0</v>
      </c>
    </row>
    <row r="1899" ht="15.75" customHeight="1">
      <c r="A1899" s="1" t="s">
        <v>8092</v>
      </c>
      <c r="B1899" s="1" t="s">
        <v>8093</v>
      </c>
      <c r="C1899" s="1" t="s">
        <v>25</v>
      </c>
      <c r="D1899" s="1">
        <v>3.498462567E9</v>
      </c>
      <c r="E1899" s="3" t="s">
        <v>8094</v>
      </c>
      <c r="F1899" s="3" t="s">
        <v>8095</v>
      </c>
      <c r="G1899" s="1" t="s">
        <v>153</v>
      </c>
      <c r="H1899" s="1" t="s">
        <v>56</v>
      </c>
      <c r="I1899" s="1" t="s">
        <v>8096</v>
      </c>
      <c r="J1899" s="1" t="s">
        <v>75</v>
      </c>
      <c r="K1899" s="1" t="b">
        <v>1</v>
      </c>
      <c r="L1899" s="1" t="s">
        <v>251</v>
      </c>
      <c r="M1899" s="1">
        <v>2.0</v>
      </c>
      <c r="N1899" s="1">
        <v>9.0</v>
      </c>
      <c r="O1899" s="1">
        <v>7.4</v>
      </c>
      <c r="P1899" s="1">
        <v>7.7</v>
      </c>
      <c r="Q1899" s="1">
        <v>8.4</v>
      </c>
      <c r="R1899" s="1">
        <v>2.0</v>
      </c>
      <c r="S1899" s="1">
        <v>7.7</v>
      </c>
      <c r="T1899" s="1">
        <v>9.0</v>
      </c>
      <c r="U1899" s="1">
        <v>6.9</v>
      </c>
      <c r="V1899" s="1">
        <v>7.0</v>
      </c>
      <c r="W1899" s="1">
        <v>0.0</v>
      </c>
    </row>
    <row r="1900" ht="15.75" customHeight="1">
      <c r="A1900" s="1" t="s">
        <v>8097</v>
      </c>
      <c r="B1900" s="1" t="s">
        <v>8098</v>
      </c>
      <c r="C1900" s="1" t="s">
        <v>25</v>
      </c>
      <c r="D1900" s="4">
        <v>5.43877E16</v>
      </c>
      <c r="E1900" s="1" t="s">
        <v>8099</v>
      </c>
      <c r="F1900" s="3" t="s">
        <v>8100</v>
      </c>
      <c r="G1900" s="1" t="s">
        <v>28</v>
      </c>
      <c r="H1900" s="1" t="s">
        <v>29</v>
      </c>
      <c r="I1900" s="1" t="s">
        <v>30</v>
      </c>
      <c r="J1900" s="1" t="s">
        <v>48</v>
      </c>
      <c r="K1900" s="1" t="b">
        <v>1</v>
      </c>
      <c r="L1900" s="1" t="s">
        <v>245</v>
      </c>
      <c r="M1900" s="1">
        <v>1.0</v>
      </c>
      <c r="N1900" s="1">
        <v>4.0</v>
      </c>
      <c r="O1900" s="1">
        <v>9.0</v>
      </c>
      <c r="P1900" s="1">
        <v>7.3</v>
      </c>
      <c r="Q1900" s="1">
        <v>9.0</v>
      </c>
      <c r="R1900" s="1">
        <v>0.0</v>
      </c>
      <c r="S1900" s="1">
        <v>8.8</v>
      </c>
      <c r="T1900" s="1">
        <v>8.5</v>
      </c>
      <c r="U1900" s="1">
        <v>6.5</v>
      </c>
      <c r="V1900" s="1">
        <v>7.0</v>
      </c>
      <c r="W1900" s="1">
        <v>0.0</v>
      </c>
    </row>
    <row r="1901" ht="15.75" customHeight="1">
      <c r="A1901" s="1" t="s">
        <v>8101</v>
      </c>
      <c r="B1901" s="1" t="s">
        <v>8102</v>
      </c>
      <c r="C1901" s="1" t="s">
        <v>78</v>
      </c>
      <c r="D1901" s="1">
        <v>3.005729906E9</v>
      </c>
      <c r="E1901" s="3" t="s">
        <v>8103</v>
      </c>
      <c r="F1901" s="3" t="s">
        <v>8104</v>
      </c>
      <c r="G1901" s="1" t="s">
        <v>28</v>
      </c>
      <c r="H1901" s="1" t="s">
        <v>29</v>
      </c>
      <c r="I1901" s="1" t="s">
        <v>30</v>
      </c>
      <c r="J1901" s="1" t="s">
        <v>75</v>
      </c>
      <c r="K1901" s="1" t="b">
        <v>1</v>
      </c>
      <c r="L1901" s="1" t="s">
        <v>251</v>
      </c>
      <c r="M1901" s="1">
        <v>2.0</v>
      </c>
      <c r="N1901" s="1">
        <v>17.0</v>
      </c>
      <c r="O1901" s="1">
        <v>8.4</v>
      </c>
      <c r="P1901" s="1">
        <v>7.1</v>
      </c>
      <c r="Q1901" s="1">
        <v>8.5</v>
      </c>
      <c r="R1901" s="1">
        <v>2.0</v>
      </c>
      <c r="S1901" s="1">
        <v>8.9</v>
      </c>
      <c r="T1901" s="1">
        <v>8.8</v>
      </c>
      <c r="U1901" s="1">
        <v>5.5</v>
      </c>
      <c r="V1901" s="1">
        <v>7.0</v>
      </c>
      <c r="W1901" s="1">
        <v>0.0</v>
      </c>
    </row>
    <row r="1902" ht="15.75" customHeight="1">
      <c r="A1902" s="1" t="s">
        <v>8105</v>
      </c>
      <c r="B1902" s="1" t="s">
        <v>8106</v>
      </c>
      <c r="C1902" s="1" t="s">
        <v>25</v>
      </c>
      <c r="D1902" s="4">
        <v>5.42618E16</v>
      </c>
      <c r="E1902" s="3" t="s">
        <v>8107</v>
      </c>
      <c r="F1902" s="3" t="s">
        <v>8108</v>
      </c>
      <c r="G1902" s="1" t="s">
        <v>28</v>
      </c>
      <c r="H1902" s="1" t="s">
        <v>29</v>
      </c>
      <c r="I1902" s="1" t="s">
        <v>30</v>
      </c>
      <c r="J1902" s="1" t="s">
        <v>75</v>
      </c>
      <c r="K1902" s="1" t="b">
        <v>1</v>
      </c>
      <c r="L1902" s="1" t="s">
        <v>183</v>
      </c>
      <c r="M1902" s="1">
        <v>1.0</v>
      </c>
      <c r="N1902" s="1">
        <v>6.0</v>
      </c>
      <c r="O1902" s="1">
        <v>7.8</v>
      </c>
      <c r="P1902" s="1">
        <v>8.3</v>
      </c>
      <c r="Q1902" s="1">
        <v>8.0</v>
      </c>
      <c r="R1902" s="1">
        <v>2.0</v>
      </c>
      <c r="S1902" s="1">
        <v>8.2</v>
      </c>
      <c r="T1902" s="1">
        <v>7.8</v>
      </c>
      <c r="U1902" s="1">
        <v>7.2</v>
      </c>
      <c r="V1902" s="1">
        <v>7.0</v>
      </c>
      <c r="W1902" s="1">
        <v>0.0</v>
      </c>
    </row>
    <row r="1903" ht="15.75" customHeight="1">
      <c r="A1903" s="1" t="s">
        <v>8109</v>
      </c>
      <c r="B1903" s="1" t="s">
        <v>8110</v>
      </c>
      <c r="C1903" s="1" t="s">
        <v>25</v>
      </c>
      <c r="D1903" s="4">
        <v>5.49112E17</v>
      </c>
      <c r="E1903" s="3" t="s">
        <v>8111</v>
      </c>
      <c r="F1903" s="3" t="s">
        <v>8112</v>
      </c>
      <c r="G1903" s="1" t="s">
        <v>28</v>
      </c>
      <c r="H1903" s="1" t="s">
        <v>29</v>
      </c>
      <c r="I1903" s="1" t="s">
        <v>30</v>
      </c>
      <c r="J1903" s="1" t="s">
        <v>434</v>
      </c>
      <c r="K1903" s="1" t="b">
        <v>1</v>
      </c>
      <c r="L1903" s="1" t="s">
        <v>148</v>
      </c>
      <c r="M1903" s="1">
        <v>2.0</v>
      </c>
      <c r="N1903" s="1">
        <v>6.0</v>
      </c>
      <c r="O1903" s="1">
        <v>7.7</v>
      </c>
      <c r="P1903" s="1">
        <v>7.8</v>
      </c>
      <c r="Q1903" s="1">
        <v>8.0</v>
      </c>
      <c r="R1903" s="1">
        <v>3.0</v>
      </c>
      <c r="S1903" s="1">
        <v>8.5</v>
      </c>
      <c r="T1903" s="1">
        <v>7.3</v>
      </c>
      <c r="U1903" s="1">
        <v>6.8</v>
      </c>
      <c r="V1903" s="1">
        <v>7.0</v>
      </c>
      <c r="W1903" s="1">
        <v>0.0</v>
      </c>
    </row>
    <row r="1904" ht="15.75" customHeight="1">
      <c r="A1904" s="1" t="s">
        <v>8113</v>
      </c>
      <c r="B1904" s="1" t="s">
        <v>8114</v>
      </c>
      <c r="C1904" s="1" t="s">
        <v>959</v>
      </c>
      <c r="D1904" s="4">
        <v>5.25552E16</v>
      </c>
      <c r="E1904" s="3" t="s">
        <v>8115</v>
      </c>
      <c r="F1904" s="3" t="s">
        <v>8116</v>
      </c>
      <c r="G1904" s="1" t="s">
        <v>54</v>
      </c>
      <c r="H1904" s="1" t="s">
        <v>55</v>
      </c>
      <c r="I1904" s="1" t="s">
        <v>130</v>
      </c>
      <c r="J1904" s="1" t="s">
        <v>172</v>
      </c>
      <c r="K1904" s="1" t="b">
        <v>1</v>
      </c>
      <c r="L1904" s="1" t="s">
        <v>148</v>
      </c>
      <c r="M1904" s="1">
        <v>2.0</v>
      </c>
      <c r="N1904" s="1">
        <v>11.0</v>
      </c>
      <c r="O1904" s="1">
        <v>8.3</v>
      </c>
      <c r="P1904" s="1">
        <v>7.8</v>
      </c>
      <c r="Q1904" s="1">
        <v>7.7</v>
      </c>
      <c r="R1904" s="1">
        <v>1.0</v>
      </c>
      <c r="S1904" s="1">
        <v>8.8</v>
      </c>
      <c r="T1904" s="1">
        <v>8.4</v>
      </c>
      <c r="U1904" s="1">
        <v>6.9</v>
      </c>
      <c r="V1904" s="1">
        <v>7.0</v>
      </c>
      <c r="W1904" s="1">
        <v>0.0</v>
      </c>
    </row>
    <row r="1905" ht="15.75" customHeight="1">
      <c r="A1905" s="1" t="s">
        <v>8117</v>
      </c>
      <c r="B1905" s="1" t="s">
        <v>8118</v>
      </c>
      <c r="C1905" s="1" t="s">
        <v>78</v>
      </c>
      <c r="D1905" s="4">
        <v>5.73013E16</v>
      </c>
      <c r="E1905" s="3" t="s">
        <v>8119</v>
      </c>
      <c r="F1905" s="3" t="s">
        <v>8120</v>
      </c>
      <c r="G1905" s="1" t="s">
        <v>54</v>
      </c>
      <c r="H1905" s="1" t="s">
        <v>238</v>
      </c>
      <c r="I1905" s="1" t="s">
        <v>8121</v>
      </c>
      <c r="J1905" s="1" t="s">
        <v>172</v>
      </c>
      <c r="K1905" s="1" t="b">
        <v>1</v>
      </c>
      <c r="L1905" s="1" t="s">
        <v>148</v>
      </c>
      <c r="M1905" s="1">
        <v>2.0</v>
      </c>
      <c r="N1905" s="1">
        <v>7.0</v>
      </c>
      <c r="O1905" s="1">
        <v>7.9</v>
      </c>
      <c r="P1905" s="1">
        <v>7.4</v>
      </c>
      <c r="Q1905" s="1">
        <v>8.3</v>
      </c>
      <c r="R1905" s="1">
        <v>1.0</v>
      </c>
      <c r="S1905" s="1">
        <v>8.9</v>
      </c>
      <c r="T1905" s="1">
        <v>8.1</v>
      </c>
      <c r="U1905" s="1">
        <v>7.1</v>
      </c>
      <c r="V1905" s="1">
        <v>7.0</v>
      </c>
      <c r="W1905" s="1">
        <v>0.0</v>
      </c>
    </row>
    <row r="1906" ht="15.75" customHeight="1">
      <c r="A1906" s="1" t="s">
        <v>8122</v>
      </c>
      <c r="B1906" s="1" t="s">
        <v>8123</v>
      </c>
      <c r="C1906" s="1" t="s">
        <v>25</v>
      </c>
      <c r="D1906" s="4">
        <v>5.42995E16</v>
      </c>
      <c r="E1906" s="3" t="s">
        <v>8124</v>
      </c>
      <c r="F1906" s="3" t="s">
        <v>8125</v>
      </c>
      <c r="G1906" s="1" t="s">
        <v>340</v>
      </c>
      <c r="H1906" s="1" t="s">
        <v>55</v>
      </c>
      <c r="I1906" s="1" t="s">
        <v>8126</v>
      </c>
      <c r="J1906" s="1" t="s">
        <v>172</v>
      </c>
      <c r="K1906" s="1" t="b">
        <v>1</v>
      </c>
      <c r="L1906" s="1" t="s">
        <v>148</v>
      </c>
      <c r="M1906" s="1">
        <v>2.0</v>
      </c>
      <c r="N1906" s="1">
        <v>6.0</v>
      </c>
      <c r="O1906" s="1">
        <v>8.2</v>
      </c>
      <c r="P1906" s="1">
        <v>8.0</v>
      </c>
      <c r="Q1906" s="1">
        <v>7.8</v>
      </c>
      <c r="R1906" s="1">
        <v>3.0</v>
      </c>
      <c r="S1906" s="1">
        <v>8.0</v>
      </c>
      <c r="T1906" s="1">
        <v>6.7</v>
      </c>
      <c r="U1906" s="1">
        <v>7.0</v>
      </c>
      <c r="V1906" s="1">
        <v>7.0</v>
      </c>
      <c r="W1906" s="1">
        <v>0.0</v>
      </c>
    </row>
    <row r="1907" ht="15.75" customHeight="1">
      <c r="A1907" s="1" t="s">
        <v>8127</v>
      </c>
      <c r="B1907" s="1" t="s">
        <v>8128</v>
      </c>
      <c r="C1907" s="1" t="s">
        <v>25</v>
      </c>
      <c r="D1907" s="1">
        <v>1.164852135E9</v>
      </c>
      <c r="E1907" s="1" t="s">
        <v>8129</v>
      </c>
      <c r="F1907" s="3" t="s">
        <v>8130</v>
      </c>
      <c r="G1907" s="1" t="s">
        <v>73</v>
      </c>
      <c r="H1907" s="1" t="s">
        <v>55</v>
      </c>
      <c r="I1907" s="1" t="s">
        <v>7808</v>
      </c>
      <c r="J1907" s="1" t="s">
        <v>91</v>
      </c>
      <c r="K1907" s="1" t="b">
        <v>1</v>
      </c>
      <c r="L1907" s="1" t="s">
        <v>183</v>
      </c>
      <c r="M1907" s="1">
        <v>1.0</v>
      </c>
      <c r="N1907" s="1">
        <v>7.0</v>
      </c>
      <c r="O1907" s="1">
        <v>8.9</v>
      </c>
      <c r="P1907" s="1">
        <v>8.9</v>
      </c>
      <c r="Q1907" s="1">
        <v>8.1</v>
      </c>
      <c r="R1907" s="1">
        <v>1.0</v>
      </c>
      <c r="S1907" s="1">
        <v>8.7</v>
      </c>
      <c r="T1907" s="1">
        <v>8.3</v>
      </c>
      <c r="U1907" s="1">
        <v>5.3</v>
      </c>
      <c r="V1907" s="1">
        <v>7.0</v>
      </c>
      <c r="W1907" s="1">
        <v>0.0</v>
      </c>
    </row>
    <row r="1908" ht="15.75" customHeight="1">
      <c r="A1908" s="1" t="s">
        <v>8131</v>
      </c>
      <c r="B1908" s="1" t="s">
        <v>8132</v>
      </c>
      <c r="C1908" s="1" t="s">
        <v>691</v>
      </c>
      <c r="D1908" s="1" t="str">
        <f>+58 04241800064</f>
        <v>#ERROR!</v>
      </c>
      <c r="E1908" s="3" t="s">
        <v>8133</v>
      </c>
      <c r="F1908" s="3" t="s">
        <v>8134</v>
      </c>
      <c r="G1908" s="1" t="s">
        <v>54</v>
      </c>
      <c r="H1908" s="1" t="s">
        <v>260</v>
      </c>
      <c r="I1908" s="1" t="s">
        <v>261</v>
      </c>
      <c r="J1908" s="1" t="s">
        <v>75</v>
      </c>
      <c r="K1908" s="1" t="b">
        <v>1</v>
      </c>
      <c r="L1908" s="1" t="s">
        <v>183</v>
      </c>
      <c r="M1908" s="1">
        <v>1.0</v>
      </c>
      <c r="N1908" s="1">
        <v>4.0</v>
      </c>
      <c r="O1908" s="1">
        <v>8.0</v>
      </c>
      <c r="P1908" s="1">
        <v>8.0</v>
      </c>
      <c r="Q1908" s="1">
        <v>8.0</v>
      </c>
      <c r="R1908" s="1">
        <v>3.0</v>
      </c>
      <c r="S1908" s="1">
        <v>7.0</v>
      </c>
      <c r="T1908" s="1">
        <v>7.5</v>
      </c>
      <c r="U1908" s="1">
        <v>7.8</v>
      </c>
      <c r="V1908" s="1">
        <v>7.0</v>
      </c>
      <c r="W1908" s="1">
        <v>0.0</v>
      </c>
    </row>
    <row r="1909" ht="15.75" customHeight="1">
      <c r="A1909" s="1" t="s">
        <v>8135</v>
      </c>
      <c r="B1909" s="1" t="s">
        <v>8136</v>
      </c>
      <c r="C1909" s="1" t="s">
        <v>25</v>
      </c>
      <c r="D1909" s="1">
        <v>1.134194066E9</v>
      </c>
      <c r="E1909" s="1" t="s">
        <v>8137</v>
      </c>
      <c r="F1909" s="3" t="s">
        <v>8138</v>
      </c>
      <c r="G1909" s="1" t="s">
        <v>73</v>
      </c>
      <c r="H1909" s="1" t="s">
        <v>56</v>
      </c>
      <c r="I1909" s="1" t="s">
        <v>7433</v>
      </c>
      <c r="J1909" s="1" t="s">
        <v>48</v>
      </c>
      <c r="K1909" s="1" t="b">
        <v>1</v>
      </c>
      <c r="L1909" s="1" t="s">
        <v>183</v>
      </c>
      <c r="M1909" s="1">
        <v>1.0</v>
      </c>
      <c r="N1909" s="1">
        <v>7.0</v>
      </c>
      <c r="O1909" s="1">
        <v>8.3</v>
      </c>
      <c r="P1909" s="1">
        <v>8.0</v>
      </c>
      <c r="Q1909" s="1">
        <v>8.3</v>
      </c>
      <c r="R1909" s="1">
        <v>1.0</v>
      </c>
      <c r="S1909" s="1">
        <v>9.0</v>
      </c>
      <c r="T1909" s="1">
        <v>8.0</v>
      </c>
      <c r="U1909" s="1">
        <v>6.6</v>
      </c>
      <c r="V1909" s="1">
        <v>7.0</v>
      </c>
      <c r="W1909" s="1">
        <v>0.0</v>
      </c>
    </row>
    <row r="1910" ht="15.75" customHeight="1">
      <c r="A1910" s="1" t="s">
        <v>8139</v>
      </c>
      <c r="B1910" s="1" t="s">
        <v>8140</v>
      </c>
      <c r="C1910" s="1" t="s">
        <v>25</v>
      </c>
      <c r="D1910" s="4">
        <v>5.49348E17</v>
      </c>
      <c r="E1910" s="1" t="s">
        <v>8141</v>
      </c>
      <c r="F1910" s="3" t="s">
        <v>8142</v>
      </c>
      <c r="G1910" s="1" t="s">
        <v>28</v>
      </c>
      <c r="H1910" s="1" t="s">
        <v>29</v>
      </c>
      <c r="I1910" s="1" t="s">
        <v>30</v>
      </c>
      <c r="J1910" s="1" t="s">
        <v>91</v>
      </c>
      <c r="K1910" s="1" t="b">
        <v>1</v>
      </c>
      <c r="L1910" s="1" t="s">
        <v>92</v>
      </c>
      <c r="M1910" s="1">
        <v>3.0</v>
      </c>
      <c r="N1910" s="1">
        <v>12.0</v>
      </c>
      <c r="O1910" s="1">
        <v>8.4</v>
      </c>
      <c r="P1910" s="1">
        <v>8.3</v>
      </c>
      <c r="Q1910" s="1">
        <v>7.6</v>
      </c>
      <c r="R1910" s="1">
        <v>1.0</v>
      </c>
      <c r="S1910" s="1">
        <v>8.7</v>
      </c>
      <c r="T1910" s="1">
        <v>7.8</v>
      </c>
      <c r="U1910" s="1">
        <v>6.6</v>
      </c>
      <c r="V1910" s="1">
        <v>6.9</v>
      </c>
      <c r="W1910" s="1">
        <v>0.0</v>
      </c>
    </row>
    <row r="1911" ht="15.75" customHeight="1">
      <c r="A1911" s="1" t="s">
        <v>8143</v>
      </c>
      <c r="B1911" s="1" t="s">
        <v>8144</v>
      </c>
      <c r="C1911" s="1" t="s">
        <v>25</v>
      </c>
      <c r="D1911" s="4">
        <v>5.4349E15</v>
      </c>
      <c r="E1911" s="3" t="s">
        <v>8145</v>
      </c>
      <c r="F1911" s="1" t="s">
        <v>8146</v>
      </c>
      <c r="G1911" s="1" t="s">
        <v>6492</v>
      </c>
      <c r="H1911" s="1" t="s">
        <v>29</v>
      </c>
      <c r="I1911" s="1" t="s">
        <v>30</v>
      </c>
      <c r="J1911" s="1" t="s">
        <v>48</v>
      </c>
      <c r="K1911" s="1" t="b">
        <v>0</v>
      </c>
      <c r="L1911" s="1" t="s">
        <v>49</v>
      </c>
      <c r="M1911" s="1">
        <v>4.0</v>
      </c>
      <c r="N1911" s="1">
        <v>10.0</v>
      </c>
      <c r="O1911" s="1">
        <v>7.7</v>
      </c>
      <c r="P1911" s="1">
        <v>6.9</v>
      </c>
      <c r="Q1911" s="1">
        <v>7.5</v>
      </c>
      <c r="R1911" s="1">
        <v>3.0</v>
      </c>
      <c r="S1911" s="1">
        <v>8.4</v>
      </c>
      <c r="T1911" s="1">
        <v>8.1</v>
      </c>
      <c r="U1911" s="1">
        <v>6.9</v>
      </c>
      <c r="V1911" s="1">
        <v>6.9</v>
      </c>
      <c r="W1911" s="1">
        <v>0.0</v>
      </c>
    </row>
    <row r="1912" ht="15.75" customHeight="1">
      <c r="A1912" s="1" t="s">
        <v>8147</v>
      </c>
      <c r="B1912" s="1" t="s">
        <v>8148</v>
      </c>
      <c r="C1912" s="1" t="s">
        <v>35</v>
      </c>
      <c r="D1912" s="1">
        <v>5.1922175052E10</v>
      </c>
      <c r="E1912" s="3" t="s">
        <v>8149</v>
      </c>
      <c r="F1912" s="3" t="s">
        <v>8150</v>
      </c>
      <c r="G1912" s="1" t="s">
        <v>28</v>
      </c>
      <c r="H1912" s="1" t="s">
        <v>82</v>
      </c>
      <c r="I1912" s="1" t="s">
        <v>30</v>
      </c>
      <c r="J1912" s="1" t="s">
        <v>91</v>
      </c>
      <c r="K1912" s="1" t="b">
        <v>0</v>
      </c>
      <c r="L1912" s="1" t="s">
        <v>293</v>
      </c>
      <c r="M1912" s="1">
        <v>3.0</v>
      </c>
      <c r="N1912" s="1">
        <v>7.0</v>
      </c>
      <c r="O1912" s="1">
        <v>7.6</v>
      </c>
      <c r="P1912" s="1">
        <v>7.1</v>
      </c>
      <c r="Q1912" s="1">
        <v>6.7</v>
      </c>
      <c r="R1912" s="1">
        <v>4.0</v>
      </c>
      <c r="S1912" s="1">
        <v>8.4</v>
      </c>
      <c r="T1912" s="1">
        <v>7.6</v>
      </c>
      <c r="U1912" s="1">
        <v>6.6</v>
      </c>
      <c r="V1912" s="1">
        <v>6.9</v>
      </c>
      <c r="W1912" s="1">
        <v>2.0</v>
      </c>
    </row>
    <row r="1913" ht="15.75" customHeight="1">
      <c r="A1913" s="1" t="s">
        <v>8151</v>
      </c>
      <c r="B1913" s="1" t="s">
        <v>8152</v>
      </c>
      <c r="C1913" s="1" t="s">
        <v>25</v>
      </c>
      <c r="D1913" s="1">
        <v>1.16121948E9</v>
      </c>
      <c r="E1913" s="3" t="s">
        <v>8153</v>
      </c>
      <c r="F1913" s="3" t="s">
        <v>8154</v>
      </c>
      <c r="G1913" s="1" t="s">
        <v>1754</v>
      </c>
      <c r="H1913" s="1" t="s">
        <v>29</v>
      </c>
      <c r="I1913" s="1" t="s">
        <v>30</v>
      </c>
      <c r="J1913" s="1" t="s">
        <v>91</v>
      </c>
      <c r="K1913" s="1" t="b">
        <v>1</v>
      </c>
      <c r="L1913" s="1" t="s">
        <v>233</v>
      </c>
      <c r="M1913" s="1">
        <v>5.0</v>
      </c>
      <c r="N1913" s="1">
        <v>33.0</v>
      </c>
      <c r="O1913" s="1">
        <v>7.9</v>
      </c>
      <c r="P1913" s="1">
        <v>7.5</v>
      </c>
      <c r="Q1913" s="1">
        <v>7.8</v>
      </c>
      <c r="R1913" s="1">
        <v>3.0</v>
      </c>
      <c r="S1913" s="1">
        <v>8.1</v>
      </c>
      <c r="T1913" s="1">
        <v>7.9</v>
      </c>
      <c r="U1913" s="1">
        <v>6.1</v>
      </c>
      <c r="V1913" s="1">
        <v>6.9</v>
      </c>
      <c r="W1913" s="1">
        <v>0.0</v>
      </c>
    </row>
    <row r="1914" ht="15.75" customHeight="1">
      <c r="A1914" s="1" t="s">
        <v>8155</v>
      </c>
      <c r="B1914" s="1" t="s">
        <v>8156</v>
      </c>
      <c r="C1914" s="1" t="s">
        <v>87</v>
      </c>
      <c r="D1914" s="4">
        <v>5.28127E16</v>
      </c>
      <c r="E1914" s="1" t="s">
        <v>8157</v>
      </c>
      <c r="F1914" s="3" t="s">
        <v>8158</v>
      </c>
      <c r="G1914" s="1" t="s">
        <v>28</v>
      </c>
      <c r="H1914" s="1" t="s">
        <v>29</v>
      </c>
      <c r="I1914" s="1" t="s">
        <v>30</v>
      </c>
      <c r="J1914" s="1" t="s">
        <v>75</v>
      </c>
      <c r="K1914" s="1" t="b">
        <v>1</v>
      </c>
      <c r="L1914" s="1" t="s">
        <v>68</v>
      </c>
      <c r="M1914" s="1">
        <v>2.0</v>
      </c>
      <c r="N1914" s="1">
        <v>8.0</v>
      </c>
      <c r="O1914" s="1">
        <v>8.4</v>
      </c>
      <c r="P1914" s="1">
        <v>7.5</v>
      </c>
      <c r="Q1914" s="1">
        <v>8.6</v>
      </c>
      <c r="R1914" s="1">
        <v>0.0</v>
      </c>
      <c r="S1914" s="1">
        <v>7.3</v>
      </c>
      <c r="T1914" s="1">
        <v>8.5</v>
      </c>
      <c r="U1914" s="1">
        <v>8.0</v>
      </c>
      <c r="V1914" s="1">
        <v>6.9</v>
      </c>
      <c r="W1914" s="1">
        <v>0.0</v>
      </c>
    </row>
    <row r="1915" ht="15.75" customHeight="1">
      <c r="A1915" s="1" t="s">
        <v>8159</v>
      </c>
      <c r="B1915" s="1" t="s">
        <v>8160</v>
      </c>
      <c r="C1915" s="1" t="s">
        <v>25</v>
      </c>
      <c r="D1915" s="1">
        <v>2.622435789E9</v>
      </c>
      <c r="E1915" s="3" t="s">
        <v>8161</v>
      </c>
      <c r="F1915" s="3" t="s">
        <v>8162</v>
      </c>
      <c r="G1915" s="1" t="s">
        <v>38</v>
      </c>
      <c r="H1915" s="1" t="s">
        <v>29</v>
      </c>
      <c r="I1915" s="1" t="s">
        <v>61</v>
      </c>
      <c r="J1915" s="1" t="s">
        <v>75</v>
      </c>
      <c r="K1915" s="1" t="b">
        <v>0</v>
      </c>
      <c r="L1915" s="1" t="s">
        <v>84</v>
      </c>
      <c r="M1915" s="1">
        <v>3.0</v>
      </c>
      <c r="N1915" s="1">
        <v>6.0</v>
      </c>
      <c r="O1915" s="1">
        <v>7.3</v>
      </c>
      <c r="P1915" s="1">
        <v>8.0</v>
      </c>
      <c r="Q1915" s="1">
        <v>8.0</v>
      </c>
      <c r="R1915" s="1">
        <v>2.0</v>
      </c>
      <c r="S1915" s="1">
        <v>6.5</v>
      </c>
      <c r="T1915" s="1">
        <v>8.3</v>
      </c>
      <c r="U1915" s="1">
        <v>8.2</v>
      </c>
      <c r="V1915" s="1">
        <v>6.9</v>
      </c>
      <c r="W1915" s="1">
        <v>0.0</v>
      </c>
    </row>
    <row r="1916" ht="15.75" customHeight="1">
      <c r="A1916" s="1" t="s">
        <v>8163</v>
      </c>
      <c r="B1916" s="1" t="s">
        <v>8164</v>
      </c>
      <c r="C1916" s="1" t="s">
        <v>87</v>
      </c>
      <c r="D1916" s="1" t="str">
        <f>+52 8124271352</f>
        <v>#ERROR!</v>
      </c>
      <c r="E1916" s="1" t="s">
        <v>8165</v>
      </c>
      <c r="F1916" s="3" t="s">
        <v>8166</v>
      </c>
      <c r="G1916" s="1" t="s">
        <v>171</v>
      </c>
      <c r="H1916" s="1" t="s">
        <v>29</v>
      </c>
      <c r="I1916" s="1" t="s">
        <v>30</v>
      </c>
      <c r="J1916" s="1" t="s">
        <v>48</v>
      </c>
      <c r="K1916" s="1" t="b">
        <v>0</v>
      </c>
      <c r="L1916" s="1" t="s">
        <v>84</v>
      </c>
      <c r="M1916" s="1">
        <v>2.0</v>
      </c>
      <c r="N1916" s="1">
        <v>8.0</v>
      </c>
      <c r="O1916" s="1">
        <v>8.1</v>
      </c>
      <c r="P1916" s="1">
        <v>7.1</v>
      </c>
      <c r="Q1916" s="1">
        <v>7.6</v>
      </c>
      <c r="R1916" s="1">
        <v>1.0</v>
      </c>
      <c r="S1916" s="1">
        <v>8.3</v>
      </c>
      <c r="T1916" s="1">
        <v>8.4</v>
      </c>
      <c r="U1916" s="1">
        <v>7.5</v>
      </c>
      <c r="V1916" s="1">
        <v>6.9</v>
      </c>
      <c r="W1916" s="1">
        <v>0.0</v>
      </c>
    </row>
    <row r="1917" ht="15.75" customHeight="1">
      <c r="A1917" s="1" t="s">
        <v>8167</v>
      </c>
      <c r="B1917" s="1" t="s">
        <v>8168</v>
      </c>
      <c r="C1917" s="1" t="s">
        <v>78</v>
      </c>
      <c r="D1917" s="1" t="str">
        <f>+57 3213746925</f>
        <v>#ERROR!</v>
      </c>
      <c r="E1917" s="1" t="s">
        <v>8169</v>
      </c>
      <c r="F1917" s="3" t="s">
        <v>8170</v>
      </c>
      <c r="G1917" s="1" t="s">
        <v>81</v>
      </c>
      <c r="H1917" s="1" t="s">
        <v>82</v>
      </c>
      <c r="I1917" s="1" t="s">
        <v>83</v>
      </c>
      <c r="J1917" s="1" t="s">
        <v>75</v>
      </c>
      <c r="K1917" s="1" t="b">
        <v>0</v>
      </c>
      <c r="L1917" s="1" t="s">
        <v>190</v>
      </c>
      <c r="M1917" s="1">
        <v>2.0</v>
      </c>
      <c r="N1917" s="1">
        <v>15.0</v>
      </c>
      <c r="O1917" s="1">
        <v>7.8</v>
      </c>
      <c r="P1917" s="1">
        <v>7.1</v>
      </c>
      <c r="Q1917" s="1">
        <v>8.3</v>
      </c>
      <c r="R1917" s="1">
        <v>1.0</v>
      </c>
      <c r="S1917" s="1">
        <v>9.3</v>
      </c>
      <c r="T1917" s="1">
        <v>8.2</v>
      </c>
      <c r="U1917" s="1">
        <v>6.4</v>
      </c>
      <c r="V1917" s="1">
        <v>6.9</v>
      </c>
      <c r="W1917" s="1">
        <v>0.0</v>
      </c>
    </row>
    <row r="1918" ht="15.75" customHeight="1">
      <c r="A1918" s="1" t="s">
        <v>8171</v>
      </c>
      <c r="B1918" s="1" t="s">
        <v>8172</v>
      </c>
      <c r="C1918" s="1" t="s">
        <v>3279</v>
      </c>
      <c r="D1918" s="1">
        <v>9.95389937E8</v>
      </c>
      <c r="E1918" s="3" t="s">
        <v>8173</v>
      </c>
      <c r="F1918" s="3" t="s">
        <v>8174</v>
      </c>
      <c r="G1918" s="1" t="s">
        <v>28</v>
      </c>
      <c r="H1918" s="1" t="s">
        <v>29</v>
      </c>
      <c r="I1918" s="1" t="s">
        <v>30</v>
      </c>
      <c r="J1918" s="1" t="s">
        <v>75</v>
      </c>
      <c r="K1918" s="1" t="b">
        <v>0</v>
      </c>
      <c r="L1918" s="1" t="s">
        <v>84</v>
      </c>
      <c r="M1918" s="1">
        <v>2.0</v>
      </c>
      <c r="N1918" s="1">
        <v>5.0</v>
      </c>
      <c r="O1918" s="1">
        <v>7.6</v>
      </c>
      <c r="P1918" s="1">
        <v>7.4</v>
      </c>
      <c r="Q1918" s="1">
        <v>7.4</v>
      </c>
      <c r="R1918" s="1">
        <v>4.0</v>
      </c>
      <c r="S1918" s="1">
        <v>8.2</v>
      </c>
      <c r="T1918" s="1">
        <v>7.2</v>
      </c>
      <c r="U1918" s="1">
        <v>6.6</v>
      </c>
      <c r="V1918" s="1">
        <v>6.9</v>
      </c>
      <c r="W1918" s="1">
        <v>0.0</v>
      </c>
    </row>
    <row r="1919" ht="15.75" customHeight="1">
      <c r="A1919" s="1" t="s">
        <v>8175</v>
      </c>
      <c r="B1919" s="1" t="s">
        <v>8176</v>
      </c>
      <c r="C1919" s="1" t="s">
        <v>78</v>
      </c>
      <c r="D1919" s="1">
        <v>3.125166329E9</v>
      </c>
      <c r="E1919" s="1" t="s">
        <v>8177</v>
      </c>
      <c r="F1919" s="3" t="s">
        <v>8178</v>
      </c>
      <c r="G1919" s="1" t="s">
        <v>926</v>
      </c>
      <c r="H1919" s="1" t="s">
        <v>29</v>
      </c>
      <c r="I1919" s="1" t="s">
        <v>428</v>
      </c>
      <c r="J1919" s="1" t="s">
        <v>75</v>
      </c>
      <c r="K1919" s="1" t="b">
        <v>0</v>
      </c>
      <c r="L1919" s="1" t="s">
        <v>251</v>
      </c>
      <c r="M1919" s="1">
        <v>4.0</v>
      </c>
      <c r="N1919" s="1">
        <v>7.0</v>
      </c>
      <c r="O1919" s="1">
        <v>7.6</v>
      </c>
      <c r="P1919" s="1">
        <v>6.4</v>
      </c>
      <c r="Q1919" s="1">
        <v>7.3</v>
      </c>
      <c r="R1919" s="1">
        <v>3.0</v>
      </c>
      <c r="S1919" s="1">
        <v>9.4</v>
      </c>
      <c r="T1919" s="1">
        <v>8.0</v>
      </c>
      <c r="U1919" s="1">
        <v>6.3</v>
      </c>
      <c r="V1919" s="1">
        <v>6.9</v>
      </c>
      <c r="W1919" s="1">
        <v>0.0</v>
      </c>
    </row>
    <row r="1920" ht="15.75" customHeight="1">
      <c r="A1920" s="1" t="s">
        <v>4269</v>
      </c>
      <c r="B1920" s="1" t="s">
        <v>8179</v>
      </c>
      <c r="C1920" s="1" t="s">
        <v>25</v>
      </c>
      <c r="D1920" s="1">
        <v>2.267450107E9</v>
      </c>
      <c r="E1920" s="3" t="s">
        <v>8180</v>
      </c>
      <c r="F1920" s="3" t="s">
        <v>8181</v>
      </c>
      <c r="G1920" s="1" t="s">
        <v>153</v>
      </c>
      <c r="H1920" s="1" t="s">
        <v>29</v>
      </c>
      <c r="I1920" s="1" t="s">
        <v>8182</v>
      </c>
      <c r="J1920" s="1" t="s">
        <v>48</v>
      </c>
      <c r="K1920" s="1" t="b">
        <v>1</v>
      </c>
      <c r="L1920" s="1" t="s">
        <v>205</v>
      </c>
      <c r="M1920" s="1">
        <v>3.0</v>
      </c>
      <c r="N1920" s="1">
        <v>7.0</v>
      </c>
      <c r="O1920" s="1">
        <v>7.9</v>
      </c>
      <c r="P1920" s="1">
        <v>7.4</v>
      </c>
      <c r="Q1920" s="1">
        <v>7.6</v>
      </c>
      <c r="R1920" s="1">
        <v>4.0</v>
      </c>
      <c r="S1920" s="1">
        <v>8.6</v>
      </c>
      <c r="T1920" s="1">
        <v>7.9</v>
      </c>
      <c r="U1920" s="1">
        <v>4.9</v>
      </c>
      <c r="V1920" s="1">
        <v>6.9</v>
      </c>
      <c r="W1920" s="1">
        <v>0.0</v>
      </c>
    </row>
    <row r="1921" ht="15.75" customHeight="1">
      <c r="A1921" s="1" t="s">
        <v>8183</v>
      </c>
      <c r="B1921" s="1" t="s">
        <v>8184</v>
      </c>
      <c r="C1921" s="1" t="s">
        <v>25</v>
      </c>
      <c r="D1921" s="4">
        <v>1.1155E15</v>
      </c>
      <c r="E1921" s="1" t="s">
        <v>8185</v>
      </c>
      <c r="F1921" s="3" t="s">
        <v>8186</v>
      </c>
      <c r="G1921" s="1" t="s">
        <v>73</v>
      </c>
      <c r="H1921" s="1" t="s">
        <v>56</v>
      </c>
      <c r="I1921" s="1" t="s">
        <v>8187</v>
      </c>
      <c r="J1921" s="1" t="s">
        <v>75</v>
      </c>
      <c r="K1921" s="1" t="b">
        <v>0</v>
      </c>
      <c r="L1921" s="1" t="s">
        <v>190</v>
      </c>
      <c r="M1921" s="1">
        <v>3.0</v>
      </c>
      <c r="N1921" s="1">
        <v>15.0</v>
      </c>
      <c r="O1921" s="1">
        <v>8.3</v>
      </c>
      <c r="P1921" s="1">
        <v>8.0</v>
      </c>
      <c r="Q1921" s="1">
        <v>7.8</v>
      </c>
      <c r="R1921" s="1">
        <v>2.0</v>
      </c>
      <c r="S1921" s="1">
        <v>9.0</v>
      </c>
      <c r="T1921" s="1">
        <v>7.5</v>
      </c>
      <c r="U1921" s="1">
        <v>5.7</v>
      </c>
      <c r="V1921" s="1">
        <v>6.9</v>
      </c>
      <c r="W1921" s="1">
        <v>0.0</v>
      </c>
    </row>
    <row r="1922" ht="15.75" customHeight="1">
      <c r="A1922" s="1" t="s">
        <v>8188</v>
      </c>
      <c r="B1922" s="1" t="s">
        <v>8189</v>
      </c>
      <c r="C1922" s="1" t="s">
        <v>25</v>
      </c>
      <c r="D1922" s="1">
        <v>1.12766716E9</v>
      </c>
      <c r="E1922" s="1" t="s">
        <v>8190</v>
      </c>
      <c r="F1922" s="3" t="s">
        <v>8191</v>
      </c>
      <c r="G1922" s="1" t="s">
        <v>153</v>
      </c>
      <c r="H1922" s="1" t="s">
        <v>56</v>
      </c>
      <c r="I1922" s="1" t="s">
        <v>8192</v>
      </c>
      <c r="J1922" s="1" t="s">
        <v>48</v>
      </c>
      <c r="K1922" s="1" t="b">
        <v>1</v>
      </c>
      <c r="L1922" s="1" t="s">
        <v>131</v>
      </c>
      <c r="M1922" s="1">
        <v>1.0</v>
      </c>
      <c r="N1922" s="1">
        <v>5.0</v>
      </c>
      <c r="O1922" s="1">
        <v>8.4</v>
      </c>
      <c r="P1922" s="1">
        <v>8.8</v>
      </c>
      <c r="Q1922" s="1">
        <v>7.4</v>
      </c>
      <c r="R1922" s="1">
        <v>2.0</v>
      </c>
      <c r="S1922" s="1">
        <v>9.2</v>
      </c>
      <c r="T1922" s="1">
        <v>7.4</v>
      </c>
      <c r="U1922" s="1">
        <v>4.8</v>
      </c>
      <c r="V1922" s="1">
        <v>6.9</v>
      </c>
      <c r="W1922" s="1">
        <v>0.0</v>
      </c>
    </row>
    <row r="1923" ht="15.75" customHeight="1">
      <c r="A1923" s="1" t="s">
        <v>8193</v>
      </c>
      <c r="B1923" s="1" t="s">
        <v>8194</v>
      </c>
      <c r="C1923" s="1" t="s">
        <v>78</v>
      </c>
      <c r="D1923" s="4">
        <v>5.73189E16</v>
      </c>
      <c r="E1923" s="3" t="s">
        <v>8195</v>
      </c>
      <c r="F1923" s="3" t="s">
        <v>8196</v>
      </c>
      <c r="G1923" s="1" t="s">
        <v>28</v>
      </c>
      <c r="H1923" s="1" t="s">
        <v>82</v>
      </c>
      <c r="I1923" s="1" t="s">
        <v>30</v>
      </c>
      <c r="J1923" s="1" t="s">
        <v>75</v>
      </c>
      <c r="K1923" s="1" t="b">
        <v>1</v>
      </c>
      <c r="L1923" s="1" t="s">
        <v>92</v>
      </c>
      <c r="M1923" s="1">
        <v>2.0</v>
      </c>
      <c r="N1923" s="1">
        <v>20.0</v>
      </c>
      <c r="O1923" s="1">
        <v>7.9</v>
      </c>
      <c r="P1923" s="1">
        <v>7.1</v>
      </c>
      <c r="Q1923" s="1">
        <v>8.0</v>
      </c>
      <c r="R1923" s="1">
        <v>2.0</v>
      </c>
      <c r="S1923" s="1">
        <v>8.8</v>
      </c>
      <c r="T1923" s="1">
        <v>8.2</v>
      </c>
      <c r="U1923" s="1">
        <v>6.1</v>
      </c>
      <c r="V1923" s="1">
        <v>6.9</v>
      </c>
      <c r="W1923" s="1">
        <v>0.0</v>
      </c>
    </row>
    <row r="1924" ht="15.75" customHeight="1">
      <c r="A1924" s="1" t="s">
        <v>8197</v>
      </c>
      <c r="B1924" s="1" t="s">
        <v>8198</v>
      </c>
      <c r="C1924" s="1" t="s">
        <v>35</v>
      </c>
      <c r="D1924" s="1" t="str">
        <f>+51 944814550</f>
        <v>#ERROR!</v>
      </c>
      <c r="E1924" s="1" t="s">
        <v>8199</v>
      </c>
      <c r="F1924" s="3" t="s">
        <v>8200</v>
      </c>
      <c r="G1924" s="1" t="s">
        <v>171</v>
      </c>
      <c r="H1924" s="1" t="s">
        <v>29</v>
      </c>
      <c r="I1924" s="1" t="s">
        <v>30</v>
      </c>
      <c r="J1924" s="1" t="s">
        <v>48</v>
      </c>
      <c r="K1924" s="1" t="b">
        <v>0</v>
      </c>
      <c r="L1924" s="1" t="s">
        <v>190</v>
      </c>
      <c r="M1924" s="1">
        <v>3.0</v>
      </c>
      <c r="N1924" s="1">
        <v>14.0</v>
      </c>
      <c r="O1924" s="1">
        <v>8.4</v>
      </c>
      <c r="P1924" s="1">
        <v>7.9</v>
      </c>
      <c r="Q1924" s="1">
        <v>7.7</v>
      </c>
      <c r="R1924" s="1">
        <v>1.0</v>
      </c>
      <c r="S1924" s="1">
        <v>8.7</v>
      </c>
      <c r="T1924" s="1">
        <v>7.9</v>
      </c>
      <c r="U1924" s="1">
        <v>6.8</v>
      </c>
      <c r="V1924" s="1">
        <v>6.9</v>
      </c>
      <c r="W1924" s="1">
        <v>0.0</v>
      </c>
    </row>
    <row r="1925" ht="15.75" customHeight="1">
      <c r="A1925" s="1" t="s">
        <v>8201</v>
      </c>
      <c r="B1925" s="1" t="s">
        <v>8202</v>
      </c>
      <c r="C1925" s="1" t="s">
        <v>78</v>
      </c>
      <c r="D1925" s="1">
        <v>3.212015719E9</v>
      </c>
      <c r="E1925" s="3" t="s">
        <v>8203</v>
      </c>
      <c r="F1925" s="3" t="s">
        <v>8204</v>
      </c>
      <c r="G1925" s="1" t="s">
        <v>54</v>
      </c>
      <c r="H1925" s="1" t="s">
        <v>29</v>
      </c>
      <c r="I1925" s="1" t="s">
        <v>90</v>
      </c>
      <c r="J1925" s="1" t="s">
        <v>75</v>
      </c>
      <c r="K1925" s="1" t="b">
        <v>1</v>
      </c>
      <c r="L1925" s="1" t="s">
        <v>190</v>
      </c>
      <c r="M1925" s="1">
        <v>2.0</v>
      </c>
      <c r="N1925" s="1">
        <v>13.0</v>
      </c>
      <c r="O1925" s="1">
        <v>7.8</v>
      </c>
      <c r="P1925" s="1">
        <v>7.5</v>
      </c>
      <c r="Q1925" s="1">
        <v>7.6</v>
      </c>
      <c r="R1925" s="1">
        <v>3.0</v>
      </c>
      <c r="S1925" s="1">
        <v>8.2</v>
      </c>
      <c r="T1925" s="1">
        <v>7.8</v>
      </c>
      <c r="U1925" s="1">
        <v>6.5</v>
      </c>
      <c r="V1925" s="1">
        <v>6.9</v>
      </c>
      <c r="W1925" s="1">
        <v>0.0</v>
      </c>
    </row>
    <row r="1926" ht="15.75" customHeight="1">
      <c r="A1926" s="1" t="s">
        <v>8205</v>
      </c>
      <c r="B1926" s="1" t="s">
        <v>8206</v>
      </c>
      <c r="C1926" s="1" t="s">
        <v>25</v>
      </c>
      <c r="D1926" s="1">
        <v>1.141457082E9</v>
      </c>
      <c r="E1926" s="3" t="s">
        <v>8207</v>
      </c>
      <c r="F1926" s="3" t="s">
        <v>8208</v>
      </c>
      <c r="G1926" s="1" t="s">
        <v>153</v>
      </c>
      <c r="H1926" s="1" t="s">
        <v>56</v>
      </c>
      <c r="I1926" s="1" t="s">
        <v>159</v>
      </c>
      <c r="J1926" s="1" t="s">
        <v>91</v>
      </c>
      <c r="K1926" s="1" t="b">
        <v>1</v>
      </c>
      <c r="L1926" s="1" t="s">
        <v>190</v>
      </c>
      <c r="M1926" s="1">
        <v>2.0</v>
      </c>
      <c r="N1926" s="1">
        <v>4.0</v>
      </c>
      <c r="O1926" s="1">
        <v>7.5</v>
      </c>
      <c r="P1926" s="1">
        <v>7.5</v>
      </c>
      <c r="Q1926" s="1">
        <v>7.3</v>
      </c>
      <c r="R1926" s="1">
        <v>3.0</v>
      </c>
      <c r="S1926" s="1">
        <v>9.3</v>
      </c>
      <c r="T1926" s="1">
        <v>7.5</v>
      </c>
      <c r="U1926" s="1">
        <v>6.5</v>
      </c>
      <c r="V1926" s="1">
        <v>6.9</v>
      </c>
      <c r="W1926" s="1">
        <v>0.0</v>
      </c>
    </row>
    <row r="1927" ht="15.75" customHeight="1">
      <c r="A1927" s="1" t="s">
        <v>8209</v>
      </c>
      <c r="B1927" s="1" t="s">
        <v>8210</v>
      </c>
      <c r="C1927" s="1" t="s">
        <v>25</v>
      </c>
      <c r="D1927" s="1">
        <v>1.131011812E9</v>
      </c>
      <c r="E1927" s="3" t="s">
        <v>8211</v>
      </c>
      <c r="F1927" s="3" t="s">
        <v>8212</v>
      </c>
      <c r="G1927" s="1" t="s">
        <v>28</v>
      </c>
      <c r="H1927" s="1" t="s">
        <v>29</v>
      </c>
      <c r="I1927" s="1" t="s">
        <v>30</v>
      </c>
      <c r="J1927" s="1" t="s">
        <v>75</v>
      </c>
      <c r="K1927" s="1" t="b">
        <v>0</v>
      </c>
      <c r="L1927" s="1" t="s">
        <v>210</v>
      </c>
      <c r="M1927" s="1">
        <v>2.0</v>
      </c>
      <c r="N1927" s="1">
        <v>1.0</v>
      </c>
      <c r="O1927" s="1">
        <v>7.0</v>
      </c>
      <c r="P1927" s="1">
        <v>7.0</v>
      </c>
      <c r="Q1927" s="1">
        <v>8.0</v>
      </c>
      <c r="R1927" s="1">
        <v>10.0</v>
      </c>
      <c r="S1927" s="1">
        <v>7.0</v>
      </c>
      <c r="T1927" s="1">
        <v>5.0</v>
      </c>
      <c r="U1927" s="1">
        <v>4.0</v>
      </c>
      <c r="V1927" s="1">
        <v>6.9</v>
      </c>
      <c r="W1927" s="1">
        <v>0.0</v>
      </c>
    </row>
    <row r="1928" ht="15.75" customHeight="1">
      <c r="A1928" s="1" t="s">
        <v>8213</v>
      </c>
      <c r="B1928" s="1" t="s">
        <v>8214</v>
      </c>
      <c r="C1928" s="1" t="s">
        <v>44</v>
      </c>
      <c r="D1928" s="4">
        <v>5.93967E16</v>
      </c>
      <c r="E1928" s="3" t="s">
        <v>8215</v>
      </c>
      <c r="F1928" s="3" t="s">
        <v>8216</v>
      </c>
      <c r="G1928" s="1" t="s">
        <v>54</v>
      </c>
      <c r="H1928" s="1" t="s">
        <v>55</v>
      </c>
      <c r="I1928" s="1" t="s">
        <v>130</v>
      </c>
      <c r="J1928" s="1" t="s">
        <v>75</v>
      </c>
      <c r="K1928" s="1" t="b">
        <v>1</v>
      </c>
      <c r="L1928" s="1" t="s">
        <v>196</v>
      </c>
      <c r="M1928" s="1">
        <v>1.0</v>
      </c>
      <c r="N1928" s="1">
        <v>3.0</v>
      </c>
      <c r="O1928" s="1">
        <v>7.3</v>
      </c>
      <c r="P1928" s="1">
        <v>7.0</v>
      </c>
      <c r="Q1928" s="1">
        <v>7.7</v>
      </c>
      <c r="R1928" s="1">
        <v>3.0</v>
      </c>
      <c r="S1928" s="1">
        <v>8.0</v>
      </c>
      <c r="T1928" s="1">
        <v>7.3</v>
      </c>
      <c r="U1928" s="1">
        <v>7.7</v>
      </c>
      <c r="V1928" s="1">
        <v>6.9</v>
      </c>
      <c r="W1928" s="1">
        <v>0.0</v>
      </c>
    </row>
    <row r="1929" ht="15.75" customHeight="1">
      <c r="A1929" s="1" t="s">
        <v>8217</v>
      </c>
      <c r="B1929" s="1" t="s">
        <v>8218</v>
      </c>
      <c r="C1929" s="1" t="s">
        <v>691</v>
      </c>
      <c r="D1929" s="1" t="str">
        <f>+58 4246926618</f>
        <v>#ERROR!</v>
      </c>
      <c r="E1929" s="3" t="s">
        <v>8219</v>
      </c>
      <c r="F1929" s="3" t="s">
        <v>8220</v>
      </c>
      <c r="G1929" s="1" t="s">
        <v>28</v>
      </c>
      <c r="H1929" s="1" t="s">
        <v>29</v>
      </c>
      <c r="I1929" s="1" t="s">
        <v>30</v>
      </c>
      <c r="J1929" s="1" t="s">
        <v>48</v>
      </c>
      <c r="K1929" s="1" t="b">
        <v>1</v>
      </c>
      <c r="L1929" s="1" t="s">
        <v>251</v>
      </c>
      <c r="M1929" s="1">
        <v>5.0</v>
      </c>
      <c r="N1929" s="1">
        <v>42.0</v>
      </c>
      <c r="O1929" s="1">
        <v>7.7</v>
      </c>
      <c r="P1929" s="1">
        <v>7.5</v>
      </c>
      <c r="Q1929" s="1">
        <v>7.5</v>
      </c>
      <c r="R1929" s="1">
        <v>2.0</v>
      </c>
      <c r="S1929" s="1">
        <v>8.7</v>
      </c>
      <c r="T1929" s="1">
        <v>8.4</v>
      </c>
      <c r="U1929" s="1">
        <v>6.7</v>
      </c>
      <c r="V1929" s="1">
        <v>6.9</v>
      </c>
      <c r="W1929" s="1">
        <v>0.0</v>
      </c>
    </row>
    <row r="1930" ht="15.75" customHeight="1">
      <c r="A1930" s="1" t="s">
        <v>8221</v>
      </c>
      <c r="B1930" s="1" t="s">
        <v>8222</v>
      </c>
      <c r="C1930" s="1" t="s">
        <v>25</v>
      </c>
      <c r="D1930" s="4">
        <v>5.49294E17</v>
      </c>
      <c r="E1930" s="3" t="s">
        <v>8223</v>
      </c>
      <c r="F1930" s="3" t="s">
        <v>1936</v>
      </c>
      <c r="G1930" s="1" t="s">
        <v>28</v>
      </c>
      <c r="H1930" s="1" t="s">
        <v>29</v>
      </c>
      <c r="I1930" s="1" t="s">
        <v>30</v>
      </c>
      <c r="J1930" s="1" t="s">
        <v>75</v>
      </c>
      <c r="K1930" s="1" t="b">
        <v>0</v>
      </c>
      <c r="L1930" s="1" t="s">
        <v>233</v>
      </c>
      <c r="M1930" s="1">
        <v>3.0</v>
      </c>
      <c r="N1930" s="1">
        <v>14.0</v>
      </c>
      <c r="O1930" s="1">
        <v>7.5</v>
      </c>
      <c r="P1930" s="1">
        <v>7.4</v>
      </c>
      <c r="Q1930" s="1">
        <v>7.2</v>
      </c>
      <c r="R1930" s="1">
        <v>4.0</v>
      </c>
      <c r="S1930" s="1">
        <v>8.4</v>
      </c>
      <c r="T1930" s="1">
        <v>7.2</v>
      </c>
      <c r="U1930" s="1">
        <v>6.9</v>
      </c>
      <c r="V1930" s="1">
        <v>6.9</v>
      </c>
      <c r="W1930" s="1">
        <v>0.0</v>
      </c>
    </row>
    <row r="1931" ht="15.75" customHeight="1">
      <c r="A1931" s="1" t="s">
        <v>8224</v>
      </c>
      <c r="B1931" s="1" t="s">
        <v>8225</v>
      </c>
      <c r="C1931" s="1" t="s">
        <v>25</v>
      </c>
      <c r="D1931" s="4">
        <v>5.49351E17</v>
      </c>
      <c r="E1931" s="1" t="s">
        <v>8226</v>
      </c>
      <c r="F1931" s="3" t="s">
        <v>8227</v>
      </c>
      <c r="G1931" s="1" t="s">
        <v>73</v>
      </c>
      <c r="H1931" s="1" t="s">
        <v>29</v>
      </c>
      <c r="I1931" s="1" t="s">
        <v>8228</v>
      </c>
      <c r="J1931" s="1" t="s">
        <v>48</v>
      </c>
      <c r="K1931" s="1" t="b">
        <v>0</v>
      </c>
      <c r="L1931" s="1" t="s">
        <v>233</v>
      </c>
      <c r="M1931" s="1">
        <v>3.0</v>
      </c>
      <c r="N1931" s="1">
        <v>19.0</v>
      </c>
      <c r="O1931" s="1">
        <v>7.8</v>
      </c>
      <c r="P1931" s="1">
        <v>7.7</v>
      </c>
      <c r="Q1931" s="1">
        <v>7.8</v>
      </c>
      <c r="R1931" s="1">
        <v>3.0</v>
      </c>
      <c r="S1931" s="1">
        <v>7.5</v>
      </c>
      <c r="T1931" s="1">
        <v>7.7</v>
      </c>
      <c r="U1931" s="1">
        <v>6.7</v>
      </c>
      <c r="V1931" s="1">
        <v>6.9</v>
      </c>
      <c r="W1931" s="1">
        <v>0.0</v>
      </c>
    </row>
    <row r="1932" ht="15.75" customHeight="1">
      <c r="A1932" s="1" t="s">
        <v>8229</v>
      </c>
      <c r="B1932" s="1" t="s">
        <v>8230</v>
      </c>
      <c r="C1932" s="1" t="s">
        <v>25</v>
      </c>
      <c r="D1932" s="1">
        <v>3.512729778E9</v>
      </c>
      <c r="E1932" s="1" t="s">
        <v>8231</v>
      </c>
      <c r="F1932" s="3" t="s">
        <v>8232</v>
      </c>
      <c r="G1932" s="1" t="s">
        <v>28</v>
      </c>
      <c r="H1932" s="1" t="s">
        <v>29</v>
      </c>
      <c r="I1932" s="1" t="s">
        <v>30</v>
      </c>
      <c r="J1932" s="1" t="s">
        <v>75</v>
      </c>
      <c r="K1932" s="1" t="b">
        <v>1</v>
      </c>
      <c r="L1932" s="1" t="s">
        <v>233</v>
      </c>
      <c r="M1932" s="1">
        <v>2.0</v>
      </c>
      <c r="N1932" s="1">
        <v>12.0</v>
      </c>
      <c r="O1932" s="1">
        <v>8.2</v>
      </c>
      <c r="P1932" s="1">
        <v>8.1</v>
      </c>
      <c r="Q1932" s="1">
        <v>8.2</v>
      </c>
      <c r="R1932" s="1">
        <v>0.0</v>
      </c>
      <c r="S1932" s="1">
        <v>8.9</v>
      </c>
      <c r="T1932" s="1">
        <v>8.1</v>
      </c>
      <c r="U1932" s="1">
        <v>6.7</v>
      </c>
      <c r="V1932" s="1">
        <v>6.9</v>
      </c>
      <c r="W1932" s="1">
        <v>0.0</v>
      </c>
    </row>
    <row r="1933" ht="15.75" customHeight="1">
      <c r="A1933" s="1" t="s">
        <v>8233</v>
      </c>
      <c r="B1933" s="1" t="s">
        <v>8234</v>
      </c>
      <c r="C1933" s="1" t="s">
        <v>25</v>
      </c>
      <c r="D1933" s="1">
        <v>2.215943387E9</v>
      </c>
      <c r="E1933" s="3" t="s">
        <v>8235</v>
      </c>
      <c r="F1933" s="3" t="s">
        <v>8236</v>
      </c>
      <c r="G1933" s="1" t="s">
        <v>153</v>
      </c>
      <c r="H1933" s="1" t="s">
        <v>260</v>
      </c>
      <c r="I1933" s="1" t="s">
        <v>8237</v>
      </c>
      <c r="J1933" s="1" t="s">
        <v>75</v>
      </c>
      <c r="K1933" s="1" t="b">
        <v>0</v>
      </c>
      <c r="L1933" s="1" t="s">
        <v>233</v>
      </c>
      <c r="M1933" s="1">
        <v>2.0</v>
      </c>
      <c r="N1933" s="1">
        <v>2.0</v>
      </c>
      <c r="O1933" s="1">
        <v>10.0</v>
      </c>
      <c r="P1933" s="1">
        <v>9.0</v>
      </c>
      <c r="Q1933" s="1">
        <v>9.0</v>
      </c>
      <c r="R1933" s="1">
        <v>0.0</v>
      </c>
      <c r="S1933" s="1">
        <v>9.5</v>
      </c>
      <c r="T1933" s="1">
        <v>5.0</v>
      </c>
      <c r="U1933" s="1">
        <v>6.0</v>
      </c>
      <c r="V1933" s="1">
        <v>6.9</v>
      </c>
      <c r="W1933" s="1">
        <v>0.0</v>
      </c>
    </row>
    <row r="1934" ht="15.75" customHeight="1">
      <c r="A1934" s="1" t="s">
        <v>8238</v>
      </c>
      <c r="B1934" s="1" t="s">
        <v>8239</v>
      </c>
      <c r="C1934" s="1" t="s">
        <v>78</v>
      </c>
      <c r="D1934" s="1">
        <v>3.243289156E9</v>
      </c>
      <c r="E1934" s="3" t="s">
        <v>8240</v>
      </c>
      <c r="F1934" s="3" t="s">
        <v>8241</v>
      </c>
      <c r="G1934" s="1" t="s">
        <v>54</v>
      </c>
      <c r="H1934" s="1" t="s">
        <v>55</v>
      </c>
      <c r="I1934" s="1" t="s">
        <v>130</v>
      </c>
      <c r="J1934" s="1" t="s">
        <v>48</v>
      </c>
      <c r="K1934" s="1" t="b">
        <v>0</v>
      </c>
      <c r="L1934" s="1" t="s">
        <v>251</v>
      </c>
      <c r="M1934" s="1">
        <v>4.0</v>
      </c>
      <c r="N1934" s="1">
        <v>19.0</v>
      </c>
      <c r="O1934" s="1">
        <v>8.0</v>
      </c>
      <c r="P1934" s="1">
        <v>7.3</v>
      </c>
      <c r="Q1934" s="1">
        <v>8.2</v>
      </c>
      <c r="R1934" s="1">
        <v>2.0</v>
      </c>
      <c r="S1934" s="1">
        <v>8.3</v>
      </c>
      <c r="T1934" s="1">
        <v>8.1</v>
      </c>
      <c r="U1934" s="1">
        <v>6.5</v>
      </c>
      <c r="V1934" s="1">
        <v>6.9</v>
      </c>
      <c r="W1934" s="1">
        <v>0.0</v>
      </c>
    </row>
    <row r="1935" ht="15.75" customHeight="1">
      <c r="A1935" s="1" t="s">
        <v>8242</v>
      </c>
      <c r="B1935" s="1" t="s">
        <v>8243</v>
      </c>
      <c r="C1935" s="1" t="s">
        <v>25</v>
      </c>
      <c r="D1935" s="1">
        <v>1.154705662E9</v>
      </c>
      <c r="E1935" s="3" t="s">
        <v>8244</v>
      </c>
      <c r="F1935" s="3" t="s">
        <v>8245</v>
      </c>
      <c r="G1935" s="1" t="s">
        <v>153</v>
      </c>
      <c r="H1935" s="1" t="s">
        <v>56</v>
      </c>
      <c r="I1935" s="1" t="s">
        <v>159</v>
      </c>
      <c r="J1935" s="1" t="s">
        <v>48</v>
      </c>
      <c r="K1935" s="1" t="b">
        <v>1</v>
      </c>
      <c r="L1935" s="1" t="s">
        <v>233</v>
      </c>
      <c r="M1935" s="1">
        <v>2.0</v>
      </c>
      <c r="N1935" s="1">
        <v>11.0</v>
      </c>
      <c r="O1935" s="1">
        <v>7.8</v>
      </c>
      <c r="P1935" s="1">
        <v>7.9</v>
      </c>
      <c r="Q1935" s="1">
        <v>7.4</v>
      </c>
      <c r="R1935" s="1">
        <v>4.0</v>
      </c>
      <c r="S1935" s="1">
        <v>8.1</v>
      </c>
      <c r="T1935" s="1">
        <v>7.2</v>
      </c>
      <c r="U1935" s="1">
        <v>5.6</v>
      </c>
      <c r="V1935" s="1">
        <v>6.9</v>
      </c>
      <c r="W1935" s="1">
        <v>0.0</v>
      </c>
    </row>
    <row r="1936" ht="15.75" customHeight="1">
      <c r="A1936" s="1" t="s">
        <v>8246</v>
      </c>
      <c r="B1936" s="1" t="s">
        <v>8247</v>
      </c>
      <c r="C1936" s="1" t="s">
        <v>834</v>
      </c>
      <c r="D1936" s="1">
        <v>1.8293746421E10</v>
      </c>
      <c r="E1936" s="1" t="s">
        <v>8248</v>
      </c>
      <c r="F1936" s="3" t="s">
        <v>8249</v>
      </c>
      <c r="G1936" s="1" t="s">
        <v>54</v>
      </c>
      <c r="H1936" s="1" t="s">
        <v>238</v>
      </c>
      <c r="I1936" s="1" t="s">
        <v>239</v>
      </c>
      <c r="J1936" s="1" t="s">
        <v>75</v>
      </c>
      <c r="K1936" s="1" t="b">
        <v>1</v>
      </c>
      <c r="L1936" s="1" t="s">
        <v>228</v>
      </c>
      <c r="M1936" s="1">
        <v>1.0</v>
      </c>
      <c r="N1936" s="1">
        <v>1.0</v>
      </c>
      <c r="O1936" s="1">
        <v>8.0</v>
      </c>
      <c r="P1936" s="1">
        <v>8.0</v>
      </c>
      <c r="Q1936" s="1">
        <v>8.0</v>
      </c>
      <c r="R1936" s="1">
        <v>0.0</v>
      </c>
      <c r="S1936" s="1">
        <v>8.0</v>
      </c>
      <c r="T1936" s="1">
        <v>8.0</v>
      </c>
      <c r="U1936" s="1">
        <v>8.0</v>
      </c>
      <c r="V1936" s="1">
        <v>6.9</v>
      </c>
      <c r="W1936" s="1">
        <v>0.0</v>
      </c>
    </row>
    <row r="1937" ht="15.75" customHeight="1">
      <c r="A1937" s="1" t="s">
        <v>8250</v>
      </c>
      <c r="B1937" s="1" t="s">
        <v>8251</v>
      </c>
      <c r="C1937" s="1" t="s">
        <v>25</v>
      </c>
      <c r="D1937" s="1">
        <v>1.150234561E9</v>
      </c>
      <c r="E1937" s="3" t="s">
        <v>8252</v>
      </c>
      <c r="F1937" s="3" t="s">
        <v>8253</v>
      </c>
      <c r="G1937" s="1" t="s">
        <v>28</v>
      </c>
      <c r="H1937" s="1" t="s">
        <v>29</v>
      </c>
      <c r="I1937" s="1" t="s">
        <v>30</v>
      </c>
      <c r="J1937" s="1" t="s">
        <v>48</v>
      </c>
      <c r="K1937" s="1" t="b">
        <v>1</v>
      </c>
      <c r="L1937" s="1" t="s">
        <v>240</v>
      </c>
      <c r="M1937" s="1">
        <v>1.0</v>
      </c>
      <c r="N1937" s="1">
        <v>2.0</v>
      </c>
      <c r="O1937" s="1">
        <v>8.0</v>
      </c>
      <c r="P1937" s="1">
        <v>7.5</v>
      </c>
      <c r="Q1937" s="1">
        <v>8.0</v>
      </c>
      <c r="R1937" s="1">
        <v>0.0</v>
      </c>
      <c r="S1937" s="1">
        <v>9.0</v>
      </c>
      <c r="T1937" s="1">
        <v>8.0</v>
      </c>
      <c r="U1937" s="1">
        <v>7.5</v>
      </c>
      <c r="V1937" s="1">
        <v>6.9</v>
      </c>
      <c r="W1937" s="1">
        <v>0.0</v>
      </c>
    </row>
    <row r="1938" ht="15.75" customHeight="1">
      <c r="A1938" s="1" t="s">
        <v>8254</v>
      </c>
      <c r="B1938" s="1" t="s">
        <v>8255</v>
      </c>
      <c r="C1938" s="1" t="s">
        <v>25</v>
      </c>
      <c r="D1938" s="1">
        <v>1.138711306E9</v>
      </c>
      <c r="E1938" s="3" t="s">
        <v>8256</v>
      </c>
      <c r="F1938" s="3" t="s">
        <v>8257</v>
      </c>
      <c r="G1938" s="1" t="s">
        <v>54</v>
      </c>
      <c r="H1938" s="1" t="s">
        <v>29</v>
      </c>
      <c r="I1938" s="1" t="s">
        <v>90</v>
      </c>
      <c r="J1938" s="1" t="s">
        <v>48</v>
      </c>
      <c r="K1938" s="1" t="b">
        <v>1</v>
      </c>
      <c r="L1938" s="1" t="s">
        <v>223</v>
      </c>
      <c r="M1938" s="1">
        <v>2.0</v>
      </c>
      <c r="N1938" s="1">
        <v>13.0</v>
      </c>
      <c r="O1938" s="1">
        <v>8.5</v>
      </c>
      <c r="P1938" s="1">
        <v>7.2</v>
      </c>
      <c r="Q1938" s="1">
        <v>8.2</v>
      </c>
      <c r="R1938" s="1">
        <v>2.0</v>
      </c>
      <c r="S1938" s="1">
        <v>8.1</v>
      </c>
      <c r="T1938" s="1">
        <v>8.4</v>
      </c>
      <c r="U1938" s="1">
        <v>6.2</v>
      </c>
      <c r="V1938" s="1">
        <v>6.9</v>
      </c>
      <c r="W1938" s="1">
        <v>0.0</v>
      </c>
    </row>
    <row r="1939" ht="15.75" customHeight="1">
      <c r="A1939" s="1" t="s">
        <v>7229</v>
      </c>
      <c r="B1939" s="1" t="s">
        <v>8258</v>
      </c>
      <c r="C1939" s="1" t="s">
        <v>78</v>
      </c>
      <c r="D1939" s="1">
        <v>3.234380978E9</v>
      </c>
      <c r="E1939" s="3" t="s">
        <v>7231</v>
      </c>
      <c r="F1939" s="3" t="s">
        <v>375</v>
      </c>
      <c r="G1939" s="1" t="s">
        <v>54</v>
      </c>
      <c r="H1939" s="1" t="s">
        <v>29</v>
      </c>
      <c r="I1939" s="1" t="s">
        <v>90</v>
      </c>
      <c r="J1939" s="1" t="s">
        <v>91</v>
      </c>
      <c r="K1939" s="1" t="b">
        <v>0</v>
      </c>
      <c r="L1939" s="1" t="s">
        <v>240</v>
      </c>
      <c r="M1939" s="1">
        <v>1.0</v>
      </c>
      <c r="N1939" s="1">
        <v>1.0</v>
      </c>
      <c r="O1939" s="1">
        <v>8.0</v>
      </c>
      <c r="P1939" s="1">
        <v>7.0</v>
      </c>
      <c r="Q1939" s="1">
        <v>8.0</v>
      </c>
      <c r="R1939" s="1">
        <v>0.0</v>
      </c>
      <c r="S1939" s="1">
        <v>9.0</v>
      </c>
      <c r="T1939" s="1">
        <v>9.0</v>
      </c>
      <c r="U1939" s="1">
        <v>7.0</v>
      </c>
      <c r="V1939" s="1">
        <v>6.9</v>
      </c>
      <c r="W1939" s="1">
        <v>0.0</v>
      </c>
    </row>
    <row r="1940" ht="15.75" customHeight="1">
      <c r="A1940" s="1" t="s">
        <v>8259</v>
      </c>
      <c r="B1940" s="1" t="s">
        <v>8260</v>
      </c>
      <c r="C1940" s="1" t="s">
        <v>25</v>
      </c>
      <c r="D1940" s="1" t="s">
        <v>8261</v>
      </c>
      <c r="E1940" s="3" t="s">
        <v>8262</v>
      </c>
      <c r="F1940" s="3" t="s">
        <v>8263</v>
      </c>
      <c r="G1940" s="1" t="s">
        <v>334</v>
      </c>
      <c r="H1940" s="1" t="s">
        <v>56</v>
      </c>
      <c r="I1940" s="1" t="s">
        <v>108</v>
      </c>
      <c r="J1940" s="1" t="s">
        <v>75</v>
      </c>
      <c r="K1940" s="1" t="b">
        <v>1</v>
      </c>
      <c r="L1940" s="1" t="s">
        <v>251</v>
      </c>
      <c r="M1940" s="1">
        <v>3.0</v>
      </c>
      <c r="N1940" s="1">
        <v>3.0</v>
      </c>
      <c r="O1940" s="1">
        <v>7.0</v>
      </c>
      <c r="P1940" s="1">
        <v>9.0</v>
      </c>
      <c r="Q1940" s="1">
        <v>9.3</v>
      </c>
      <c r="R1940" s="1">
        <v>0.0</v>
      </c>
      <c r="S1940" s="1">
        <v>9.0</v>
      </c>
      <c r="T1940" s="1">
        <v>7.0</v>
      </c>
      <c r="U1940" s="1">
        <v>7.3</v>
      </c>
      <c r="V1940" s="1">
        <v>6.9</v>
      </c>
      <c r="W1940" s="1">
        <v>0.0</v>
      </c>
    </row>
    <row r="1941" ht="15.75" customHeight="1">
      <c r="A1941" s="1" t="s">
        <v>8264</v>
      </c>
      <c r="B1941" s="1" t="s">
        <v>8265</v>
      </c>
      <c r="C1941" s="1" t="s">
        <v>25</v>
      </c>
      <c r="D1941" s="1">
        <v>1.136895268E9</v>
      </c>
      <c r="E1941" s="3" t="s">
        <v>8266</v>
      </c>
      <c r="F1941" s="3" t="s">
        <v>8267</v>
      </c>
      <c r="G1941" s="1" t="s">
        <v>73</v>
      </c>
      <c r="H1941" s="1" t="s">
        <v>56</v>
      </c>
      <c r="I1941" s="1" t="s">
        <v>8268</v>
      </c>
      <c r="J1941" s="1" t="s">
        <v>75</v>
      </c>
      <c r="K1941" s="1" t="b">
        <v>1</v>
      </c>
      <c r="L1941" s="1" t="s">
        <v>223</v>
      </c>
      <c r="M1941" s="1">
        <v>2.0</v>
      </c>
      <c r="N1941" s="1">
        <v>7.0</v>
      </c>
      <c r="O1941" s="1">
        <v>7.4</v>
      </c>
      <c r="P1941" s="1">
        <v>7.6</v>
      </c>
      <c r="Q1941" s="1">
        <v>7.0</v>
      </c>
      <c r="R1941" s="1">
        <v>6.0</v>
      </c>
      <c r="S1941" s="1">
        <v>7.9</v>
      </c>
      <c r="T1941" s="1">
        <v>7.1</v>
      </c>
      <c r="U1941" s="1">
        <v>5.3</v>
      </c>
      <c r="V1941" s="1">
        <v>6.9</v>
      </c>
      <c r="W1941" s="1">
        <v>0.0</v>
      </c>
    </row>
    <row r="1942" ht="15.75" customHeight="1">
      <c r="A1942" s="1" t="s">
        <v>8269</v>
      </c>
      <c r="B1942" s="1" t="s">
        <v>8270</v>
      </c>
      <c r="C1942" s="1" t="s">
        <v>25</v>
      </c>
      <c r="D1942" s="4">
        <v>5.49383E17</v>
      </c>
      <c r="E1942" s="3" t="s">
        <v>8271</v>
      </c>
      <c r="F1942" s="3" t="s">
        <v>8272</v>
      </c>
      <c r="G1942" s="1" t="s">
        <v>54</v>
      </c>
      <c r="H1942" s="1" t="s">
        <v>55</v>
      </c>
      <c r="I1942" s="1" t="s">
        <v>130</v>
      </c>
      <c r="J1942" s="1" t="s">
        <v>48</v>
      </c>
      <c r="K1942" s="1" t="b">
        <v>1</v>
      </c>
      <c r="L1942" s="1" t="s">
        <v>251</v>
      </c>
      <c r="M1942" s="1">
        <v>3.0</v>
      </c>
      <c r="N1942" s="1">
        <v>25.0</v>
      </c>
      <c r="O1942" s="1">
        <v>7.7</v>
      </c>
      <c r="P1942" s="1">
        <v>7.6</v>
      </c>
      <c r="Q1942" s="1">
        <v>7.7</v>
      </c>
      <c r="R1942" s="1">
        <v>4.0</v>
      </c>
      <c r="S1942" s="1">
        <v>8.5</v>
      </c>
      <c r="T1942" s="1">
        <v>7.1</v>
      </c>
      <c r="U1942" s="1">
        <v>5.8</v>
      </c>
      <c r="V1942" s="1">
        <v>6.9</v>
      </c>
      <c r="W1942" s="1">
        <v>5.0</v>
      </c>
    </row>
    <row r="1943" ht="15.75" customHeight="1">
      <c r="A1943" s="1" t="s">
        <v>8273</v>
      </c>
      <c r="B1943" s="1" t="s">
        <v>8274</v>
      </c>
      <c r="C1943" s="1" t="s">
        <v>551</v>
      </c>
      <c r="D1943" s="1">
        <v>5.1900197392E10</v>
      </c>
      <c r="E1943" s="3" t="s">
        <v>8275</v>
      </c>
      <c r="F1943" s="3" t="s">
        <v>8276</v>
      </c>
      <c r="G1943" s="1" t="s">
        <v>28</v>
      </c>
      <c r="H1943" s="1" t="s">
        <v>82</v>
      </c>
      <c r="I1943" s="1" t="s">
        <v>30</v>
      </c>
      <c r="J1943" s="1" t="s">
        <v>91</v>
      </c>
      <c r="K1943" s="1" t="b">
        <v>0</v>
      </c>
      <c r="L1943" s="1" t="s">
        <v>251</v>
      </c>
      <c r="M1943" s="1">
        <v>4.0</v>
      </c>
      <c r="N1943" s="1">
        <v>27.0</v>
      </c>
      <c r="O1943" s="1">
        <v>7.5</v>
      </c>
      <c r="P1943" s="1">
        <v>6.9</v>
      </c>
      <c r="Q1943" s="1">
        <v>7.4</v>
      </c>
      <c r="R1943" s="1">
        <v>4.0</v>
      </c>
      <c r="S1943" s="1">
        <v>8.0</v>
      </c>
      <c r="T1943" s="1">
        <v>8.3</v>
      </c>
      <c r="U1943" s="1">
        <v>6.4</v>
      </c>
      <c r="V1943" s="1">
        <v>6.9</v>
      </c>
      <c r="W1943" s="1">
        <v>2.0</v>
      </c>
    </row>
    <row r="1944" ht="15.75" customHeight="1">
      <c r="A1944" s="1" t="s">
        <v>8277</v>
      </c>
      <c r="B1944" s="1" t="s">
        <v>8278</v>
      </c>
      <c r="C1944" s="1" t="s">
        <v>25</v>
      </c>
      <c r="D1944" s="1">
        <v>3.518576104E9</v>
      </c>
      <c r="E1944" s="3" t="s">
        <v>8279</v>
      </c>
      <c r="F1944" s="3" t="s">
        <v>8280</v>
      </c>
      <c r="G1944" s="1" t="s">
        <v>28</v>
      </c>
      <c r="H1944" s="1" t="s">
        <v>29</v>
      </c>
      <c r="I1944" s="1" t="s">
        <v>30</v>
      </c>
      <c r="J1944" s="1" t="s">
        <v>91</v>
      </c>
      <c r="K1944" s="1" t="b">
        <v>0</v>
      </c>
      <c r="L1944" s="1" t="s">
        <v>251</v>
      </c>
      <c r="M1944" s="1">
        <v>2.0</v>
      </c>
      <c r="N1944" s="1">
        <v>7.0</v>
      </c>
      <c r="O1944" s="1">
        <v>8.0</v>
      </c>
      <c r="P1944" s="1">
        <v>8.0</v>
      </c>
      <c r="Q1944" s="1">
        <v>8.3</v>
      </c>
      <c r="R1944" s="1">
        <v>1.0</v>
      </c>
      <c r="S1944" s="1">
        <v>9.4</v>
      </c>
      <c r="T1944" s="1">
        <v>7.1</v>
      </c>
      <c r="U1944" s="1">
        <v>6.3</v>
      </c>
      <c r="V1944" s="1">
        <v>6.9</v>
      </c>
      <c r="W1944" s="1">
        <v>0.0</v>
      </c>
    </row>
    <row r="1945" ht="15.75" customHeight="1">
      <c r="A1945" s="1" t="s">
        <v>8281</v>
      </c>
      <c r="B1945" s="1" t="s">
        <v>8282</v>
      </c>
      <c r="C1945" s="1" t="s">
        <v>35</v>
      </c>
      <c r="D1945" s="1">
        <v>5.1946668044E10</v>
      </c>
      <c r="E1945" s="3" t="s">
        <v>8283</v>
      </c>
      <c r="F1945" s="3" t="s">
        <v>8284</v>
      </c>
      <c r="G1945" s="1" t="s">
        <v>28</v>
      </c>
      <c r="H1945" s="1" t="s">
        <v>29</v>
      </c>
      <c r="I1945" s="1" t="s">
        <v>30</v>
      </c>
      <c r="J1945" s="1" t="s">
        <v>48</v>
      </c>
      <c r="K1945" s="1" t="b">
        <v>0</v>
      </c>
      <c r="L1945" s="1" t="s">
        <v>251</v>
      </c>
      <c r="M1945" s="1">
        <v>2.0</v>
      </c>
      <c r="N1945" s="1">
        <v>10.0</v>
      </c>
      <c r="O1945" s="1">
        <v>7.5</v>
      </c>
      <c r="P1945" s="1">
        <v>7.3</v>
      </c>
      <c r="Q1945" s="1">
        <v>7.6</v>
      </c>
      <c r="R1945" s="1">
        <v>3.0</v>
      </c>
      <c r="S1945" s="1">
        <v>8.8</v>
      </c>
      <c r="T1945" s="1">
        <v>8.3</v>
      </c>
      <c r="U1945" s="1">
        <v>6.0</v>
      </c>
      <c r="V1945" s="1">
        <v>6.9</v>
      </c>
      <c r="W1945" s="1">
        <v>0.0</v>
      </c>
    </row>
    <row r="1946" ht="15.75" customHeight="1">
      <c r="A1946" s="1" t="s">
        <v>8285</v>
      </c>
      <c r="B1946" s="1" t="s">
        <v>8286</v>
      </c>
      <c r="C1946" s="1" t="s">
        <v>25</v>
      </c>
      <c r="D1946" s="1">
        <v>2.23669447E9</v>
      </c>
      <c r="E1946" s="3" t="s">
        <v>8287</v>
      </c>
      <c r="F1946" s="3" t="s">
        <v>8288</v>
      </c>
      <c r="G1946" s="1" t="s">
        <v>28</v>
      </c>
      <c r="H1946" s="1" t="s">
        <v>29</v>
      </c>
      <c r="I1946" s="1" t="s">
        <v>30</v>
      </c>
      <c r="J1946" s="1" t="s">
        <v>48</v>
      </c>
      <c r="K1946" s="1" t="b">
        <v>0</v>
      </c>
      <c r="L1946" s="1" t="s">
        <v>251</v>
      </c>
      <c r="M1946" s="1">
        <v>2.0</v>
      </c>
      <c r="N1946" s="1">
        <v>7.0</v>
      </c>
      <c r="O1946" s="1">
        <v>7.9</v>
      </c>
      <c r="P1946" s="1">
        <v>7.6</v>
      </c>
      <c r="Q1946" s="1">
        <v>7.9</v>
      </c>
      <c r="R1946" s="1">
        <v>1.0</v>
      </c>
      <c r="S1946" s="1">
        <v>8.6</v>
      </c>
      <c r="T1946" s="1">
        <v>8.4</v>
      </c>
      <c r="U1946" s="1">
        <v>7.0</v>
      </c>
      <c r="V1946" s="1">
        <v>6.9</v>
      </c>
      <c r="W1946" s="1">
        <v>0.0</v>
      </c>
    </row>
    <row r="1947" ht="15.75" customHeight="1">
      <c r="A1947" s="1" t="s">
        <v>8289</v>
      </c>
      <c r="B1947" s="1" t="s">
        <v>8290</v>
      </c>
      <c r="C1947" s="1" t="s">
        <v>834</v>
      </c>
      <c r="D1947" s="1">
        <v>8.29377409E9</v>
      </c>
      <c r="E1947" s="3" t="s">
        <v>8291</v>
      </c>
      <c r="F1947" s="3" t="s">
        <v>8292</v>
      </c>
      <c r="G1947" s="1" t="s">
        <v>28</v>
      </c>
      <c r="H1947" s="1" t="s">
        <v>29</v>
      </c>
      <c r="I1947" s="1" t="s">
        <v>30</v>
      </c>
      <c r="J1947" s="1" t="s">
        <v>75</v>
      </c>
      <c r="K1947" s="1" t="b">
        <v>1</v>
      </c>
      <c r="L1947" s="1" t="s">
        <v>245</v>
      </c>
      <c r="M1947" s="1">
        <v>1.0</v>
      </c>
      <c r="N1947" s="1">
        <v>5.0</v>
      </c>
      <c r="O1947" s="1">
        <v>8.2</v>
      </c>
      <c r="P1947" s="1">
        <v>7.6</v>
      </c>
      <c r="Q1947" s="1">
        <v>8.0</v>
      </c>
      <c r="R1947" s="1">
        <v>2.0</v>
      </c>
      <c r="S1947" s="1">
        <v>8.4</v>
      </c>
      <c r="T1947" s="1">
        <v>8.0</v>
      </c>
      <c r="U1947" s="1">
        <v>6.4</v>
      </c>
      <c r="V1947" s="1">
        <v>6.9</v>
      </c>
      <c r="W1947" s="1">
        <v>0.0</v>
      </c>
    </row>
    <row r="1948" ht="15.75" customHeight="1">
      <c r="A1948" s="1" t="s">
        <v>8293</v>
      </c>
      <c r="B1948" s="1" t="s">
        <v>8294</v>
      </c>
      <c r="C1948" s="1" t="s">
        <v>25</v>
      </c>
      <c r="D1948" s="4">
        <v>5.49112E17</v>
      </c>
      <c r="E1948" s="3" t="s">
        <v>8295</v>
      </c>
      <c r="F1948" s="3" t="s">
        <v>8296</v>
      </c>
      <c r="G1948" s="1" t="s">
        <v>28</v>
      </c>
      <c r="H1948" s="1" t="s">
        <v>29</v>
      </c>
      <c r="I1948" s="1" t="s">
        <v>298</v>
      </c>
      <c r="J1948" s="1" t="s">
        <v>434</v>
      </c>
      <c r="K1948" s="1" t="b">
        <v>1</v>
      </c>
      <c r="L1948" s="1" t="s">
        <v>148</v>
      </c>
      <c r="M1948" s="1">
        <v>3.0</v>
      </c>
      <c r="N1948" s="1">
        <v>5.0</v>
      </c>
      <c r="O1948" s="1">
        <v>8.6</v>
      </c>
      <c r="P1948" s="1">
        <v>8.2</v>
      </c>
      <c r="Q1948" s="1">
        <v>8.4</v>
      </c>
      <c r="R1948" s="1">
        <v>0.0</v>
      </c>
      <c r="S1948" s="1">
        <v>8.8</v>
      </c>
      <c r="T1948" s="1">
        <v>7.8</v>
      </c>
      <c r="U1948" s="1">
        <v>6.6</v>
      </c>
      <c r="V1948" s="1">
        <v>6.9</v>
      </c>
      <c r="W1948" s="1">
        <v>0.0</v>
      </c>
    </row>
    <row r="1949" ht="15.75" customHeight="1">
      <c r="A1949" s="1" t="s">
        <v>8297</v>
      </c>
      <c r="B1949" s="1" t="s">
        <v>8298</v>
      </c>
      <c r="C1949" s="1" t="s">
        <v>25</v>
      </c>
      <c r="D1949" s="1">
        <v>1.15311995E9</v>
      </c>
      <c r="E1949" s="1" t="s">
        <v>8299</v>
      </c>
      <c r="F1949" s="3" t="s">
        <v>8300</v>
      </c>
      <c r="G1949" s="1" t="s">
        <v>54</v>
      </c>
      <c r="H1949" s="1" t="s">
        <v>82</v>
      </c>
      <c r="I1949" s="1" t="s">
        <v>56</v>
      </c>
      <c r="J1949" s="1" t="s">
        <v>91</v>
      </c>
      <c r="K1949" s="1" t="b">
        <v>1</v>
      </c>
      <c r="L1949" s="1" t="s">
        <v>251</v>
      </c>
      <c r="M1949" s="1">
        <v>2.0</v>
      </c>
      <c r="N1949" s="1">
        <v>10.0</v>
      </c>
      <c r="O1949" s="1">
        <v>7.7</v>
      </c>
      <c r="P1949" s="1">
        <v>7.6</v>
      </c>
      <c r="Q1949" s="1">
        <v>7.8</v>
      </c>
      <c r="R1949" s="1">
        <v>2.0</v>
      </c>
      <c r="S1949" s="1">
        <v>8.0</v>
      </c>
      <c r="T1949" s="1">
        <v>8.2</v>
      </c>
      <c r="U1949" s="1">
        <v>6.8</v>
      </c>
      <c r="V1949" s="1">
        <v>6.9</v>
      </c>
      <c r="W1949" s="1">
        <v>0.0</v>
      </c>
    </row>
    <row r="1950" ht="15.75" customHeight="1">
      <c r="A1950" s="1" t="s">
        <v>8301</v>
      </c>
      <c r="B1950" s="1" t="s">
        <v>8302</v>
      </c>
      <c r="C1950" s="1" t="s">
        <v>35</v>
      </c>
      <c r="D1950" s="1" t="str">
        <f>+51 978564749</f>
        <v>#ERROR!</v>
      </c>
      <c r="E1950" s="3" t="s">
        <v>8303</v>
      </c>
      <c r="F1950" s="3" t="s">
        <v>8304</v>
      </c>
      <c r="G1950" s="1" t="s">
        <v>54</v>
      </c>
      <c r="H1950" s="1" t="s">
        <v>29</v>
      </c>
      <c r="I1950" s="1" t="s">
        <v>292</v>
      </c>
      <c r="J1950" s="1" t="s">
        <v>91</v>
      </c>
      <c r="K1950" s="1" t="b">
        <v>1</v>
      </c>
      <c r="L1950" s="1" t="s">
        <v>251</v>
      </c>
      <c r="M1950" s="1">
        <v>2.0</v>
      </c>
      <c r="N1950" s="1">
        <v>10.0</v>
      </c>
      <c r="O1950" s="1">
        <v>8.1</v>
      </c>
      <c r="P1950" s="1">
        <v>7.5</v>
      </c>
      <c r="Q1950" s="1">
        <v>7.7</v>
      </c>
      <c r="R1950" s="1">
        <v>2.0</v>
      </c>
      <c r="S1950" s="1">
        <v>9.0</v>
      </c>
      <c r="T1950" s="1">
        <v>8.1</v>
      </c>
      <c r="U1950" s="1">
        <v>5.9</v>
      </c>
      <c r="V1950" s="1">
        <v>6.9</v>
      </c>
      <c r="W1950" s="1">
        <v>0.0</v>
      </c>
    </row>
    <row r="1951" ht="15.75" customHeight="1">
      <c r="A1951" s="1" t="s">
        <v>8305</v>
      </c>
      <c r="B1951" s="1" t="s">
        <v>8306</v>
      </c>
      <c r="C1951" s="1" t="s">
        <v>25</v>
      </c>
      <c r="D1951" s="4">
        <v>5.49262E17</v>
      </c>
      <c r="E1951" s="1" t="s">
        <v>443</v>
      </c>
      <c r="F1951" s="3" t="s">
        <v>8307</v>
      </c>
      <c r="G1951" s="1" t="s">
        <v>415</v>
      </c>
      <c r="H1951" s="1" t="s">
        <v>55</v>
      </c>
      <c r="I1951" s="1" t="s">
        <v>8308</v>
      </c>
      <c r="J1951" s="1" t="s">
        <v>91</v>
      </c>
      <c r="K1951" s="1" t="b">
        <v>0</v>
      </c>
      <c r="L1951" s="1" t="s">
        <v>251</v>
      </c>
      <c r="M1951" s="1">
        <v>3.0</v>
      </c>
      <c r="N1951" s="1">
        <v>11.0</v>
      </c>
      <c r="O1951" s="1">
        <v>7.6</v>
      </c>
      <c r="P1951" s="1">
        <v>7.9</v>
      </c>
      <c r="Q1951" s="1">
        <v>7.4</v>
      </c>
      <c r="R1951" s="1">
        <v>3.0</v>
      </c>
      <c r="S1951" s="1">
        <v>8.6</v>
      </c>
      <c r="T1951" s="1">
        <v>7.3</v>
      </c>
      <c r="U1951" s="1">
        <v>6.5</v>
      </c>
      <c r="V1951" s="1">
        <v>6.9</v>
      </c>
      <c r="W1951" s="1">
        <v>2.0</v>
      </c>
    </row>
    <row r="1952" ht="15.75" customHeight="1">
      <c r="A1952" s="1" t="s">
        <v>8309</v>
      </c>
      <c r="B1952" s="1" t="s">
        <v>8310</v>
      </c>
      <c r="C1952" s="1" t="s">
        <v>1668</v>
      </c>
      <c r="D1952" s="4">
        <v>5.59299E17</v>
      </c>
      <c r="E1952" s="3" t="s">
        <v>8311</v>
      </c>
      <c r="F1952" s="3" t="s">
        <v>8312</v>
      </c>
      <c r="G1952" s="1" t="s">
        <v>28</v>
      </c>
      <c r="H1952" s="1" t="s">
        <v>29</v>
      </c>
      <c r="I1952" s="1" t="s">
        <v>56</v>
      </c>
      <c r="J1952" s="1" t="s">
        <v>75</v>
      </c>
      <c r="K1952" s="1" t="b">
        <v>1</v>
      </c>
      <c r="L1952" s="1" t="s">
        <v>183</v>
      </c>
      <c r="M1952" s="1">
        <v>1.0</v>
      </c>
      <c r="N1952" s="1">
        <v>3.0</v>
      </c>
      <c r="O1952" s="1">
        <v>8.0</v>
      </c>
      <c r="P1952" s="1">
        <v>8.3</v>
      </c>
      <c r="Q1952" s="1">
        <v>7.3</v>
      </c>
      <c r="R1952" s="1">
        <v>0.0</v>
      </c>
      <c r="S1952" s="1">
        <v>9.7</v>
      </c>
      <c r="T1952" s="1">
        <v>6.7</v>
      </c>
      <c r="U1952" s="1">
        <v>8.0</v>
      </c>
      <c r="V1952" s="1">
        <v>6.9</v>
      </c>
      <c r="W1952" s="1">
        <v>0.0</v>
      </c>
    </row>
    <row r="1953" ht="15.75" customHeight="1">
      <c r="A1953" s="1" t="s">
        <v>8313</v>
      </c>
      <c r="B1953" s="1" t="s">
        <v>8314</v>
      </c>
      <c r="C1953" s="1" t="s">
        <v>78</v>
      </c>
      <c r="D1953" s="1">
        <v>3.224776601E9</v>
      </c>
      <c r="E1953" s="3" t="s">
        <v>8315</v>
      </c>
      <c r="F1953" s="3" t="s">
        <v>8316</v>
      </c>
      <c r="G1953" s="1" t="s">
        <v>28</v>
      </c>
      <c r="H1953" s="1" t="s">
        <v>29</v>
      </c>
      <c r="I1953" s="1" t="s">
        <v>30</v>
      </c>
      <c r="J1953" s="1" t="s">
        <v>75</v>
      </c>
      <c r="K1953" s="1" t="b">
        <v>1</v>
      </c>
      <c r="L1953" s="1" t="s">
        <v>183</v>
      </c>
      <c r="M1953" s="1">
        <v>1.0</v>
      </c>
      <c r="N1953" s="1">
        <v>4.0</v>
      </c>
      <c r="O1953" s="1">
        <v>8.0</v>
      </c>
      <c r="P1953" s="1">
        <v>7.3</v>
      </c>
      <c r="Q1953" s="1">
        <v>8.8</v>
      </c>
      <c r="R1953" s="1">
        <v>0.0</v>
      </c>
      <c r="S1953" s="1">
        <v>8.5</v>
      </c>
      <c r="T1953" s="1">
        <v>9.0</v>
      </c>
      <c r="U1953" s="1">
        <v>7.0</v>
      </c>
      <c r="V1953" s="1">
        <v>6.9</v>
      </c>
      <c r="W1953" s="1">
        <v>0.0</v>
      </c>
    </row>
    <row r="1954" ht="15.75" customHeight="1">
      <c r="A1954" s="1" t="s">
        <v>8317</v>
      </c>
      <c r="B1954" s="1" t="s">
        <v>8318</v>
      </c>
      <c r="C1954" s="1" t="s">
        <v>87</v>
      </c>
      <c r="D1954" s="1">
        <v>6.699418129E9</v>
      </c>
      <c r="E1954" s="3" t="s">
        <v>8319</v>
      </c>
      <c r="F1954" s="3" t="s">
        <v>8320</v>
      </c>
      <c r="G1954" s="1" t="s">
        <v>28</v>
      </c>
      <c r="H1954" s="1" t="s">
        <v>29</v>
      </c>
      <c r="I1954" s="1" t="s">
        <v>30</v>
      </c>
      <c r="J1954" s="1" t="s">
        <v>75</v>
      </c>
      <c r="K1954" s="1" t="b">
        <v>0</v>
      </c>
      <c r="L1954" s="1" t="s">
        <v>183</v>
      </c>
      <c r="M1954" s="1">
        <v>1.0</v>
      </c>
      <c r="N1954" s="1">
        <v>7.0</v>
      </c>
      <c r="O1954" s="1">
        <v>8.3</v>
      </c>
      <c r="P1954" s="1">
        <v>7.4</v>
      </c>
      <c r="Q1954" s="1">
        <v>7.7</v>
      </c>
      <c r="R1954" s="1">
        <v>1.0</v>
      </c>
      <c r="S1954" s="1">
        <v>9.1</v>
      </c>
      <c r="T1954" s="1">
        <v>7.6</v>
      </c>
      <c r="U1954" s="1">
        <v>7.1</v>
      </c>
      <c r="V1954" s="1">
        <v>6.9</v>
      </c>
      <c r="W1954" s="1">
        <v>0.0</v>
      </c>
    </row>
    <row r="1955" ht="15.75" customHeight="1">
      <c r="A1955" s="1" t="s">
        <v>8321</v>
      </c>
      <c r="B1955" s="1" t="s">
        <v>8322</v>
      </c>
      <c r="C1955" s="1" t="s">
        <v>87</v>
      </c>
      <c r="D1955" s="1">
        <v>2.791071456E9</v>
      </c>
      <c r="E1955" s="3" t="s">
        <v>8323</v>
      </c>
      <c r="F1955" s="3" t="s">
        <v>8324</v>
      </c>
      <c r="G1955" s="1" t="s">
        <v>153</v>
      </c>
      <c r="H1955" s="1" t="s">
        <v>56</v>
      </c>
      <c r="I1955" s="1" t="s">
        <v>8325</v>
      </c>
      <c r="J1955" s="1" t="s">
        <v>75</v>
      </c>
      <c r="K1955" s="1" t="b">
        <v>1</v>
      </c>
      <c r="L1955" s="1" t="s">
        <v>183</v>
      </c>
      <c r="M1955" s="1">
        <v>1.0</v>
      </c>
      <c r="N1955" s="1">
        <v>8.0</v>
      </c>
      <c r="O1955" s="1">
        <v>7.8</v>
      </c>
      <c r="P1955" s="1">
        <v>7.1</v>
      </c>
      <c r="Q1955" s="1">
        <v>9.0</v>
      </c>
      <c r="R1955" s="1">
        <v>1.0</v>
      </c>
      <c r="S1955" s="1">
        <v>7.9</v>
      </c>
      <c r="T1955" s="1">
        <v>8.9</v>
      </c>
      <c r="U1955" s="1">
        <v>6.4</v>
      </c>
      <c r="V1955" s="1">
        <v>6.9</v>
      </c>
      <c r="W1955" s="1">
        <v>0.0</v>
      </c>
    </row>
    <row r="1956" ht="15.75" customHeight="1">
      <c r="A1956" s="1" t="s">
        <v>8326</v>
      </c>
      <c r="B1956" s="1" t="s">
        <v>8327</v>
      </c>
      <c r="C1956" s="1" t="s">
        <v>78</v>
      </c>
      <c r="D1956" s="1">
        <v>3.168308938E9</v>
      </c>
      <c r="E1956" s="3" t="s">
        <v>8328</v>
      </c>
      <c r="F1956" s="3" t="s">
        <v>8329</v>
      </c>
      <c r="G1956" s="1" t="s">
        <v>73</v>
      </c>
      <c r="H1956" s="1" t="s">
        <v>29</v>
      </c>
      <c r="I1956" s="1" t="s">
        <v>8330</v>
      </c>
      <c r="J1956" s="1" t="s">
        <v>75</v>
      </c>
      <c r="K1956" s="1" t="b">
        <v>0</v>
      </c>
      <c r="L1956" s="1" t="s">
        <v>183</v>
      </c>
      <c r="M1956" s="1">
        <v>1.0</v>
      </c>
      <c r="N1956" s="1">
        <v>3.0</v>
      </c>
      <c r="O1956" s="1">
        <v>7.7</v>
      </c>
      <c r="P1956" s="1">
        <v>7.3</v>
      </c>
      <c r="Q1956" s="1">
        <v>7.3</v>
      </c>
      <c r="R1956" s="1">
        <v>3.0</v>
      </c>
      <c r="S1956" s="1">
        <v>8.0</v>
      </c>
      <c r="T1956" s="1">
        <v>7.3</v>
      </c>
      <c r="U1956" s="1">
        <v>7.7</v>
      </c>
      <c r="V1956" s="1">
        <v>6.9</v>
      </c>
      <c r="W1956" s="1">
        <v>0.0</v>
      </c>
    </row>
    <row r="1957" ht="15.75" customHeight="1">
      <c r="A1957" s="1" t="s">
        <v>8331</v>
      </c>
      <c r="B1957" s="1" t="s">
        <v>8332</v>
      </c>
      <c r="C1957" s="1" t="s">
        <v>834</v>
      </c>
      <c r="D1957" s="1">
        <v>8.293034053E9</v>
      </c>
      <c r="E1957" s="3" t="s">
        <v>8333</v>
      </c>
      <c r="F1957" s="1" t="s">
        <v>8334</v>
      </c>
      <c r="G1957" s="1" t="s">
        <v>54</v>
      </c>
      <c r="H1957" s="1" t="s">
        <v>238</v>
      </c>
      <c r="I1957" s="1" t="s">
        <v>239</v>
      </c>
      <c r="J1957" s="1" t="s">
        <v>75</v>
      </c>
      <c r="K1957" s="1" t="b">
        <v>1</v>
      </c>
      <c r="L1957" s="1" t="s">
        <v>183</v>
      </c>
      <c r="M1957" s="1">
        <v>1.0</v>
      </c>
      <c r="N1957" s="1">
        <v>7.0</v>
      </c>
      <c r="O1957" s="1">
        <v>8.0</v>
      </c>
      <c r="P1957" s="1">
        <v>7.7</v>
      </c>
      <c r="Q1957" s="1">
        <v>8.4</v>
      </c>
      <c r="R1957" s="1">
        <v>0.0</v>
      </c>
      <c r="S1957" s="1">
        <v>9.0</v>
      </c>
      <c r="T1957" s="1">
        <v>7.9</v>
      </c>
      <c r="U1957" s="1">
        <v>7.0</v>
      </c>
      <c r="V1957" s="1">
        <v>6.9</v>
      </c>
      <c r="W1957" s="1">
        <v>0.0</v>
      </c>
    </row>
    <row r="1958" ht="15.75" customHeight="1">
      <c r="A1958" s="1" t="s">
        <v>8335</v>
      </c>
      <c r="B1958" s="1" t="s">
        <v>8336</v>
      </c>
      <c r="C1958" s="1" t="s">
        <v>78</v>
      </c>
      <c r="D1958" s="1">
        <v>3.122999992E9</v>
      </c>
      <c r="E1958" s="3" t="s">
        <v>8337</v>
      </c>
      <c r="F1958" s="3" t="s">
        <v>8338</v>
      </c>
      <c r="G1958" s="1" t="s">
        <v>1729</v>
      </c>
      <c r="H1958" s="1" t="s">
        <v>29</v>
      </c>
      <c r="I1958" s="1" t="s">
        <v>1037</v>
      </c>
      <c r="J1958" s="1" t="s">
        <v>91</v>
      </c>
      <c r="K1958" s="1" t="b">
        <v>0</v>
      </c>
      <c r="L1958" s="1" t="s">
        <v>49</v>
      </c>
      <c r="M1958" s="1">
        <v>3.0</v>
      </c>
      <c r="N1958" s="1">
        <v>4.0</v>
      </c>
      <c r="O1958" s="1">
        <v>7.8</v>
      </c>
      <c r="P1958" s="1">
        <v>6.0</v>
      </c>
      <c r="Q1958" s="1">
        <v>8.5</v>
      </c>
      <c r="R1958" s="1">
        <v>3.0</v>
      </c>
      <c r="S1958" s="1">
        <v>6.8</v>
      </c>
      <c r="T1958" s="1">
        <v>8.0</v>
      </c>
      <c r="U1958" s="1">
        <v>7.5</v>
      </c>
      <c r="V1958" s="1">
        <v>6.8</v>
      </c>
      <c r="W1958" s="1">
        <v>0.0</v>
      </c>
    </row>
    <row r="1959" ht="15.75" customHeight="1">
      <c r="A1959" s="1" t="s">
        <v>8339</v>
      </c>
      <c r="B1959" s="1" t="s">
        <v>8340</v>
      </c>
      <c r="C1959" s="1" t="s">
        <v>78</v>
      </c>
      <c r="D1959" s="1">
        <v>3.116340735E9</v>
      </c>
      <c r="E1959" s="3" t="s">
        <v>8341</v>
      </c>
      <c r="F1959" s="3" t="s">
        <v>8342</v>
      </c>
      <c r="G1959" s="1" t="s">
        <v>73</v>
      </c>
      <c r="H1959" s="1" t="s">
        <v>29</v>
      </c>
      <c r="I1959" s="1" t="s">
        <v>8343</v>
      </c>
      <c r="J1959" s="1" t="s">
        <v>31</v>
      </c>
      <c r="K1959" s="1" t="b">
        <v>0</v>
      </c>
      <c r="L1959" s="1" t="s">
        <v>41</v>
      </c>
      <c r="M1959" s="1">
        <v>1.0</v>
      </c>
      <c r="N1959" s="1">
        <v>4.0</v>
      </c>
      <c r="O1959" s="1">
        <v>8.0</v>
      </c>
      <c r="P1959" s="1">
        <v>7.8</v>
      </c>
      <c r="Q1959" s="1">
        <v>8.0</v>
      </c>
      <c r="R1959" s="1">
        <v>0.0</v>
      </c>
      <c r="S1959" s="1">
        <v>8.3</v>
      </c>
      <c r="T1959" s="1">
        <v>7.8</v>
      </c>
      <c r="U1959" s="1">
        <v>7.8</v>
      </c>
      <c r="V1959" s="1">
        <v>6.8</v>
      </c>
      <c r="W1959" s="1">
        <v>0.0</v>
      </c>
    </row>
    <row r="1960" ht="15.75" customHeight="1">
      <c r="A1960" s="1" t="s">
        <v>8344</v>
      </c>
      <c r="B1960" s="1" t="s">
        <v>8345</v>
      </c>
      <c r="C1960" s="1" t="s">
        <v>25</v>
      </c>
      <c r="D1960" s="1">
        <v>3.624997599E9</v>
      </c>
      <c r="E1960" s="3" t="s">
        <v>8346</v>
      </c>
      <c r="F1960" s="3" t="s">
        <v>8347</v>
      </c>
      <c r="G1960" s="1" t="s">
        <v>817</v>
      </c>
      <c r="H1960" s="1" t="s">
        <v>29</v>
      </c>
      <c r="I1960" s="1" t="s">
        <v>90</v>
      </c>
      <c r="J1960" s="1" t="s">
        <v>75</v>
      </c>
      <c r="K1960" s="1" t="b">
        <v>1</v>
      </c>
      <c r="L1960" s="1" t="s">
        <v>92</v>
      </c>
      <c r="M1960" s="1">
        <v>5.0</v>
      </c>
      <c r="N1960" s="1">
        <v>19.0</v>
      </c>
      <c r="O1960" s="1">
        <v>7.3</v>
      </c>
      <c r="P1960" s="1">
        <v>7.1</v>
      </c>
      <c r="Q1960" s="1">
        <v>7.3</v>
      </c>
      <c r="R1960" s="1">
        <v>4.0</v>
      </c>
      <c r="S1960" s="1">
        <v>7.5</v>
      </c>
      <c r="T1960" s="1">
        <v>7.3</v>
      </c>
      <c r="U1960" s="1">
        <v>6.8</v>
      </c>
      <c r="V1960" s="1">
        <v>6.8</v>
      </c>
      <c r="W1960" s="1">
        <v>0.0</v>
      </c>
    </row>
    <row r="1961" ht="15.75" customHeight="1">
      <c r="A1961" s="1" t="s">
        <v>8348</v>
      </c>
      <c r="B1961" s="1" t="s">
        <v>8349</v>
      </c>
      <c r="C1961" s="1" t="s">
        <v>25</v>
      </c>
      <c r="D1961" s="4">
        <v>5.49299E17</v>
      </c>
      <c r="E1961" s="3" t="s">
        <v>8350</v>
      </c>
      <c r="F1961" s="3" t="s">
        <v>8351</v>
      </c>
      <c r="G1961" s="1" t="s">
        <v>54</v>
      </c>
      <c r="H1961" s="1" t="s">
        <v>82</v>
      </c>
      <c r="I1961" s="1" t="s">
        <v>292</v>
      </c>
      <c r="J1961" s="1" t="s">
        <v>48</v>
      </c>
      <c r="K1961" s="1" t="b">
        <v>1</v>
      </c>
      <c r="L1961" s="1" t="s">
        <v>190</v>
      </c>
      <c r="M1961" s="1">
        <v>3.0</v>
      </c>
      <c r="N1961" s="1">
        <v>6.0</v>
      </c>
      <c r="O1961" s="1">
        <v>8.2</v>
      </c>
      <c r="P1961" s="1">
        <v>7.7</v>
      </c>
      <c r="Q1961" s="1">
        <v>7.3</v>
      </c>
      <c r="R1961" s="1">
        <v>0.0</v>
      </c>
      <c r="S1961" s="1">
        <v>8.7</v>
      </c>
      <c r="T1961" s="1">
        <v>8.5</v>
      </c>
      <c r="U1961" s="1">
        <v>7.3</v>
      </c>
      <c r="V1961" s="1">
        <v>6.8</v>
      </c>
      <c r="W1961" s="1">
        <v>0.0</v>
      </c>
    </row>
    <row r="1962" ht="15.75" customHeight="1">
      <c r="A1962" s="1" t="s">
        <v>8352</v>
      </c>
      <c r="B1962" s="1" t="s">
        <v>8353</v>
      </c>
      <c r="C1962" s="1" t="s">
        <v>35</v>
      </c>
      <c r="D1962" s="1">
        <v>5.195815021E10</v>
      </c>
      <c r="E1962" s="1" t="s">
        <v>8354</v>
      </c>
      <c r="F1962" s="3" t="s">
        <v>8355</v>
      </c>
      <c r="G1962" s="1" t="s">
        <v>28</v>
      </c>
      <c r="H1962" s="1" t="s">
        <v>82</v>
      </c>
      <c r="I1962" s="1" t="s">
        <v>30</v>
      </c>
      <c r="J1962" s="1" t="s">
        <v>75</v>
      </c>
      <c r="K1962" s="1" t="b">
        <v>0</v>
      </c>
      <c r="L1962" s="1" t="s">
        <v>190</v>
      </c>
      <c r="M1962" s="1">
        <v>5.0</v>
      </c>
      <c r="N1962" s="1">
        <v>19.0</v>
      </c>
      <c r="O1962" s="1">
        <v>7.8</v>
      </c>
      <c r="P1962" s="1">
        <v>7.6</v>
      </c>
      <c r="Q1962" s="1">
        <v>7.6</v>
      </c>
      <c r="R1962" s="1">
        <v>2.0</v>
      </c>
      <c r="S1962" s="1">
        <v>8.1</v>
      </c>
      <c r="T1962" s="1">
        <v>7.9</v>
      </c>
      <c r="U1962" s="1">
        <v>6.9</v>
      </c>
      <c r="V1962" s="1">
        <v>6.8</v>
      </c>
      <c r="W1962" s="1">
        <v>0.0</v>
      </c>
    </row>
    <row r="1963" ht="15.75" customHeight="1">
      <c r="A1963" s="1" t="s">
        <v>8356</v>
      </c>
      <c r="B1963" s="1" t="s">
        <v>8357</v>
      </c>
      <c r="C1963" s="1" t="s">
        <v>25</v>
      </c>
      <c r="D1963" s="1">
        <v>1.52180418E9</v>
      </c>
      <c r="E1963" s="1" t="s">
        <v>8358</v>
      </c>
      <c r="F1963" s="3" t="s">
        <v>8359</v>
      </c>
      <c r="G1963" s="1" t="s">
        <v>81</v>
      </c>
      <c r="H1963" s="1" t="s">
        <v>82</v>
      </c>
      <c r="I1963" s="1" t="s">
        <v>292</v>
      </c>
      <c r="J1963" s="1" t="s">
        <v>75</v>
      </c>
      <c r="K1963" s="1" t="b">
        <v>1</v>
      </c>
      <c r="L1963" s="1" t="s">
        <v>251</v>
      </c>
      <c r="M1963" s="1">
        <v>8.0</v>
      </c>
      <c r="N1963" s="1">
        <v>37.0</v>
      </c>
      <c r="O1963" s="1">
        <v>7.8</v>
      </c>
      <c r="P1963" s="1">
        <v>7.2</v>
      </c>
      <c r="Q1963" s="1">
        <v>7.4</v>
      </c>
      <c r="R1963" s="1">
        <v>3.0</v>
      </c>
      <c r="S1963" s="1">
        <v>8.4</v>
      </c>
      <c r="T1963" s="1">
        <v>7.6</v>
      </c>
      <c r="U1963" s="1">
        <v>6.2</v>
      </c>
      <c r="V1963" s="1">
        <v>6.8</v>
      </c>
      <c r="W1963" s="1">
        <v>0.0</v>
      </c>
    </row>
    <row r="1964" ht="15.75" customHeight="1">
      <c r="A1964" s="1" t="s">
        <v>8360</v>
      </c>
      <c r="B1964" s="1" t="s">
        <v>8361</v>
      </c>
      <c r="C1964" s="1" t="s">
        <v>25</v>
      </c>
      <c r="D1964" s="4">
        <v>5.49362E17</v>
      </c>
      <c r="E1964" s="1" t="s">
        <v>497</v>
      </c>
      <c r="F1964" s="3" t="s">
        <v>8362</v>
      </c>
      <c r="G1964" s="1" t="s">
        <v>153</v>
      </c>
      <c r="H1964" s="1" t="s">
        <v>56</v>
      </c>
      <c r="I1964" s="1" t="s">
        <v>159</v>
      </c>
      <c r="J1964" s="1" t="s">
        <v>75</v>
      </c>
      <c r="K1964" s="1" t="b">
        <v>1</v>
      </c>
      <c r="L1964" s="1" t="s">
        <v>293</v>
      </c>
      <c r="M1964" s="1">
        <v>4.0</v>
      </c>
      <c r="N1964" s="1">
        <v>12.0</v>
      </c>
      <c r="O1964" s="1">
        <v>7.4</v>
      </c>
      <c r="P1964" s="1">
        <v>7.3</v>
      </c>
      <c r="Q1964" s="1">
        <v>7.9</v>
      </c>
      <c r="R1964" s="1">
        <v>3.0</v>
      </c>
      <c r="S1964" s="1">
        <v>8.1</v>
      </c>
      <c r="T1964" s="1">
        <v>8.0</v>
      </c>
      <c r="U1964" s="1">
        <v>5.9</v>
      </c>
      <c r="V1964" s="1">
        <v>6.8</v>
      </c>
      <c r="W1964" s="1">
        <v>0.0</v>
      </c>
    </row>
    <row r="1965" ht="15.75" customHeight="1">
      <c r="A1965" s="1" t="s">
        <v>8363</v>
      </c>
      <c r="B1965" s="1" t="s">
        <v>8364</v>
      </c>
      <c r="C1965" s="1" t="s">
        <v>25</v>
      </c>
      <c r="D1965" s="1">
        <v>1.140895192E9</v>
      </c>
      <c r="E1965" s="3" t="s">
        <v>8365</v>
      </c>
      <c r="F1965" s="3" t="s">
        <v>8366</v>
      </c>
      <c r="G1965" s="1" t="s">
        <v>340</v>
      </c>
      <c r="H1965" s="1" t="s">
        <v>82</v>
      </c>
      <c r="I1965" s="1" t="s">
        <v>292</v>
      </c>
      <c r="J1965" s="1" t="s">
        <v>91</v>
      </c>
      <c r="K1965" s="1" t="b">
        <v>1</v>
      </c>
      <c r="L1965" s="1" t="s">
        <v>190</v>
      </c>
      <c r="M1965" s="1">
        <v>3.0</v>
      </c>
      <c r="N1965" s="1">
        <v>12.0</v>
      </c>
      <c r="O1965" s="1">
        <v>7.6</v>
      </c>
      <c r="P1965" s="1">
        <v>7.5</v>
      </c>
      <c r="Q1965" s="1">
        <v>8.1</v>
      </c>
      <c r="R1965" s="1">
        <v>4.0</v>
      </c>
      <c r="S1965" s="1">
        <v>6.9</v>
      </c>
      <c r="T1965" s="1">
        <v>7.9</v>
      </c>
      <c r="U1965" s="1">
        <v>5.5</v>
      </c>
      <c r="V1965" s="1">
        <v>6.8</v>
      </c>
      <c r="W1965" s="1">
        <v>0.0</v>
      </c>
    </row>
    <row r="1966" ht="15.75" customHeight="1">
      <c r="A1966" s="1" t="s">
        <v>8367</v>
      </c>
      <c r="B1966" s="1" t="s">
        <v>8368</v>
      </c>
      <c r="C1966" s="1" t="s">
        <v>3480</v>
      </c>
      <c r="D1966" s="1" t="str">
        <f>+504 31514761</f>
        <v>#ERROR!</v>
      </c>
      <c r="E1966" s="1" t="s">
        <v>8369</v>
      </c>
      <c r="F1966" s="3" t="s">
        <v>8370</v>
      </c>
      <c r="G1966" s="1" t="s">
        <v>54</v>
      </c>
      <c r="H1966" s="1" t="s">
        <v>82</v>
      </c>
      <c r="I1966" s="1" t="s">
        <v>83</v>
      </c>
      <c r="J1966" s="1" t="s">
        <v>48</v>
      </c>
      <c r="K1966" s="1" t="b">
        <v>1</v>
      </c>
      <c r="L1966" s="1" t="s">
        <v>190</v>
      </c>
      <c r="M1966" s="1">
        <v>3.0</v>
      </c>
      <c r="N1966" s="1">
        <v>19.0</v>
      </c>
      <c r="O1966" s="1">
        <v>8.3</v>
      </c>
      <c r="P1966" s="1">
        <v>7.5</v>
      </c>
      <c r="Q1966" s="1">
        <v>7.8</v>
      </c>
      <c r="R1966" s="1">
        <v>2.0</v>
      </c>
      <c r="S1966" s="1">
        <v>8.1</v>
      </c>
      <c r="T1966" s="1">
        <v>8.3</v>
      </c>
      <c r="U1966" s="1">
        <v>5.9</v>
      </c>
      <c r="V1966" s="1">
        <v>6.8</v>
      </c>
      <c r="W1966" s="1">
        <v>0.0</v>
      </c>
    </row>
    <row r="1967" ht="15.75" customHeight="1">
      <c r="A1967" s="1" t="s">
        <v>8371</v>
      </c>
      <c r="B1967" s="1" t="s">
        <v>8372</v>
      </c>
      <c r="C1967" s="1" t="s">
        <v>25</v>
      </c>
      <c r="D1967" s="1">
        <v>1.541651335E9</v>
      </c>
      <c r="E1967" s="3" t="s">
        <v>8373</v>
      </c>
      <c r="F1967" s="3" t="s">
        <v>8374</v>
      </c>
      <c r="G1967" s="1" t="s">
        <v>81</v>
      </c>
      <c r="H1967" s="1" t="s">
        <v>55</v>
      </c>
      <c r="I1967" s="1" t="s">
        <v>130</v>
      </c>
      <c r="J1967" s="1" t="s">
        <v>48</v>
      </c>
      <c r="K1967" s="1" t="b">
        <v>1</v>
      </c>
      <c r="L1967" s="1" t="s">
        <v>92</v>
      </c>
      <c r="M1967" s="1">
        <v>2.0</v>
      </c>
      <c r="N1967" s="1">
        <v>10.0</v>
      </c>
      <c r="O1967" s="1">
        <v>7.7</v>
      </c>
      <c r="P1967" s="1">
        <v>7.7</v>
      </c>
      <c r="Q1967" s="1">
        <v>7.8</v>
      </c>
      <c r="R1967" s="1">
        <v>3.0</v>
      </c>
      <c r="S1967" s="1">
        <v>8.2</v>
      </c>
      <c r="T1967" s="1">
        <v>7.7</v>
      </c>
      <c r="U1967" s="1">
        <v>5.8</v>
      </c>
      <c r="V1967" s="1">
        <v>6.8</v>
      </c>
      <c r="W1967" s="1">
        <v>0.0</v>
      </c>
    </row>
    <row r="1968" ht="15.75" customHeight="1">
      <c r="A1968" s="1" t="s">
        <v>8375</v>
      </c>
      <c r="B1968" s="1" t="s">
        <v>8376</v>
      </c>
      <c r="C1968" s="1" t="s">
        <v>25</v>
      </c>
      <c r="D1968" s="1">
        <v>1.12467667E9</v>
      </c>
      <c r="E1968" s="1" t="s">
        <v>5417</v>
      </c>
      <c r="F1968" s="3" t="s">
        <v>8377</v>
      </c>
      <c r="G1968" s="1" t="s">
        <v>153</v>
      </c>
      <c r="H1968" s="1" t="s">
        <v>56</v>
      </c>
      <c r="I1968" s="1" t="s">
        <v>159</v>
      </c>
      <c r="J1968" s="1" t="s">
        <v>75</v>
      </c>
      <c r="K1968" s="1" t="b">
        <v>0</v>
      </c>
      <c r="L1968" s="1" t="s">
        <v>190</v>
      </c>
      <c r="M1968" s="1">
        <v>3.0</v>
      </c>
      <c r="N1968" s="1">
        <v>8.0</v>
      </c>
      <c r="O1968" s="1">
        <v>8.3</v>
      </c>
      <c r="P1968" s="1">
        <v>7.6</v>
      </c>
      <c r="Q1968" s="1">
        <v>7.9</v>
      </c>
      <c r="R1968" s="1">
        <v>0.0</v>
      </c>
      <c r="S1968" s="1">
        <v>9.4</v>
      </c>
      <c r="T1968" s="1">
        <v>7.8</v>
      </c>
      <c r="U1968" s="1">
        <v>6.5</v>
      </c>
      <c r="V1968" s="1">
        <v>6.8</v>
      </c>
      <c r="W1968" s="1">
        <v>0.0</v>
      </c>
    </row>
    <row r="1969" ht="15.75" customHeight="1">
      <c r="A1969" s="1" t="s">
        <v>8378</v>
      </c>
      <c r="B1969" s="1" t="s">
        <v>8379</v>
      </c>
      <c r="C1969" s="1" t="s">
        <v>25</v>
      </c>
      <c r="D1969" s="1">
        <v>2.614706825E9</v>
      </c>
      <c r="E1969" s="3" t="s">
        <v>8380</v>
      </c>
      <c r="F1969" s="3" t="s">
        <v>8381</v>
      </c>
      <c r="G1969" s="1" t="s">
        <v>54</v>
      </c>
      <c r="H1969" s="1" t="s">
        <v>55</v>
      </c>
      <c r="I1969" s="1" t="s">
        <v>130</v>
      </c>
      <c r="J1969" s="1" t="s">
        <v>91</v>
      </c>
      <c r="K1969" s="1" t="b">
        <v>1</v>
      </c>
      <c r="L1969" s="1" t="s">
        <v>92</v>
      </c>
      <c r="M1969" s="1">
        <v>2.0</v>
      </c>
      <c r="N1969" s="1">
        <v>9.0</v>
      </c>
      <c r="O1969" s="1">
        <v>7.7</v>
      </c>
      <c r="P1969" s="1">
        <v>6.4</v>
      </c>
      <c r="Q1969" s="1">
        <v>8.1</v>
      </c>
      <c r="R1969" s="1">
        <v>3.0</v>
      </c>
      <c r="S1969" s="1">
        <v>8.1</v>
      </c>
      <c r="T1969" s="1">
        <v>8.0</v>
      </c>
      <c r="U1969" s="1">
        <v>6.3</v>
      </c>
      <c r="V1969" s="1">
        <v>6.8</v>
      </c>
      <c r="W1969" s="1">
        <v>0.0</v>
      </c>
    </row>
    <row r="1970" ht="15.75" customHeight="1">
      <c r="A1970" s="1" t="s">
        <v>8382</v>
      </c>
      <c r="B1970" s="1" t="s">
        <v>8383</v>
      </c>
      <c r="C1970" s="1" t="s">
        <v>78</v>
      </c>
      <c r="D1970" s="4">
        <v>5.73225E16</v>
      </c>
      <c r="E1970" s="1" t="s">
        <v>8384</v>
      </c>
      <c r="F1970" s="3" t="s">
        <v>8385</v>
      </c>
      <c r="G1970" s="1" t="s">
        <v>28</v>
      </c>
      <c r="H1970" s="1" t="s">
        <v>29</v>
      </c>
      <c r="I1970" s="1" t="s">
        <v>30</v>
      </c>
      <c r="J1970" s="1" t="s">
        <v>75</v>
      </c>
      <c r="K1970" s="1" t="b">
        <v>0</v>
      </c>
      <c r="L1970" s="1" t="s">
        <v>299</v>
      </c>
      <c r="M1970" s="1">
        <v>1.0</v>
      </c>
      <c r="N1970" s="1">
        <v>4.0</v>
      </c>
      <c r="O1970" s="1">
        <v>6.8</v>
      </c>
      <c r="P1970" s="1">
        <v>6.8</v>
      </c>
      <c r="Q1970" s="1">
        <v>6.3</v>
      </c>
      <c r="R1970" s="1">
        <v>5.0</v>
      </c>
      <c r="S1970" s="1">
        <v>9.0</v>
      </c>
      <c r="T1970" s="1">
        <v>7.3</v>
      </c>
      <c r="U1970" s="1">
        <v>6.3</v>
      </c>
      <c r="V1970" s="1">
        <v>6.8</v>
      </c>
      <c r="W1970" s="1">
        <v>0.0</v>
      </c>
    </row>
    <row r="1971" ht="15.75" customHeight="1">
      <c r="A1971" s="1" t="s">
        <v>8386</v>
      </c>
      <c r="B1971" s="1" t="s">
        <v>8387</v>
      </c>
      <c r="C1971" s="1" t="s">
        <v>25</v>
      </c>
      <c r="D1971" s="4">
        <v>1.11566E16</v>
      </c>
      <c r="E1971" s="3" t="s">
        <v>8388</v>
      </c>
      <c r="F1971" s="3" t="s">
        <v>8389</v>
      </c>
      <c r="G1971" s="1" t="s">
        <v>28</v>
      </c>
      <c r="H1971" s="1" t="s">
        <v>29</v>
      </c>
      <c r="I1971" s="1" t="s">
        <v>30</v>
      </c>
      <c r="J1971" s="1" t="s">
        <v>48</v>
      </c>
      <c r="K1971" s="1" t="b">
        <v>1</v>
      </c>
      <c r="L1971" s="1" t="s">
        <v>299</v>
      </c>
      <c r="M1971" s="1">
        <v>1.0</v>
      </c>
      <c r="N1971" s="1">
        <v>5.0</v>
      </c>
      <c r="O1971" s="1">
        <v>8.2</v>
      </c>
      <c r="P1971" s="1">
        <v>7.2</v>
      </c>
      <c r="Q1971" s="1">
        <v>7.6</v>
      </c>
      <c r="R1971" s="1">
        <v>4.0</v>
      </c>
      <c r="S1971" s="1">
        <v>9.4</v>
      </c>
      <c r="T1971" s="1">
        <v>6.4</v>
      </c>
      <c r="U1971" s="1">
        <v>5.0</v>
      </c>
      <c r="V1971" s="1">
        <v>6.8</v>
      </c>
      <c r="W1971" s="1">
        <v>0.0</v>
      </c>
    </row>
    <row r="1972" ht="15.75" customHeight="1">
      <c r="A1972" s="1" t="s">
        <v>8390</v>
      </c>
      <c r="B1972" s="1" t="s">
        <v>8391</v>
      </c>
      <c r="C1972" s="1" t="s">
        <v>25</v>
      </c>
      <c r="D1972" s="1" t="s">
        <v>8392</v>
      </c>
      <c r="E1972" s="3" t="s">
        <v>8393</v>
      </c>
      <c r="F1972" s="3" t="s">
        <v>8394</v>
      </c>
      <c r="G1972" s="1" t="s">
        <v>28</v>
      </c>
      <c r="H1972" s="1" t="s">
        <v>29</v>
      </c>
      <c r="I1972" s="1" t="s">
        <v>428</v>
      </c>
      <c r="J1972" s="1" t="s">
        <v>75</v>
      </c>
      <c r="K1972" s="1" t="b">
        <v>1</v>
      </c>
      <c r="L1972" s="1" t="s">
        <v>196</v>
      </c>
      <c r="M1972" s="1">
        <v>1.0</v>
      </c>
      <c r="N1972" s="1">
        <v>6.0</v>
      </c>
      <c r="O1972" s="1">
        <v>8.5</v>
      </c>
      <c r="P1972" s="1">
        <v>8.2</v>
      </c>
      <c r="Q1972" s="1">
        <v>8.5</v>
      </c>
      <c r="R1972" s="1">
        <v>0.0</v>
      </c>
      <c r="S1972" s="1">
        <v>9.0</v>
      </c>
      <c r="T1972" s="1">
        <v>6.5</v>
      </c>
      <c r="U1972" s="1">
        <v>6.7</v>
      </c>
      <c r="V1972" s="1">
        <v>6.8</v>
      </c>
      <c r="W1972" s="1">
        <v>0.0</v>
      </c>
    </row>
    <row r="1973" ht="15.75" customHeight="1">
      <c r="A1973" s="1" t="s">
        <v>8395</v>
      </c>
      <c r="B1973" s="1" t="s">
        <v>8396</v>
      </c>
      <c r="C1973" s="1" t="s">
        <v>25</v>
      </c>
      <c r="D1973" s="4">
        <v>5.49117E17</v>
      </c>
      <c r="E1973" s="1" t="s">
        <v>443</v>
      </c>
      <c r="F1973" s="3" t="s">
        <v>8397</v>
      </c>
      <c r="G1973" s="1" t="s">
        <v>3073</v>
      </c>
      <c r="H1973" s="1" t="s">
        <v>56</v>
      </c>
      <c r="I1973" s="1" t="s">
        <v>680</v>
      </c>
      <c r="J1973" s="1" t="s">
        <v>75</v>
      </c>
      <c r="K1973" s="1" t="b">
        <v>1</v>
      </c>
      <c r="L1973" s="1" t="s">
        <v>251</v>
      </c>
      <c r="M1973" s="1">
        <v>5.0</v>
      </c>
      <c r="N1973" s="1">
        <v>11.0</v>
      </c>
      <c r="O1973" s="1">
        <v>7.2</v>
      </c>
      <c r="P1973" s="1">
        <v>7.5</v>
      </c>
      <c r="Q1973" s="1">
        <v>7.2</v>
      </c>
      <c r="R1973" s="1">
        <v>5.0</v>
      </c>
      <c r="S1973" s="1">
        <v>8.5</v>
      </c>
      <c r="T1973" s="1">
        <v>6.4</v>
      </c>
      <c r="U1973" s="1">
        <v>5.9</v>
      </c>
      <c r="V1973" s="1">
        <v>6.8</v>
      </c>
      <c r="W1973" s="1">
        <v>11.0</v>
      </c>
    </row>
    <row r="1974" ht="15.75" customHeight="1">
      <c r="A1974" s="1" t="s">
        <v>8398</v>
      </c>
      <c r="B1974" s="1" t="s">
        <v>8399</v>
      </c>
      <c r="C1974" s="1" t="s">
        <v>35</v>
      </c>
      <c r="D1974" s="1" t="str">
        <f>+51 968558304</f>
        <v>#ERROR!</v>
      </c>
      <c r="E1974" s="1" t="s">
        <v>8400</v>
      </c>
      <c r="F1974" s="3" t="s">
        <v>8401</v>
      </c>
      <c r="G1974" s="1" t="s">
        <v>54</v>
      </c>
      <c r="H1974" s="1" t="s">
        <v>29</v>
      </c>
      <c r="I1974" s="1" t="s">
        <v>90</v>
      </c>
      <c r="J1974" s="1" t="s">
        <v>75</v>
      </c>
      <c r="K1974" s="1" t="b">
        <v>0</v>
      </c>
      <c r="L1974" s="1" t="s">
        <v>205</v>
      </c>
      <c r="M1974" s="1">
        <v>2.0</v>
      </c>
      <c r="N1974" s="1">
        <v>4.0</v>
      </c>
      <c r="O1974" s="1">
        <v>8.5</v>
      </c>
      <c r="P1974" s="1">
        <v>7.5</v>
      </c>
      <c r="Q1974" s="1">
        <v>7.3</v>
      </c>
      <c r="R1974" s="1">
        <v>3.0</v>
      </c>
      <c r="S1974" s="1">
        <v>9.0</v>
      </c>
      <c r="T1974" s="1">
        <v>8.0</v>
      </c>
      <c r="U1974" s="1">
        <v>4.3</v>
      </c>
      <c r="V1974" s="1">
        <v>6.8</v>
      </c>
      <c r="W1974" s="1">
        <v>0.0</v>
      </c>
    </row>
    <row r="1975" ht="15.75" customHeight="1">
      <c r="A1975" s="1" t="s">
        <v>8402</v>
      </c>
      <c r="B1975" s="1" t="s">
        <v>8403</v>
      </c>
      <c r="C1975" s="1" t="s">
        <v>35</v>
      </c>
      <c r="D1975" s="1">
        <v>5.1957956317E10</v>
      </c>
      <c r="E1975" s="3" t="s">
        <v>8404</v>
      </c>
      <c r="F1975" s="3" t="s">
        <v>8405</v>
      </c>
      <c r="G1975" s="1" t="s">
        <v>54</v>
      </c>
      <c r="H1975" s="1" t="s">
        <v>55</v>
      </c>
      <c r="I1975" s="1" t="s">
        <v>130</v>
      </c>
      <c r="J1975" s="1" t="s">
        <v>172</v>
      </c>
      <c r="K1975" s="1" t="b">
        <v>1</v>
      </c>
      <c r="L1975" s="1" t="s">
        <v>148</v>
      </c>
      <c r="M1975" s="1">
        <v>5.0</v>
      </c>
      <c r="N1975" s="1">
        <v>27.0</v>
      </c>
      <c r="O1975" s="1">
        <v>7.8</v>
      </c>
      <c r="P1975" s="1">
        <v>7.2</v>
      </c>
      <c r="Q1975" s="1">
        <v>7.6</v>
      </c>
      <c r="R1975" s="1">
        <v>2.0</v>
      </c>
      <c r="S1975" s="1">
        <v>8.4</v>
      </c>
      <c r="T1975" s="1">
        <v>8.2</v>
      </c>
      <c r="U1975" s="1">
        <v>6.4</v>
      </c>
      <c r="V1975" s="1">
        <v>6.8</v>
      </c>
      <c r="W1975" s="1">
        <v>0.0</v>
      </c>
    </row>
    <row r="1976" ht="15.75" customHeight="1">
      <c r="A1976" s="1" t="s">
        <v>8406</v>
      </c>
      <c r="B1976" s="1" t="s">
        <v>8407</v>
      </c>
      <c r="C1976" s="1" t="s">
        <v>25</v>
      </c>
      <c r="D1976" s="1">
        <v>3.535646639E9</v>
      </c>
      <c r="E1976" s="3" t="s">
        <v>8408</v>
      </c>
      <c r="F1976" s="3" t="s">
        <v>8409</v>
      </c>
      <c r="G1976" s="1" t="s">
        <v>28</v>
      </c>
      <c r="H1976" s="1" t="s">
        <v>29</v>
      </c>
      <c r="I1976" s="1" t="s">
        <v>298</v>
      </c>
      <c r="J1976" s="1" t="s">
        <v>75</v>
      </c>
      <c r="K1976" s="1" t="b">
        <v>0</v>
      </c>
      <c r="L1976" s="1" t="s">
        <v>233</v>
      </c>
      <c r="M1976" s="1">
        <v>3.0</v>
      </c>
      <c r="N1976" s="1">
        <v>20.0</v>
      </c>
      <c r="O1976" s="1">
        <v>7.9</v>
      </c>
      <c r="P1976" s="1">
        <v>7.7</v>
      </c>
      <c r="Q1976" s="1">
        <v>8.0</v>
      </c>
      <c r="R1976" s="1">
        <v>2.0</v>
      </c>
      <c r="S1976" s="1">
        <v>8.2</v>
      </c>
      <c r="T1976" s="1">
        <v>7.0</v>
      </c>
      <c r="U1976" s="1">
        <v>7.1</v>
      </c>
      <c r="V1976" s="1">
        <v>6.8</v>
      </c>
      <c r="W1976" s="1">
        <v>2.0</v>
      </c>
    </row>
    <row r="1977" ht="15.75" customHeight="1">
      <c r="A1977" s="1" t="s">
        <v>8410</v>
      </c>
      <c r="B1977" s="1" t="s">
        <v>8411</v>
      </c>
      <c r="C1977" s="1" t="s">
        <v>25</v>
      </c>
      <c r="D1977" s="4">
        <v>5.43516E16</v>
      </c>
      <c r="E1977" s="3" t="s">
        <v>8412</v>
      </c>
      <c r="F1977" s="3" t="s">
        <v>8412</v>
      </c>
      <c r="G1977" s="1" t="s">
        <v>28</v>
      </c>
      <c r="H1977" s="1" t="s">
        <v>29</v>
      </c>
      <c r="I1977" s="1" t="s">
        <v>30</v>
      </c>
      <c r="J1977" s="1" t="s">
        <v>75</v>
      </c>
      <c r="K1977" s="1" t="b">
        <v>0</v>
      </c>
      <c r="L1977" s="1" t="s">
        <v>233</v>
      </c>
      <c r="M1977" s="1">
        <v>2.0</v>
      </c>
      <c r="N1977" s="1">
        <v>10.0</v>
      </c>
      <c r="O1977" s="1">
        <v>8.1</v>
      </c>
      <c r="P1977" s="1">
        <v>7.6</v>
      </c>
      <c r="Q1977" s="1">
        <v>7.5</v>
      </c>
      <c r="R1977" s="1">
        <v>3.0</v>
      </c>
      <c r="S1977" s="1">
        <v>8.0</v>
      </c>
      <c r="T1977" s="1">
        <v>7.2</v>
      </c>
      <c r="U1977" s="1">
        <v>6.4</v>
      </c>
      <c r="V1977" s="1">
        <v>6.8</v>
      </c>
      <c r="W1977" s="1">
        <v>0.0</v>
      </c>
    </row>
    <row r="1978" ht="15.75" customHeight="1">
      <c r="A1978" s="1" t="s">
        <v>8413</v>
      </c>
      <c r="B1978" s="1" t="s">
        <v>8414</v>
      </c>
      <c r="C1978" s="1" t="s">
        <v>25</v>
      </c>
      <c r="D1978" s="1">
        <v>3.434526043E9</v>
      </c>
      <c r="E1978" s="3" t="s">
        <v>8415</v>
      </c>
      <c r="F1978" s="3" t="s">
        <v>8416</v>
      </c>
      <c r="G1978" s="1" t="s">
        <v>54</v>
      </c>
      <c r="H1978" s="1" t="s">
        <v>260</v>
      </c>
      <c r="I1978" s="1" t="s">
        <v>261</v>
      </c>
      <c r="J1978" s="1" t="s">
        <v>75</v>
      </c>
      <c r="K1978" s="1" t="b">
        <v>0</v>
      </c>
      <c r="L1978" s="1" t="s">
        <v>233</v>
      </c>
      <c r="M1978" s="1">
        <v>2.0</v>
      </c>
      <c r="N1978" s="1">
        <v>5.0</v>
      </c>
      <c r="O1978" s="1">
        <v>7.6</v>
      </c>
      <c r="P1978" s="1">
        <v>7.6</v>
      </c>
      <c r="Q1978" s="1">
        <v>7.6</v>
      </c>
      <c r="R1978" s="1">
        <v>2.0</v>
      </c>
      <c r="S1978" s="1">
        <v>9.0</v>
      </c>
      <c r="T1978" s="1">
        <v>7.8</v>
      </c>
      <c r="U1978" s="1">
        <v>6.0</v>
      </c>
      <c r="V1978" s="1">
        <v>6.8</v>
      </c>
      <c r="W1978" s="1">
        <v>0.0</v>
      </c>
    </row>
    <row r="1979" ht="15.75" customHeight="1">
      <c r="A1979" s="1" t="s">
        <v>8417</v>
      </c>
      <c r="B1979" s="1" t="s">
        <v>8418</v>
      </c>
      <c r="C1979" s="1" t="s">
        <v>35</v>
      </c>
      <c r="D1979" s="1">
        <v>9.28702667E8</v>
      </c>
      <c r="E1979" s="3" t="s">
        <v>8419</v>
      </c>
      <c r="F1979" s="3" t="s">
        <v>8420</v>
      </c>
      <c r="G1979" s="1" t="s">
        <v>28</v>
      </c>
      <c r="H1979" s="1" t="s">
        <v>82</v>
      </c>
      <c r="I1979" s="1" t="s">
        <v>298</v>
      </c>
      <c r="J1979" s="1" t="s">
        <v>48</v>
      </c>
      <c r="K1979" s="1" t="b">
        <v>0</v>
      </c>
      <c r="L1979" s="1" t="s">
        <v>245</v>
      </c>
      <c r="M1979" s="1">
        <v>3.0</v>
      </c>
      <c r="N1979" s="1">
        <v>11.0</v>
      </c>
      <c r="O1979" s="1">
        <v>7.2</v>
      </c>
      <c r="P1979" s="1">
        <v>6.6</v>
      </c>
      <c r="Q1979" s="1">
        <v>6.8</v>
      </c>
      <c r="R1979" s="1">
        <v>4.0</v>
      </c>
      <c r="S1979" s="1">
        <v>8.6</v>
      </c>
      <c r="T1979" s="1">
        <v>7.3</v>
      </c>
      <c r="U1979" s="1">
        <v>6.9</v>
      </c>
      <c r="V1979" s="1">
        <v>6.8</v>
      </c>
      <c r="W1979" s="1">
        <v>1.0</v>
      </c>
    </row>
    <row r="1980" ht="15.75" customHeight="1">
      <c r="A1980" s="1" t="s">
        <v>8421</v>
      </c>
      <c r="B1980" s="1" t="s">
        <v>8422</v>
      </c>
      <c r="C1980" s="1" t="s">
        <v>78</v>
      </c>
      <c r="D1980" s="1">
        <v>3.165891895E9</v>
      </c>
      <c r="E1980" s="1" t="s">
        <v>8423</v>
      </c>
      <c r="F1980" s="3" t="s">
        <v>8424</v>
      </c>
      <c r="G1980" s="1" t="s">
        <v>340</v>
      </c>
      <c r="H1980" s="1" t="s">
        <v>260</v>
      </c>
      <c r="I1980" s="1" t="s">
        <v>261</v>
      </c>
      <c r="J1980" s="1" t="s">
        <v>75</v>
      </c>
      <c r="K1980" s="1" t="b">
        <v>1</v>
      </c>
      <c r="L1980" s="1" t="s">
        <v>251</v>
      </c>
      <c r="M1980" s="1">
        <v>3.0</v>
      </c>
      <c r="N1980" s="1">
        <v>27.0</v>
      </c>
      <c r="O1980" s="1">
        <v>8.1</v>
      </c>
      <c r="P1980" s="1">
        <v>7.9</v>
      </c>
      <c r="Q1980" s="1">
        <v>8.1</v>
      </c>
      <c r="R1980" s="1">
        <v>1.0</v>
      </c>
      <c r="S1980" s="1">
        <v>8.4</v>
      </c>
      <c r="T1980" s="1">
        <v>7.8</v>
      </c>
      <c r="U1980" s="1">
        <v>6.4</v>
      </c>
      <c r="V1980" s="1">
        <v>6.8</v>
      </c>
      <c r="W1980" s="1">
        <v>0.0</v>
      </c>
    </row>
    <row r="1981" ht="15.75" customHeight="1">
      <c r="A1981" s="1" t="s">
        <v>8425</v>
      </c>
      <c r="B1981" s="1" t="s">
        <v>8426</v>
      </c>
      <c r="C1981" s="1" t="s">
        <v>551</v>
      </c>
      <c r="D1981" s="1">
        <v>5.1929668883E10</v>
      </c>
      <c r="E1981" s="3" t="s">
        <v>8427</v>
      </c>
      <c r="F1981" s="3" t="s">
        <v>8428</v>
      </c>
      <c r="G1981" s="1" t="s">
        <v>28</v>
      </c>
      <c r="H1981" s="1" t="s">
        <v>29</v>
      </c>
      <c r="I1981" s="1" t="s">
        <v>30</v>
      </c>
      <c r="J1981" s="1" t="s">
        <v>172</v>
      </c>
      <c r="K1981" s="1" t="b">
        <v>1</v>
      </c>
      <c r="L1981" s="1" t="s">
        <v>148</v>
      </c>
      <c r="M1981" s="1">
        <v>3.0</v>
      </c>
      <c r="N1981" s="1">
        <v>16.0</v>
      </c>
      <c r="O1981" s="1">
        <v>7.9</v>
      </c>
      <c r="P1981" s="1">
        <v>7.9</v>
      </c>
      <c r="Q1981" s="1">
        <v>8.2</v>
      </c>
      <c r="R1981" s="1">
        <v>2.0</v>
      </c>
      <c r="S1981" s="1">
        <v>8.8</v>
      </c>
      <c r="T1981" s="1">
        <v>7.4</v>
      </c>
      <c r="U1981" s="1">
        <v>5.6</v>
      </c>
      <c r="V1981" s="1">
        <v>6.8</v>
      </c>
      <c r="W1981" s="1">
        <v>2.0</v>
      </c>
    </row>
    <row r="1982" ht="15.75" customHeight="1">
      <c r="A1982" s="1" t="s">
        <v>8429</v>
      </c>
      <c r="B1982" s="1" t="s">
        <v>8430</v>
      </c>
      <c r="C1982" s="1" t="s">
        <v>25</v>
      </c>
      <c r="D1982" s="1">
        <v>1.123895147E9</v>
      </c>
      <c r="E1982" s="3" t="s">
        <v>8431</v>
      </c>
      <c r="F1982" s="3" t="s">
        <v>8432</v>
      </c>
      <c r="G1982" s="1" t="s">
        <v>28</v>
      </c>
      <c r="H1982" s="1" t="s">
        <v>29</v>
      </c>
      <c r="I1982" s="1" t="s">
        <v>30</v>
      </c>
      <c r="J1982" s="1" t="s">
        <v>48</v>
      </c>
      <c r="K1982" s="1" t="b">
        <v>1</v>
      </c>
      <c r="L1982" s="1" t="s">
        <v>223</v>
      </c>
      <c r="M1982" s="1">
        <v>2.0</v>
      </c>
      <c r="N1982" s="1">
        <v>13.0</v>
      </c>
      <c r="O1982" s="1">
        <v>8.2</v>
      </c>
      <c r="P1982" s="1">
        <v>7.5</v>
      </c>
      <c r="Q1982" s="1">
        <v>7.9</v>
      </c>
      <c r="R1982" s="1">
        <v>1.0</v>
      </c>
      <c r="S1982" s="1">
        <v>8.5</v>
      </c>
      <c r="T1982" s="1">
        <v>7.8</v>
      </c>
      <c r="U1982" s="1">
        <v>6.8</v>
      </c>
      <c r="V1982" s="1">
        <v>6.8</v>
      </c>
      <c r="W1982" s="1">
        <v>0.0</v>
      </c>
    </row>
    <row r="1983" ht="15.75" customHeight="1">
      <c r="A1983" s="1" t="s">
        <v>8433</v>
      </c>
      <c r="B1983" s="1" t="s">
        <v>8434</v>
      </c>
      <c r="C1983" s="1" t="s">
        <v>25</v>
      </c>
      <c r="D1983" s="1">
        <v>3.413803341E9</v>
      </c>
      <c r="E1983" s="1" t="s">
        <v>8435</v>
      </c>
      <c r="F1983" s="3" t="s">
        <v>8436</v>
      </c>
      <c r="G1983" s="1" t="s">
        <v>28</v>
      </c>
      <c r="H1983" s="1" t="s">
        <v>82</v>
      </c>
      <c r="I1983" s="1" t="s">
        <v>304</v>
      </c>
      <c r="J1983" s="1" t="s">
        <v>75</v>
      </c>
      <c r="K1983" s="1" t="b">
        <v>0</v>
      </c>
      <c r="L1983" s="1" t="s">
        <v>223</v>
      </c>
      <c r="M1983" s="1">
        <v>2.0</v>
      </c>
      <c r="N1983" s="1">
        <v>7.0</v>
      </c>
      <c r="O1983" s="1">
        <v>8.3</v>
      </c>
      <c r="P1983" s="1">
        <v>7.7</v>
      </c>
      <c r="Q1983" s="1">
        <v>8.4</v>
      </c>
      <c r="R1983" s="1">
        <v>0.0</v>
      </c>
      <c r="S1983" s="1">
        <v>7.9</v>
      </c>
      <c r="T1983" s="1">
        <v>8.0</v>
      </c>
      <c r="U1983" s="1">
        <v>7.0</v>
      </c>
      <c r="V1983" s="1">
        <v>6.8</v>
      </c>
      <c r="W1983" s="1">
        <v>0.0</v>
      </c>
    </row>
    <row r="1984" ht="15.75" customHeight="1">
      <c r="A1984" s="1" t="s">
        <v>8437</v>
      </c>
      <c r="B1984" s="1" t="s">
        <v>8438</v>
      </c>
      <c r="C1984" s="1" t="s">
        <v>25</v>
      </c>
      <c r="D1984" s="4">
        <v>5.42217E16</v>
      </c>
      <c r="E1984" s="1" t="s">
        <v>443</v>
      </c>
      <c r="F1984" s="3" t="s">
        <v>8439</v>
      </c>
      <c r="G1984" s="1" t="s">
        <v>8440</v>
      </c>
      <c r="H1984" s="1" t="s">
        <v>439</v>
      </c>
      <c r="I1984" s="1" t="s">
        <v>8441</v>
      </c>
      <c r="J1984" s="1" t="s">
        <v>172</v>
      </c>
      <c r="K1984" s="1" t="b">
        <v>1</v>
      </c>
      <c r="L1984" s="1" t="s">
        <v>148</v>
      </c>
      <c r="M1984" s="1">
        <v>4.0</v>
      </c>
      <c r="N1984" s="1">
        <v>4.0</v>
      </c>
      <c r="O1984" s="1">
        <v>8.5</v>
      </c>
      <c r="P1984" s="1">
        <v>7.8</v>
      </c>
      <c r="Q1984" s="1">
        <v>7.5</v>
      </c>
      <c r="R1984" s="1">
        <v>0.0</v>
      </c>
      <c r="S1984" s="1">
        <v>9.5</v>
      </c>
      <c r="T1984" s="1">
        <v>8.0</v>
      </c>
      <c r="U1984" s="1">
        <v>6.5</v>
      </c>
      <c r="V1984" s="1">
        <v>6.8</v>
      </c>
      <c r="W1984" s="1">
        <v>0.0</v>
      </c>
    </row>
    <row r="1985" ht="15.75" customHeight="1">
      <c r="A1985" s="1" t="s">
        <v>8442</v>
      </c>
      <c r="B1985" s="1" t="s">
        <v>8443</v>
      </c>
      <c r="C1985" s="1" t="s">
        <v>25</v>
      </c>
      <c r="D1985" s="4">
        <v>5.49116E17</v>
      </c>
      <c r="E1985" s="3" t="s">
        <v>8444</v>
      </c>
      <c r="F1985" s="3" t="s">
        <v>8445</v>
      </c>
      <c r="G1985" s="1" t="s">
        <v>153</v>
      </c>
      <c r="H1985" s="1" t="s">
        <v>56</v>
      </c>
      <c r="I1985" s="1" t="s">
        <v>159</v>
      </c>
      <c r="J1985" s="1" t="s">
        <v>48</v>
      </c>
      <c r="K1985" s="1" t="b">
        <v>1</v>
      </c>
      <c r="L1985" s="1" t="s">
        <v>240</v>
      </c>
      <c r="M1985" s="1">
        <v>1.0</v>
      </c>
      <c r="N1985" s="1">
        <v>2.0</v>
      </c>
      <c r="O1985" s="1">
        <v>6.5</v>
      </c>
      <c r="P1985" s="1">
        <v>6.5</v>
      </c>
      <c r="Q1985" s="1">
        <v>7.5</v>
      </c>
      <c r="R1985" s="1">
        <v>0.0</v>
      </c>
      <c r="S1985" s="1">
        <v>9.5</v>
      </c>
      <c r="T1985" s="1">
        <v>8.0</v>
      </c>
      <c r="U1985" s="1">
        <v>9.5</v>
      </c>
      <c r="V1985" s="1">
        <v>6.8</v>
      </c>
      <c r="W1985" s="1">
        <v>0.0</v>
      </c>
    </row>
    <row r="1986" ht="15.75" customHeight="1">
      <c r="A1986" s="1" t="s">
        <v>8446</v>
      </c>
      <c r="B1986" s="1" t="s">
        <v>8447</v>
      </c>
      <c r="C1986" s="1" t="s">
        <v>25</v>
      </c>
      <c r="D1986" s="1">
        <v>1.159496459E9</v>
      </c>
      <c r="E1986" s="1" t="s">
        <v>8446</v>
      </c>
      <c r="F1986" s="3" t="s">
        <v>8448</v>
      </c>
      <c r="G1986" s="1" t="s">
        <v>28</v>
      </c>
      <c r="H1986" s="1" t="s">
        <v>29</v>
      </c>
      <c r="I1986" s="1" t="s">
        <v>56</v>
      </c>
      <c r="J1986" s="1" t="s">
        <v>75</v>
      </c>
      <c r="K1986" s="1" t="b">
        <v>1</v>
      </c>
      <c r="L1986" s="1" t="s">
        <v>223</v>
      </c>
      <c r="M1986" s="1">
        <v>2.0</v>
      </c>
      <c r="N1986" s="1">
        <v>15.0</v>
      </c>
      <c r="O1986" s="1">
        <v>8.7</v>
      </c>
      <c r="P1986" s="1">
        <v>8.4</v>
      </c>
      <c r="Q1986" s="1">
        <v>8.0</v>
      </c>
      <c r="R1986" s="1">
        <v>0.0</v>
      </c>
      <c r="S1986" s="1">
        <v>9.4</v>
      </c>
      <c r="T1986" s="1">
        <v>7.0</v>
      </c>
      <c r="U1986" s="1">
        <v>6.1</v>
      </c>
      <c r="V1986" s="1">
        <v>6.8</v>
      </c>
      <c r="W1986" s="1">
        <v>0.0</v>
      </c>
    </row>
    <row r="1987" ht="15.75" customHeight="1">
      <c r="A1987" s="1" t="s">
        <v>8449</v>
      </c>
      <c r="B1987" s="1" t="s">
        <v>8450</v>
      </c>
      <c r="C1987" s="1" t="s">
        <v>78</v>
      </c>
      <c r="D1987" s="4">
        <v>5.73003E16</v>
      </c>
      <c r="E1987" s="3" t="s">
        <v>8451</v>
      </c>
      <c r="F1987" s="3" t="s">
        <v>8452</v>
      </c>
      <c r="G1987" s="1" t="s">
        <v>28</v>
      </c>
      <c r="H1987" s="1" t="s">
        <v>29</v>
      </c>
      <c r="I1987" s="1" t="s">
        <v>30</v>
      </c>
      <c r="J1987" s="1" t="s">
        <v>434</v>
      </c>
      <c r="K1987" s="1" t="b">
        <v>1</v>
      </c>
      <c r="L1987" s="1" t="s">
        <v>148</v>
      </c>
      <c r="M1987" s="1">
        <v>2.0</v>
      </c>
      <c r="N1987" s="1">
        <v>5.0</v>
      </c>
      <c r="O1987" s="1">
        <v>8.0</v>
      </c>
      <c r="P1987" s="1">
        <v>8.6</v>
      </c>
      <c r="Q1987" s="1">
        <v>7.6</v>
      </c>
      <c r="R1987" s="1">
        <v>2.0</v>
      </c>
      <c r="S1987" s="1">
        <v>9.4</v>
      </c>
      <c r="T1987" s="1">
        <v>6.4</v>
      </c>
      <c r="U1987" s="1">
        <v>5.8</v>
      </c>
      <c r="V1987" s="1">
        <v>6.8</v>
      </c>
      <c r="W1987" s="1">
        <v>0.0</v>
      </c>
    </row>
    <row r="1988" ht="15.75" customHeight="1">
      <c r="A1988" s="1" t="s">
        <v>8453</v>
      </c>
      <c r="B1988" s="1" t="s">
        <v>8454</v>
      </c>
      <c r="C1988" s="1" t="s">
        <v>25</v>
      </c>
      <c r="D1988" s="1">
        <v>1.170198424E9</v>
      </c>
      <c r="E1988" s="1" t="s">
        <v>8455</v>
      </c>
      <c r="F1988" s="3" t="s">
        <v>8456</v>
      </c>
      <c r="G1988" s="1" t="s">
        <v>73</v>
      </c>
      <c r="H1988" s="1" t="s">
        <v>56</v>
      </c>
      <c r="I1988" s="1" t="s">
        <v>8457</v>
      </c>
      <c r="J1988" s="1" t="s">
        <v>91</v>
      </c>
      <c r="K1988" s="1" t="b">
        <v>1</v>
      </c>
      <c r="L1988" s="1" t="s">
        <v>183</v>
      </c>
      <c r="M1988" s="1">
        <v>1.0</v>
      </c>
      <c r="N1988" s="1">
        <v>4.0</v>
      </c>
      <c r="O1988" s="1">
        <v>8.0</v>
      </c>
      <c r="P1988" s="1">
        <v>7.3</v>
      </c>
      <c r="Q1988" s="1">
        <v>7.5</v>
      </c>
      <c r="R1988" s="1">
        <v>3.0</v>
      </c>
      <c r="S1988" s="1">
        <v>9.0</v>
      </c>
      <c r="T1988" s="1">
        <v>8.0</v>
      </c>
      <c r="U1988" s="1">
        <v>5.0</v>
      </c>
      <c r="V1988" s="1">
        <v>6.8</v>
      </c>
      <c r="W1988" s="1">
        <v>0.0</v>
      </c>
    </row>
    <row r="1989" ht="15.75" customHeight="1">
      <c r="A1989" s="1" t="s">
        <v>8458</v>
      </c>
      <c r="B1989" s="1" t="s">
        <v>8459</v>
      </c>
      <c r="C1989" s="1" t="s">
        <v>78</v>
      </c>
      <c r="D1989" s="1">
        <v>3.227550701E9</v>
      </c>
      <c r="E1989" s="3" t="s">
        <v>8460</v>
      </c>
      <c r="F1989" s="3" t="s">
        <v>8461</v>
      </c>
      <c r="G1989" s="1" t="s">
        <v>182</v>
      </c>
      <c r="H1989" s="1" t="s">
        <v>29</v>
      </c>
      <c r="I1989" s="1" t="s">
        <v>428</v>
      </c>
      <c r="J1989" s="1" t="s">
        <v>91</v>
      </c>
      <c r="K1989" s="1" t="b">
        <v>0</v>
      </c>
      <c r="L1989" s="1" t="s">
        <v>251</v>
      </c>
      <c r="M1989" s="1">
        <v>3.0</v>
      </c>
      <c r="N1989" s="1">
        <v>1.0</v>
      </c>
      <c r="O1989" s="1">
        <v>8.0</v>
      </c>
      <c r="P1989" s="1">
        <v>6.0</v>
      </c>
      <c r="Q1989" s="1">
        <v>7.0</v>
      </c>
      <c r="R1989" s="1">
        <v>0.0</v>
      </c>
      <c r="S1989" s="1">
        <v>9.0</v>
      </c>
      <c r="T1989" s="1">
        <v>9.0</v>
      </c>
      <c r="U1989" s="1">
        <v>8.0</v>
      </c>
      <c r="V1989" s="1">
        <v>6.7</v>
      </c>
      <c r="W1989" s="1">
        <v>3.0</v>
      </c>
    </row>
    <row r="1990" ht="15.75" customHeight="1">
      <c r="A1990" s="1" t="s">
        <v>8462</v>
      </c>
      <c r="B1990" s="1" t="s">
        <v>8463</v>
      </c>
      <c r="C1990" s="1" t="s">
        <v>25</v>
      </c>
      <c r="D1990" s="1" t="s">
        <v>8464</v>
      </c>
      <c r="E1990" s="3" t="s">
        <v>8465</v>
      </c>
      <c r="F1990" s="3" t="s">
        <v>8466</v>
      </c>
      <c r="G1990" s="1" t="s">
        <v>81</v>
      </c>
      <c r="H1990" s="1" t="s">
        <v>29</v>
      </c>
      <c r="I1990" s="1" t="s">
        <v>292</v>
      </c>
      <c r="J1990" s="1" t="s">
        <v>91</v>
      </c>
      <c r="K1990" s="1" t="b">
        <v>0</v>
      </c>
      <c r="L1990" s="1" t="s">
        <v>49</v>
      </c>
      <c r="M1990" s="1">
        <v>2.0</v>
      </c>
      <c r="N1990" s="1">
        <v>3.0</v>
      </c>
      <c r="O1990" s="1">
        <v>8.3</v>
      </c>
      <c r="P1990" s="1">
        <v>7.7</v>
      </c>
      <c r="Q1990" s="1">
        <v>8.3</v>
      </c>
      <c r="R1990" s="1">
        <v>0.0</v>
      </c>
      <c r="S1990" s="1">
        <v>8.3</v>
      </c>
      <c r="T1990" s="1">
        <v>7.3</v>
      </c>
      <c r="U1990" s="1">
        <v>7.0</v>
      </c>
      <c r="V1990" s="1">
        <v>6.7</v>
      </c>
      <c r="W1990" s="1">
        <v>0.0</v>
      </c>
    </row>
    <row r="1991" ht="15.75" customHeight="1">
      <c r="A1991" s="1" t="s">
        <v>8467</v>
      </c>
      <c r="B1991" s="1" t="s">
        <v>8468</v>
      </c>
      <c r="C1991" s="1" t="s">
        <v>714</v>
      </c>
      <c r="D1991" s="1">
        <v>9.9063761E7</v>
      </c>
      <c r="E1991" s="3" t="s">
        <v>8469</v>
      </c>
      <c r="F1991" s="3" t="s">
        <v>8470</v>
      </c>
      <c r="G1991" s="1" t="s">
        <v>926</v>
      </c>
      <c r="H1991" s="1" t="s">
        <v>29</v>
      </c>
      <c r="I1991" s="1" t="s">
        <v>30</v>
      </c>
      <c r="J1991" s="1" t="s">
        <v>91</v>
      </c>
      <c r="K1991" s="1" t="b">
        <v>1</v>
      </c>
      <c r="L1991" s="1" t="s">
        <v>278</v>
      </c>
      <c r="M1991" s="1">
        <v>2.0</v>
      </c>
      <c r="N1991" s="1">
        <v>6.0</v>
      </c>
      <c r="O1991" s="1">
        <v>8.3</v>
      </c>
      <c r="P1991" s="1">
        <v>7.3</v>
      </c>
      <c r="Q1991" s="1">
        <v>6.8</v>
      </c>
      <c r="R1991" s="1">
        <v>2.0</v>
      </c>
      <c r="S1991" s="1">
        <v>9.0</v>
      </c>
      <c r="T1991" s="1">
        <v>7.5</v>
      </c>
      <c r="U1991" s="1">
        <v>5.7</v>
      </c>
      <c r="V1991" s="1">
        <v>6.7</v>
      </c>
      <c r="W1991" s="1">
        <v>0.0</v>
      </c>
    </row>
    <row r="1992" ht="15.75" customHeight="1">
      <c r="A1992" s="1" t="s">
        <v>8471</v>
      </c>
      <c r="B1992" s="1" t="s">
        <v>8472</v>
      </c>
      <c r="C1992" s="1" t="s">
        <v>25</v>
      </c>
      <c r="D1992" s="1">
        <v>1.173660978E9</v>
      </c>
      <c r="E1992" s="1" t="s">
        <v>8473</v>
      </c>
      <c r="F1992" s="3" t="s">
        <v>8474</v>
      </c>
      <c r="G1992" s="1" t="s">
        <v>38</v>
      </c>
      <c r="H1992" s="1" t="s">
        <v>29</v>
      </c>
      <c r="I1992" s="1" t="s">
        <v>47</v>
      </c>
      <c r="J1992" s="1" t="s">
        <v>48</v>
      </c>
      <c r="K1992" s="1" t="b">
        <v>0</v>
      </c>
      <c r="L1992" s="1" t="s">
        <v>41</v>
      </c>
      <c r="M1992" s="1">
        <v>1.0</v>
      </c>
      <c r="N1992" s="1">
        <v>8.0</v>
      </c>
      <c r="O1992" s="1">
        <v>7.4</v>
      </c>
      <c r="P1992" s="1">
        <v>6.9</v>
      </c>
      <c r="Q1992" s="1">
        <v>8.1</v>
      </c>
      <c r="R1992" s="1">
        <v>5.0</v>
      </c>
      <c r="S1992" s="1">
        <v>7.4</v>
      </c>
      <c r="T1992" s="1">
        <v>8.0</v>
      </c>
      <c r="U1992" s="1">
        <v>4.1</v>
      </c>
      <c r="V1992" s="1">
        <v>6.7</v>
      </c>
      <c r="W1992" s="1">
        <v>0.0</v>
      </c>
    </row>
    <row r="1993" ht="15.75" customHeight="1">
      <c r="A1993" s="1" t="s">
        <v>8475</v>
      </c>
      <c r="B1993" s="1" t="s">
        <v>8476</v>
      </c>
      <c r="C1993" s="1" t="s">
        <v>25</v>
      </c>
      <c r="D1993" s="1">
        <v>3.735539075E9</v>
      </c>
      <c r="E1993" s="1" t="s">
        <v>8477</v>
      </c>
      <c r="F1993" s="1" t="s">
        <v>8478</v>
      </c>
      <c r="G1993" s="1" t="s">
        <v>28</v>
      </c>
      <c r="H1993" s="1" t="s">
        <v>82</v>
      </c>
      <c r="I1993" s="1" t="s">
        <v>298</v>
      </c>
      <c r="J1993" s="1" t="s">
        <v>48</v>
      </c>
      <c r="K1993" s="1" t="b">
        <v>0</v>
      </c>
      <c r="L1993" s="1" t="s">
        <v>41</v>
      </c>
      <c r="M1993" s="1">
        <v>1.0</v>
      </c>
      <c r="N1993" s="1">
        <v>1.0</v>
      </c>
      <c r="O1993" s="1">
        <v>8.0</v>
      </c>
      <c r="P1993" s="1">
        <v>9.0</v>
      </c>
      <c r="Q1993" s="1">
        <v>8.0</v>
      </c>
      <c r="R1993" s="1">
        <v>0.0</v>
      </c>
      <c r="S1993" s="1">
        <v>10.0</v>
      </c>
      <c r="T1993" s="1">
        <v>6.0</v>
      </c>
      <c r="U1993" s="1">
        <v>6.0</v>
      </c>
      <c r="V1993" s="1">
        <v>6.7</v>
      </c>
      <c r="W1993" s="1">
        <v>0.0</v>
      </c>
    </row>
    <row r="1994" ht="15.75" customHeight="1">
      <c r="A1994" s="1" t="s">
        <v>8479</v>
      </c>
      <c r="B1994" s="1" t="s">
        <v>8480</v>
      </c>
      <c r="C1994" s="1" t="s">
        <v>25</v>
      </c>
      <c r="D1994" s="4">
        <v>5.43885E16</v>
      </c>
      <c r="E1994" s="1" t="s">
        <v>8481</v>
      </c>
      <c r="F1994" s="3" t="s">
        <v>8482</v>
      </c>
      <c r="G1994" s="1" t="s">
        <v>28</v>
      </c>
      <c r="H1994" s="1" t="s">
        <v>82</v>
      </c>
      <c r="I1994" s="1" t="s">
        <v>30</v>
      </c>
      <c r="J1994" s="1" t="s">
        <v>91</v>
      </c>
      <c r="K1994" s="1" t="b">
        <v>1</v>
      </c>
      <c r="L1994" s="1" t="s">
        <v>84</v>
      </c>
      <c r="M1994" s="1">
        <v>3.0</v>
      </c>
      <c r="N1994" s="1">
        <v>8.0</v>
      </c>
      <c r="O1994" s="1">
        <v>8.1</v>
      </c>
      <c r="P1994" s="1">
        <v>7.1</v>
      </c>
      <c r="Q1994" s="1">
        <v>8.3</v>
      </c>
      <c r="R1994" s="1">
        <v>0.0</v>
      </c>
      <c r="S1994" s="1">
        <v>7.6</v>
      </c>
      <c r="T1994" s="1">
        <v>8.3</v>
      </c>
      <c r="U1994" s="1">
        <v>7.3</v>
      </c>
      <c r="V1994" s="1">
        <v>6.7</v>
      </c>
      <c r="W1994" s="1">
        <v>0.0</v>
      </c>
    </row>
    <row r="1995" ht="15.75" customHeight="1">
      <c r="A1995" s="1" t="s">
        <v>8483</v>
      </c>
      <c r="B1995" s="1" t="s">
        <v>8484</v>
      </c>
      <c r="C1995" s="1" t="s">
        <v>25</v>
      </c>
      <c r="D1995" s="1">
        <v>1.165267318E9</v>
      </c>
      <c r="E1995" s="1" t="s">
        <v>8485</v>
      </c>
      <c r="F1995" s="3" t="s">
        <v>8486</v>
      </c>
      <c r="G1995" s="1" t="s">
        <v>28</v>
      </c>
      <c r="H1995" s="1" t="s">
        <v>29</v>
      </c>
      <c r="I1995" s="1" t="s">
        <v>30</v>
      </c>
      <c r="J1995" s="1" t="s">
        <v>75</v>
      </c>
      <c r="K1995" s="1" t="b">
        <v>0</v>
      </c>
      <c r="L1995" s="1" t="s">
        <v>84</v>
      </c>
      <c r="M1995" s="1">
        <v>2.0</v>
      </c>
      <c r="N1995" s="1">
        <v>5.0</v>
      </c>
      <c r="O1995" s="1">
        <v>6.6</v>
      </c>
      <c r="P1995" s="1">
        <v>7.0</v>
      </c>
      <c r="Q1995" s="1">
        <v>6.8</v>
      </c>
      <c r="R1995" s="1">
        <v>6.0</v>
      </c>
      <c r="S1995" s="1">
        <v>7.0</v>
      </c>
      <c r="T1995" s="1">
        <v>6.8</v>
      </c>
      <c r="U1995" s="1">
        <v>6.6</v>
      </c>
      <c r="V1995" s="1">
        <v>6.7</v>
      </c>
      <c r="W1995" s="1">
        <v>0.0</v>
      </c>
    </row>
    <row r="1996" ht="15.75" customHeight="1">
      <c r="A1996" s="1" t="s">
        <v>8487</v>
      </c>
      <c r="B1996" s="1" t="s">
        <v>8488</v>
      </c>
      <c r="C1996" s="1" t="s">
        <v>25</v>
      </c>
      <c r="D1996" s="4">
        <v>5.43492E16</v>
      </c>
      <c r="E1996" s="3" t="s">
        <v>8489</v>
      </c>
      <c r="F1996" s="3" t="s">
        <v>8490</v>
      </c>
      <c r="G1996" s="1" t="s">
        <v>38</v>
      </c>
      <c r="H1996" s="1" t="s">
        <v>2596</v>
      </c>
      <c r="I1996" s="1" t="s">
        <v>8491</v>
      </c>
      <c r="J1996" s="1" t="s">
        <v>91</v>
      </c>
      <c r="K1996" s="1" t="b">
        <v>0</v>
      </c>
      <c r="L1996" s="1" t="s">
        <v>84</v>
      </c>
      <c r="M1996" s="1">
        <v>2.0</v>
      </c>
      <c r="N1996" s="1">
        <v>4.0</v>
      </c>
      <c r="O1996" s="1">
        <v>7.3</v>
      </c>
      <c r="P1996" s="1">
        <v>6.8</v>
      </c>
      <c r="Q1996" s="1">
        <v>8.5</v>
      </c>
      <c r="R1996" s="1">
        <v>0.0</v>
      </c>
      <c r="S1996" s="1">
        <v>7.3</v>
      </c>
      <c r="T1996" s="1">
        <v>9.3</v>
      </c>
      <c r="U1996" s="1">
        <v>7.5</v>
      </c>
      <c r="V1996" s="1">
        <v>6.7</v>
      </c>
      <c r="W1996" s="1">
        <v>0.0</v>
      </c>
    </row>
    <row r="1997" ht="15.75" customHeight="1">
      <c r="A1997" s="1" t="s">
        <v>8492</v>
      </c>
      <c r="B1997" s="1" t="s">
        <v>8493</v>
      </c>
      <c r="C1997" s="1" t="s">
        <v>35</v>
      </c>
      <c r="D1997" s="1">
        <v>9.10485727E8</v>
      </c>
      <c r="E1997" s="3" t="s">
        <v>8494</v>
      </c>
      <c r="F1997" s="3" t="s">
        <v>8495</v>
      </c>
      <c r="G1997" s="1" t="s">
        <v>28</v>
      </c>
      <c r="H1997" s="1" t="s">
        <v>82</v>
      </c>
      <c r="I1997" s="1" t="s">
        <v>304</v>
      </c>
      <c r="J1997" s="1" t="s">
        <v>48</v>
      </c>
      <c r="K1997" s="1" t="b">
        <v>0</v>
      </c>
      <c r="L1997" s="1" t="s">
        <v>233</v>
      </c>
      <c r="M1997" s="1">
        <v>4.0</v>
      </c>
      <c r="N1997" s="1">
        <v>20.0</v>
      </c>
      <c r="O1997" s="1">
        <v>7.5</v>
      </c>
      <c r="P1997" s="1">
        <v>7.0</v>
      </c>
      <c r="Q1997" s="1">
        <v>7.4</v>
      </c>
      <c r="R1997" s="1">
        <v>3.0</v>
      </c>
      <c r="S1997" s="1">
        <v>7.6</v>
      </c>
      <c r="T1997" s="1">
        <v>7.6</v>
      </c>
      <c r="U1997" s="1">
        <v>6.5</v>
      </c>
      <c r="V1997" s="1">
        <v>6.7</v>
      </c>
      <c r="W1997" s="1">
        <v>0.0</v>
      </c>
    </row>
    <row r="1998" ht="15.75" customHeight="1">
      <c r="A1998" s="1" t="s">
        <v>8496</v>
      </c>
      <c r="B1998" s="1" t="s">
        <v>8497</v>
      </c>
      <c r="C1998" s="1" t="s">
        <v>78</v>
      </c>
      <c r="D1998" s="1" t="str">
        <f>+57 3005771926</f>
        <v>#ERROR!</v>
      </c>
      <c r="E1998" s="1" t="s">
        <v>8498</v>
      </c>
      <c r="F1998" s="3" t="s">
        <v>8499</v>
      </c>
      <c r="G1998" s="1" t="s">
        <v>81</v>
      </c>
      <c r="H1998" s="1" t="s">
        <v>29</v>
      </c>
      <c r="I1998" s="1" t="s">
        <v>292</v>
      </c>
      <c r="J1998" s="1" t="s">
        <v>75</v>
      </c>
      <c r="K1998" s="1" t="b">
        <v>0</v>
      </c>
      <c r="L1998" s="1" t="s">
        <v>245</v>
      </c>
      <c r="M1998" s="1">
        <v>3.0</v>
      </c>
      <c r="N1998" s="1">
        <v>5.0</v>
      </c>
      <c r="O1998" s="1">
        <v>8.4</v>
      </c>
      <c r="P1998" s="1">
        <v>7.0</v>
      </c>
      <c r="Q1998" s="1">
        <v>8.0</v>
      </c>
      <c r="R1998" s="1">
        <v>0.0</v>
      </c>
      <c r="S1998" s="1">
        <v>9.4</v>
      </c>
      <c r="T1998" s="1">
        <v>8.8</v>
      </c>
      <c r="U1998" s="1">
        <v>5.6</v>
      </c>
      <c r="V1998" s="1">
        <v>6.7</v>
      </c>
      <c r="W1998" s="1">
        <v>0.0</v>
      </c>
    </row>
    <row r="1999" ht="15.75" customHeight="1">
      <c r="A1999" s="1" t="s">
        <v>8500</v>
      </c>
      <c r="B1999" s="1" t="s">
        <v>8501</v>
      </c>
      <c r="C1999" s="1" t="s">
        <v>78</v>
      </c>
      <c r="D1999" s="1">
        <v>3.206648956E9</v>
      </c>
      <c r="E1999" s="1" t="s">
        <v>8502</v>
      </c>
      <c r="F1999" s="1" t="s">
        <v>8503</v>
      </c>
      <c r="G1999" s="1" t="s">
        <v>674</v>
      </c>
      <c r="H1999" s="1" t="s">
        <v>29</v>
      </c>
      <c r="I1999" s="1" t="s">
        <v>67</v>
      </c>
      <c r="J1999" s="1" t="s">
        <v>75</v>
      </c>
      <c r="K1999" s="1" t="b">
        <v>0</v>
      </c>
      <c r="L1999" s="1" t="s">
        <v>131</v>
      </c>
      <c r="M1999" s="1">
        <v>1.0</v>
      </c>
      <c r="N1999" s="1">
        <v>1.0</v>
      </c>
      <c r="O1999" s="1">
        <v>9.0</v>
      </c>
      <c r="P1999" s="1">
        <v>8.0</v>
      </c>
      <c r="Q1999" s="1">
        <v>8.0</v>
      </c>
      <c r="R1999" s="1">
        <v>0.0</v>
      </c>
      <c r="S1999" s="1">
        <v>8.0</v>
      </c>
      <c r="T1999" s="1">
        <v>8.0</v>
      </c>
      <c r="U1999" s="1">
        <v>6.0</v>
      </c>
      <c r="V1999" s="1">
        <v>6.7</v>
      </c>
      <c r="W1999" s="1">
        <v>0.0</v>
      </c>
    </row>
    <row r="2000" ht="15.75" customHeight="1">
      <c r="A2000" s="1" t="s">
        <v>8504</v>
      </c>
      <c r="B2000" s="1" t="s">
        <v>8505</v>
      </c>
      <c r="C2000" s="1" t="s">
        <v>25</v>
      </c>
      <c r="D2000" s="1">
        <v>1.130841249E9</v>
      </c>
      <c r="E2000" s="1" t="s">
        <v>8506</v>
      </c>
      <c r="F2000" s="3" t="s">
        <v>8507</v>
      </c>
      <c r="G2000" s="1" t="s">
        <v>28</v>
      </c>
      <c r="H2000" s="1" t="s">
        <v>29</v>
      </c>
      <c r="I2000" s="1" t="s">
        <v>30</v>
      </c>
      <c r="J2000" s="1" t="s">
        <v>48</v>
      </c>
      <c r="K2000" s="1" t="b">
        <v>0</v>
      </c>
      <c r="L2000" s="1" t="s">
        <v>205</v>
      </c>
      <c r="M2000" s="1">
        <v>3.0</v>
      </c>
      <c r="N2000" s="1">
        <v>12.0</v>
      </c>
      <c r="O2000" s="1">
        <v>8.5</v>
      </c>
      <c r="P2000" s="1">
        <v>8.3</v>
      </c>
      <c r="Q2000" s="1">
        <v>8.3</v>
      </c>
      <c r="R2000" s="1">
        <v>0.0</v>
      </c>
      <c r="S2000" s="1">
        <v>9.0</v>
      </c>
      <c r="T2000" s="1">
        <v>6.5</v>
      </c>
      <c r="U2000" s="1">
        <v>6.3</v>
      </c>
      <c r="V2000" s="1">
        <v>6.7</v>
      </c>
      <c r="W2000" s="1">
        <v>0.0</v>
      </c>
    </row>
    <row r="2001" ht="15.75" customHeight="1">
      <c r="A2001" s="1" t="s">
        <v>8508</v>
      </c>
      <c r="B2001" s="1" t="s">
        <v>8509</v>
      </c>
      <c r="C2001" s="1" t="s">
        <v>25</v>
      </c>
      <c r="D2001" s="1">
        <v>1.121625802E9</v>
      </c>
      <c r="E2001" s="1" t="s">
        <v>8510</v>
      </c>
      <c r="F2001" s="3" t="s">
        <v>8511</v>
      </c>
      <c r="G2001" s="1" t="s">
        <v>28</v>
      </c>
      <c r="H2001" s="1" t="s">
        <v>29</v>
      </c>
      <c r="I2001" s="1" t="s">
        <v>56</v>
      </c>
      <c r="J2001" s="1" t="s">
        <v>75</v>
      </c>
      <c r="K2001" s="1" t="b">
        <v>1</v>
      </c>
      <c r="L2001" s="1" t="s">
        <v>131</v>
      </c>
      <c r="M2001" s="1">
        <v>1.0</v>
      </c>
      <c r="N2001" s="1">
        <v>4.0</v>
      </c>
      <c r="O2001" s="1">
        <v>7.5</v>
      </c>
      <c r="P2001" s="1">
        <v>7.8</v>
      </c>
      <c r="Q2001" s="1">
        <v>8.5</v>
      </c>
      <c r="R2001" s="1">
        <v>0.0</v>
      </c>
      <c r="S2001" s="1">
        <v>8.0</v>
      </c>
      <c r="T2001" s="1">
        <v>7.8</v>
      </c>
      <c r="U2001" s="1">
        <v>7.5</v>
      </c>
      <c r="V2001" s="1">
        <v>6.7</v>
      </c>
      <c r="W2001" s="1">
        <v>0.0</v>
      </c>
    </row>
    <row r="2002" ht="15.75" customHeight="1">
      <c r="A2002" s="1" t="s">
        <v>8512</v>
      </c>
      <c r="B2002" s="1" t="s">
        <v>8513</v>
      </c>
      <c r="C2002" s="1" t="s">
        <v>35</v>
      </c>
      <c r="D2002" s="1">
        <v>9.42686504E8</v>
      </c>
      <c r="E2002" s="1" t="s">
        <v>8514</v>
      </c>
      <c r="F2002" s="3" t="s">
        <v>8515</v>
      </c>
      <c r="G2002" s="1" t="s">
        <v>153</v>
      </c>
      <c r="H2002" s="1" t="s">
        <v>56</v>
      </c>
      <c r="I2002" s="1" t="s">
        <v>8516</v>
      </c>
      <c r="J2002" s="1" t="s">
        <v>75</v>
      </c>
      <c r="K2002" s="1" t="b">
        <v>0</v>
      </c>
      <c r="L2002" s="1" t="s">
        <v>92</v>
      </c>
      <c r="M2002" s="1">
        <v>2.0</v>
      </c>
      <c r="N2002" s="1">
        <v>10.0</v>
      </c>
      <c r="O2002" s="1">
        <v>8.0</v>
      </c>
      <c r="P2002" s="1">
        <v>7.5</v>
      </c>
      <c r="Q2002" s="1">
        <v>8.0</v>
      </c>
      <c r="R2002" s="1">
        <v>1.0</v>
      </c>
      <c r="S2002" s="1">
        <v>8.5</v>
      </c>
      <c r="T2002" s="1">
        <v>8.1</v>
      </c>
      <c r="U2002" s="1">
        <v>5.9</v>
      </c>
      <c r="V2002" s="1">
        <v>6.7</v>
      </c>
      <c r="W2002" s="1">
        <v>0.0</v>
      </c>
    </row>
    <row r="2003" ht="15.75" customHeight="1">
      <c r="A2003" s="1" t="s">
        <v>8517</v>
      </c>
      <c r="B2003" s="1" t="s">
        <v>8518</v>
      </c>
      <c r="C2003" s="1" t="s">
        <v>691</v>
      </c>
      <c r="D2003" s="1">
        <v>4.122853706E9</v>
      </c>
      <c r="E2003" s="3" t="s">
        <v>8519</v>
      </c>
      <c r="F2003" s="3" t="s">
        <v>8520</v>
      </c>
      <c r="G2003" s="1" t="s">
        <v>340</v>
      </c>
      <c r="H2003" s="1" t="s">
        <v>107</v>
      </c>
      <c r="I2003" s="1" t="s">
        <v>1124</v>
      </c>
      <c r="J2003" s="1" t="s">
        <v>75</v>
      </c>
      <c r="K2003" s="1" t="b">
        <v>0</v>
      </c>
      <c r="L2003" s="1" t="s">
        <v>190</v>
      </c>
      <c r="M2003" s="1">
        <v>2.0</v>
      </c>
      <c r="N2003" s="1">
        <v>6.0</v>
      </c>
      <c r="O2003" s="1">
        <v>8.7</v>
      </c>
      <c r="P2003" s="1">
        <v>8.2</v>
      </c>
      <c r="Q2003" s="1">
        <v>8.5</v>
      </c>
      <c r="R2003" s="1">
        <v>0.0</v>
      </c>
      <c r="S2003" s="1">
        <v>8.3</v>
      </c>
      <c r="T2003" s="1">
        <v>8.0</v>
      </c>
      <c r="U2003" s="1">
        <v>5.0</v>
      </c>
      <c r="V2003" s="1">
        <v>6.7</v>
      </c>
      <c r="W2003" s="1">
        <v>0.0</v>
      </c>
    </row>
    <row r="2004" ht="15.75" customHeight="1">
      <c r="A2004" s="1" t="s">
        <v>8521</v>
      </c>
      <c r="B2004" s="1" t="s">
        <v>8522</v>
      </c>
      <c r="C2004" s="1" t="s">
        <v>78</v>
      </c>
      <c r="D2004" s="1">
        <v>3.214907487E9</v>
      </c>
      <c r="E2004" s="3" t="s">
        <v>8523</v>
      </c>
      <c r="F2004" s="3" t="s">
        <v>8524</v>
      </c>
      <c r="G2004" s="1" t="s">
        <v>54</v>
      </c>
      <c r="H2004" s="1" t="s">
        <v>29</v>
      </c>
      <c r="I2004" s="1" t="s">
        <v>292</v>
      </c>
      <c r="J2004" s="1" t="s">
        <v>75</v>
      </c>
      <c r="K2004" s="1" t="b">
        <v>1</v>
      </c>
      <c r="L2004" s="1" t="s">
        <v>299</v>
      </c>
      <c r="M2004" s="1">
        <v>1.0</v>
      </c>
      <c r="N2004" s="1">
        <v>7.0</v>
      </c>
      <c r="O2004" s="1">
        <v>8.1</v>
      </c>
      <c r="P2004" s="1">
        <v>7.9</v>
      </c>
      <c r="Q2004" s="1">
        <v>8.4</v>
      </c>
      <c r="R2004" s="1">
        <v>1.0</v>
      </c>
      <c r="S2004" s="1">
        <v>9.3</v>
      </c>
      <c r="T2004" s="1">
        <v>8.1</v>
      </c>
      <c r="U2004" s="1">
        <v>4.3</v>
      </c>
      <c r="V2004" s="1">
        <v>6.7</v>
      </c>
      <c r="W2004" s="1">
        <v>0.0</v>
      </c>
    </row>
    <row r="2005" ht="15.75" customHeight="1">
      <c r="A2005" s="1" t="s">
        <v>8525</v>
      </c>
      <c r="B2005" s="1" t="s">
        <v>8526</v>
      </c>
      <c r="C2005" s="1" t="s">
        <v>25</v>
      </c>
      <c r="D2005" s="1">
        <v>3.885214189E9</v>
      </c>
      <c r="E2005" s="3" t="s">
        <v>8527</v>
      </c>
      <c r="F2005" s="3" t="s">
        <v>8528</v>
      </c>
      <c r="G2005" s="1" t="s">
        <v>221</v>
      </c>
      <c r="H2005" s="1" t="s">
        <v>56</v>
      </c>
      <c r="I2005" s="1" t="s">
        <v>8529</v>
      </c>
      <c r="J2005" s="1" t="s">
        <v>91</v>
      </c>
      <c r="K2005" s="1" t="b">
        <v>0</v>
      </c>
      <c r="L2005" s="1" t="s">
        <v>190</v>
      </c>
      <c r="M2005" s="1">
        <v>4.0</v>
      </c>
      <c r="N2005" s="1">
        <v>11.0</v>
      </c>
      <c r="O2005" s="1">
        <v>7.6</v>
      </c>
      <c r="P2005" s="1">
        <v>7.5</v>
      </c>
      <c r="Q2005" s="1">
        <v>7.9</v>
      </c>
      <c r="R2005" s="1">
        <v>1.0</v>
      </c>
      <c r="S2005" s="1">
        <v>7.8</v>
      </c>
      <c r="T2005" s="1">
        <v>8.4</v>
      </c>
      <c r="U2005" s="1">
        <v>6.5</v>
      </c>
      <c r="V2005" s="1">
        <v>6.7</v>
      </c>
      <c r="W2005" s="1">
        <v>0.0</v>
      </c>
    </row>
    <row r="2006" ht="15.75" customHeight="1">
      <c r="A2006" s="1" t="s">
        <v>8530</v>
      </c>
      <c r="B2006" s="1" t="s">
        <v>8531</v>
      </c>
      <c r="C2006" s="1" t="s">
        <v>25</v>
      </c>
      <c r="D2006" s="4">
        <v>5.43466E16</v>
      </c>
      <c r="E2006" s="3" t="s">
        <v>8532</v>
      </c>
      <c r="F2006" s="3" t="s">
        <v>8533</v>
      </c>
      <c r="G2006" s="1" t="s">
        <v>28</v>
      </c>
      <c r="H2006" s="1" t="s">
        <v>29</v>
      </c>
      <c r="I2006" s="1" t="s">
        <v>30</v>
      </c>
      <c r="J2006" s="1" t="s">
        <v>48</v>
      </c>
      <c r="K2006" s="1" t="b">
        <v>1</v>
      </c>
      <c r="L2006" s="1" t="s">
        <v>190</v>
      </c>
      <c r="M2006" s="1">
        <v>2.0</v>
      </c>
      <c r="N2006" s="1">
        <v>11.0</v>
      </c>
      <c r="O2006" s="1">
        <v>8.4</v>
      </c>
      <c r="P2006" s="1">
        <v>8.3</v>
      </c>
      <c r="Q2006" s="1">
        <v>7.6</v>
      </c>
      <c r="R2006" s="1">
        <v>1.0</v>
      </c>
      <c r="S2006" s="1">
        <v>8.6</v>
      </c>
      <c r="T2006" s="1">
        <v>6.9</v>
      </c>
      <c r="U2006" s="1">
        <v>6.4</v>
      </c>
      <c r="V2006" s="1">
        <v>6.7</v>
      </c>
      <c r="W2006" s="1">
        <v>0.0</v>
      </c>
    </row>
    <row r="2007" ht="15.75" customHeight="1">
      <c r="A2007" s="1" t="s">
        <v>8534</v>
      </c>
      <c r="B2007" s="1" t="s">
        <v>8535</v>
      </c>
      <c r="C2007" s="1" t="s">
        <v>78</v>
      </c>
      <c r="D2007" s="1">
        <v>3.138626516E9</v>
      </c>
      <c r="E2007" s="3" t="s">
        <v>8536</v>
      </c>
      <c r="F2007" s="3" t="s">
        <v>8537</v>
      </c>
      <c r="G2007" s="1" t="s">
        <v>2849</v>
      </c>
      <c r="H2007" s="1" t="s">
        <v>55</v>
      </c>
      <c r="I2007" s="1" t="s">
        <v>130</v>
      </c>
      <c r="J2007" s="1" t="s">
        <v>75</v>
      </c>
      <c r="K2007" s="1" t="b">
        <v>1</v>
      </c>
      <c r="L2007" s="1" t="s">
        <v>190</v>
      </c>
      <c r="M2007" s="1">
        <v>4.0</v>
      </c>
      <c r="N2007" s="1">
        <v>16.0</v>
      </c>
      <c r="O2007" s="1">
        <v>7.7</v>
      </c>
      <c r="P2007" s="1">
        <v>6.9</v>
      </c>
      <c r="Q2007" s="1">
        <v>7.6</v>
      </c>
      <c r="R2007" s="1">
        <v>3.0</v>
      </c>
      <c r="S2007" s="1">
        <v>7.7</v>
      </c>
      <c r="T2007" s="1">
        <v>7.1</v>
      </c>
      <c r="U2007" s="1">
        <v>6.8</v>
      </c>
      <c r="V2007" s="1">
        <v>6.7</v>
      </c>
      <c r="W2007" s="1">
        <v>0.0</v>
      </c>
    </row>
    <row r="2008" ht="15.75" customHeight="1">
      <c r="A2008" s="1" t="s">
        <v>8538</v>
      </c>
      <c r="B2008" s="1" t="s">
        <v>8539</v>
      </c>
      <c r="C2008" s="1" t="s">
        <v>25</v>
      </c>
      <c r="D2008" s="1">
        <v>1.157980892E9</v>
      </c>
      <c r="E2008" s="3" t="s">
        <v>8540</v>
      </c>
      <c r="F2008" s="3" t="s">
        <v>8541</v>
      </c>
      <c r="G2008" s="1" t="s">
        <v>28</v>
      </c>
      <c r="H2008" s="1" t="s">
        <v>29</v>
      </c>
      <c r="I2008" s="1" t="s">
        <v>30</v>
      </c>
      <c r="J2008" s="1" t="s">
        <v>75</v>
      </c>
      <c r="K2008" s="1" t="b">
        <v>0</v>
      </c>
      <c r="L2008" s="1" t="s">
        <v>190</v>
      </c>
      <c r="M2008" s="1">
        <v>3.0</v>
      </c>
      <c r="N2008" s="1">
        <v>9.0</v>
      </c>
      <c r="O2008" s="1">
        <v>7.6</v>
      </c>
      <c r="P2008" s="1">
        <v>6.7</v>
      </c>
      <c r="Q2008" s="1">
        <v>7.3</v>
      </c>
      <c r="R2008" s="1">
        <v>4.0</v>
      </c>
      <c r="S2008" s="1">
        <v>8.6</v>
      </c>
      <c r="T2008" s="1">
        <v>7.4</v>
      </c>
      <c r="U2008" s="1">
        <v>5.6</v>
      </c>
      <c r="V2008" s="1">
        <v>6.7</v>
      </c>
      <c r="W2008" s="1">
        <v>0.0</v>
      </c>
    </row>
    <row r="2009" ht="15.75" customHeight="1">
      <c r="A2009" s="1" t="s">
        <v>8542</v>
      </c>
      <c r="B2009" s="1" t="s">
        <v>8543</v>
      </c>
      <c r="C2009" s="1" t="s">
        <v>35</v>
      </c>
      <c r="D2009" s="1">
        <v>9.63330127E8</v>
      </c>
      <c r="E2009" s="3" t="s">
        <v>8544</v>
      </c>
      <c r="F2009" s="3" t="s">
        <v>8545</v>
      </c>
      <c r="G2009" s="1" t="s">
        <v>28</v>
      </c>
      <c r="H2009" s="1" t="s">
        <v>29</v>
      </c>
      <c r="I2009" s="1" t="s">
        <v>30</v>
      </c>
      <c r="J2009" s="1" t="s">
        <v>75</v>
      </c>
      <c r="K2009" s="1" t="b">
        <v>0</v>
      </c>
      <c r="L2009" s="1" t="s">
        <v>299</v>
      </c>
      <c r="M2009" s="1">
        <v>1.0</v>
      </c>
      <c r="N2009" s="1">
        <v>9.0</v>
      </c>
      <c r="O2009" s="1">
        <v>7.8</v>
      </c>
      <c r="P2009" s="1">
        <v>7.2</v>
      </c>
      <c r="Q2009" s="1">
        <v>7.1</v>
      </c>
      <c r="R2009" s="1">
        <v>3.0</v>
      </c>
      <c r="S2009" s="1">
        <v>9.2</v>
      </c>
      <c r="T2009" s="1">
        <v>8.3</v>
      </c>
      <c r="U2009" s="1">
        <v>4.2</v>
      </c>
      <c r="V2009" s="1">
        <v>6.7</v>
      </c>
      <c r="W2009" s="1">
        <v>0.0</v>
      </c>
    </row>
    <row r="2010" ht="15.75" customHeight="1">
      <c r="A2010" s="1" t="s">
        <v>8546</v>
      </c>
      <c r="B2010" s="1" t="s">
        <v>8547</v>
      </c>
      <c r="C2010" s="1" t="s">
        <v>25</v>
      </c>
      <c r="D2010" s="1">
        <v>3.884714508E9</v>
      </c>
      <c r="E2010" s="3" t="s">
        <v>8548</v>
      </c>
      <c r="F2010" s="3" t="s">
        <v>8549</v>
      </c>
      <c r="G2010" s="1" t="s">
        <v>153</v>
      </c>
      <c r="H2010" s="1" t="s">
        <v>29</v>
      </c>
      <c r="I2010" s="1" t="s">
        <v>159</v>
      </c>
      <c r="J2010" s="1" t="s">
        <v>75</v>
      </c>
      <c r="K2010" s="1" t="b">
        <v>1</v>
      </c>
      <c r="L2010" s="1" t="s">
        <v>190</v>
      </c>
      <c r="M2010" s="1">
        <v>2.0</v>
      </c>
      <c r="N2010" s="1">
        <v>7.0</v>
      </c>
      <c r="O2010" s="1">
        <v>7.6</v>
      </c>
      <c r="P2010" s="1">
        <v>6.6</v>
      </c>
      <c r="Q2010" s="1">
        <v>7.4</v>
      </c>
      <c r="R2010" s="1">
        <v>3.0</v>
      </c>
      <c r="S2010" s="1">
        <v>8.0</v>
      </c>
      <c r="T2010" s="1">
        <v>7.9</v>
      </c>
      <c r="U2010" s="1">
        <v>6.1</v>
      </c>
      <c r="V2010" s="1">
        <v>6.7</v>
      </c>
      <c r="W2010" s="1">
        <v>0.0</v>
      </c>
    </row>
    <row r="2011" ht="15.75" customHeight="1">
      <c r="A2011" s="1" t="s">
        <v>8550</v>
      </c>
      <c r="B2011" s="1" t="s">
        <v>8551</v>
      </c>
      <c r="C2011" s="1" t="s">
        <v>25</v>
      </c>
      <c r="D2011" s="4">
        <v>5.42804E16</v>
      </c>
      <c r="E2011" s="3" t="s">
        <v>8552</v>
      </c>
      <c r="F2011" s="3" t="s">
        <v>8553</v>
      </c>
      <c r="G2011" s="1" t="s">
        <v>28</v>
      </c>
      <c r="H2011" s="1" t="s">
        <v>29</v>
      </c>
      <c r="I2011" s="1" t="s">
        <v>30</v>
      </c>
      <c r="J2011" s="1" t="s">
        <v>75</v>
      </c>
      <c r="K2011" s="1" t="b">
        <v>1</v>
      </c>
      <c r="L2011" s="1" t="s">
        <v>293</v>
      </c>
      <c r="M2011" s="1">
        <v>2.0</v>
      </c>
      <c r="N2011" s="1">
        <v>13.0</v>
      </c>
      <c r="O2011" s="1">
        <v>7.9</v>
      </c>
      <c r="P2011" s="1">
        <v>7.0</v>
      </c>
      <c r="Q2011" s="1">
        <v>7.9</v>
      </c>
      <c r="R2011" s="1">
        <v>2.0</v>
      </c>
      <c r="S2011" s="1">
        <v>8.5</v>
      </c>
      <c r="T2011" s="1">
        <v>8.2</v>
      </c>
      <c r="U2011" s="1">
        <v>5.6</v>
      </c>
      <c r="V2011" s="1">
        <v>6.7</v>
      </c>
      <c r="W2011" s="1">
        <v>0.0</v>
      </c>
    </row>
    <row r="2012" ht="15.75" customHeight="1">
      <c r="A2012" s="1" t="s">
        <v>8554</v>
      </c>
      <c r="B2012" s="1" t="s">
        <v>8555</v>
      </c>
      <c r="C2012" s="1" t="s">
        <v>25</v>
      </c>
      <c r="D2012" s="1">
        <v>2.616820304E9</v>
      </c>
      <c r="E2012" s="3" t="s">
        <v>8556</v>
      </c>
      <c r="F2012" s="3" t="s">
        <v>8557</v>
      </c>
      <c r="G2012" s="1" t="s">
        <v>54</v>
      </c>
      <c r="H2012" s="1" t="s">
        <v>29</v>
      </c>
      <c r="I2012" s="1" t="s">
        <v>90</v>
      </c>
      <c r="J2012" s="1" t="s">
        <v>75</v>
      </c>
      <c r="K2012" s="1" t="b">
        <v>1</v>
      </c>
      <c r="L2012" s="1" t="s">
        <v>251</v>
      </c>
      <c r="M2012" s="1">
        <v>4.0</v>
      </c>
      <c r="N2012" s="1">
        <v>30.0</v>
      </c>
      <c r="O2012" s="1">
        <v>8.1</v>
      </c>
      <c r="P2012" s="1">
        <v>7.4</v>
      </c>
      <c r="Q2012" s="1">
        <v>7.7</v>
      </c>
      <c r="R2012" s="1">
        <v>1.0</v>
      </c>
      <c r="S2012" s="1">
        <v>9.1</v>
      </c>
      <c r="T2012" s="1">
        <v>7.5</v>
      </c>
      <c r="U2012" s="1">
        <v>5.9</v>
      </c>
      <c r="V2012" s="1">
        <v>6.7</v>
      </c>
      <c r="W2012" s="1">
        <v>0.0</v>
      </c>
    </row>
    <row r="2013" ht="15.75" customHeight="1">
      <c r="A2013" s="1" t="s">
        <v>8558</v>
      </c>
      <c r="B2013" s="1" t="s">
        <v>8559</v>
      </c>
      <c r="C2013" s="1" t="s">
        <v>87</v>
      </c>
      <c r="D2013" s="4">
        <v>5.25526E16</v>
      </c>
      <c r="E2013" s="3" t="s">
        <v>8560</v>
      </c>
      <c r="F2013" s="3" t="s">
        <v>8561</v>
      </c>
      <c r="G2013" s="1" t="s">
        <v>54</v>
      </c>
      <c r="H2013" s="1" t="s">
        <v>29</v>
      </c>
      <c r="I2013" s="1" t="s">
        <v>83</v>
      </c>
      <c r="J2013" s="1" t="s">
        <v>75</v>
      </c>
      <c r="K2013" s="1" t="b">
        <v>0</v>
      </c>
      <c r="L2013" s="1" t="s">
        <v>196</v>
      </c>
      <c r="M2013" s="1">
        <v>1.0</v>
      </c>
      <c r="N2013" s="1">
        <v>2.0</v>
      </c>
      <c r="O2013" s="1">
        <v>8.0</v>
      </c>
      <c r="P2013" s="1">
        <v>7.5</v>
      </c>
      <c r="Q2013" s="1">
        <v>8.0</v>
      </c>
      <c r="R2013" s="1">
        <v>0.0</v>
      </c>
      <c r="S2013" s="1">
        <v>9.5</v>
      </c>
      <c r="T2013" s="1">
        <v>8.5</v>
      </c>
      <c r="U2013" s="1">
        <v>5.5</v>
      </c>
      <c r="V2013" s="1">
        <v>6.7</v>
      </c>
      <c r="W2013" s="1">
        <v>0.0</v>
      </c>
    </row>
    <row r="2014" ht="15.75" customHeight="1">
      <c r="A2014" s="1" t="s">
        <v>8562</v>
      </c>
      <c r="B2014" s="1" t="s">
        <v>8563</v>
      </c>
      <c r="C2014" s="1" t="s">
        <v>25</v>
      </c>
      <c r="D2014" s="1">
        <v>1.153226592E9</v>
      </c>
      <c r="E2014" s="3" t="s">
        <v>8564</v>
      </c>
      <c r="F2014" s="3" t="s">
        <v>8564</v>
      </c>
      <c r="G2014" s="1" t="s">
        <v>153</v>
      </c>
      <c r="H2014" s="1" t="s">
        <v>56</v>
      </c>
      <c r="I2014" s="1" t="s">
        <v>159</v>
      </c>
      <c r="J2014" s="1" t="s">
        <v>75</v>
      </c>
      <c r="K2014" s="1" t="b">
        <v>0</v>
      </c>
      <c r="L2014" s="1" t="s">
        <v>293</v>
      </c>
      <c r="M2014" s="1">
        <v>2.0</v>
      </c>
      <c r="N2014" s="1">
        <v>3.0</v>
      </c>
      <c r="O2014" s="1">
        <v>9.0</v>
      </c>
      <c r="P2014" s="1">
        <v>8.0</v>
      </c>
      <c r="Q2014" s="1">
        <v>7.0</v>
      </c>
      <c r="R2014" s="1">
        <v>3.0</v>
      </c>
      <c r="S2014" s="1">
        <v>9.0</v>
      </c>
      <c r="T2014" s="1">
        <v>7.3</v>
      </c>
      <c r="U2014" s="1">
        <v>3.7</v>
      </c>
      <c r="V2014" s="1">
        <v>6.7</v>
      </c>
      <c r="W2014" s="1">
        <v>0.0</v>
      </c>
    </row>
    <row r="2015" ht="15.75" customHeight="1">
      <c r="A2015" s="1" t="s">
        <v>8565</v>
      </c>
      <c r="B2015" s="1" t="s">
        <v>8566</v>
      </c>
      <c r="C2015" s="1" t="s">
        <v>78</v>
      </c>
      <c r="D2015" s="1">
        <v>3.16843502E9</v>
      </c>
      <c r="E2015" s="3" t="s">
        <v>8567</v>
      </c>
      <c r="F2015" s="3" t="s">
        <v>8568</v>
      </c>
      <c r="G2015" s="1" t="s">
        <v>28</v>
      </c>
      <c r="H2015" s="1" t="s">
        <v>29</v>
      </c>
      <c r="I2015" s="1" t="s">
        <v>30</v>
      </c>
      <c r="J2015" s="1" t="s">
        <v>75</v>
      </c>
      <c r="K2015" s="1" t="b">
        <v>0</v>
      </c>
      <c r="L2015" s="1" t="s">
        <v>240</v>
      </c>
      <c r="M2015" s="1">
        <v>2.0</v>
      </c>
      <c r="N2015" s="1">
        <v>3.0</v>
      </c>
      <c r="O2015" s="1">
        <v>8.3</v>
      </c>
      <c r="P2015" s="1">
        <v>6.3</v>
      </c>
      <c r="Q2015" s="1">
        <v>7.7</v>
      </c>
      <c r="R2015" s="1">
        <v>3.0</v>
      </c>
      <c r="S2015" s="1">
        <v>8.0</v>
      </c>
      <c r="T2015" s="1">
        <v>8.0</v>
      </c>
      <c r="U2015" s="1">
        <v>5.7</v>
      </c>
      <c r="V2015" s="1">
        <v>6.7</v>
      </c>
      <c r="W2015" s="1">
        <v>0.0</v>
      </c>
    </row>
    <row r="2016" ht="15.75" customHeight="1">
      <c r="A2016" s="1" t="s">
        <v>8569</v>
      </c>
      <c r="B2016" s="1" t="s">
        <v>8570</v>
      </c>
      <c r="C2016" s="1" t="s">
        <v>347</v>
      </c>
      <c r="D2016" s="1">
        <v>5.6965691432E10</v>
      </c>
      <c r="E2016" s="3" t="s">
        <v>8571</v>
      </c>
      <c r="F2016" s="3" t="s">
        <v>8572</v>
      </c>
      <c r="G2016" s="1" t="s">
        <v>153</v>
      </c>
      <c r="H2016" s="1" t="s">
        <v>56</v>
      </c>
      <c r="I2016" s="1" t="s">
        <v>159</v>
      </c>
      <c r="J2016" s="1" t="s">
        <v>48</v>
      </c>
      <c r="K2016" s="1" t="b">
        <v>1</v>
      </c>
      <c r="L2016" s="1" t="s">
        <v>251</v>
      </c>
      <c r="M2016" s="1">
        <v>3.0</v>
      </c>
      <c r="N2016" s="1">
        <v>27.0</v>
      </c>
      <c r="O2016" s="1">
        <v>7.6</v>
      </c>
      <c r="P2016" s="1">
        <v>6.9</v>
      </c>
      <c r="Q2016" s="1">
        <v>7.7</v>
      </c>
      <c r="R2016" s="1">
        <v>3.0</v>
      </c>
      <c r="S2016" s="1">
        <v>8.3</v>
      </c>
      <c r="T2016" s="1">
        <v>7.6</v>
      </c>
      <c r="U2016" s="1">
        <v>6.1</v>
      </c>
      <c r="V2016" s="1">
        <v>6.7</v>
      </c>
      <c r="W2016" s="1">
        <v>0.0</v>
      </c>
    </row>
    <row r="2017" ht="15.75" customHeight="1">
      <c r="A2017" s="1" t="s">
        <v>8573</v>
      </c>
      <c r="B2017" s="1" t="s">
        <v>8574</v>
      </c>
      <c r="C2017" s="1" t="s">
        <v>87</v>
      </c>
      <c r="D2017" s="1">
        <v>4.421442149E9</v>
      </c>
      <c r="E2017" s="3" t="s">
        <v>8575</v>
      </c>
      <c r="F2017" s="3" t="s">
        <v>8576</v>
      </c>
      <c r="G2017" s="1" t="s">
        <v>153</v>
      </c>
      <c r="H2017" s="1" t="s">
        <v>56</v>
      </c>
      <c r="I2017" s="1" t="s">
        <v>8577</v>
      </c>
      <c r="J2017" s="1" t="s">
        <v>75</v>
      </c>
      <c r="K2017" s="1" t="b">
        <v>1</v>
      </c>
      <c r="L2017" s="1" t="s">
        <v>210</v>
      </c>
      <c r="M2017" s="1">
        <v>1.0</v>
      </c>
      <c r="N2017" s="1">
        <v>4.0</v>
      </c>
      <c r="O2017" s="1">
        <v>8.8</v>
      </c>
      <c r="P2017" s="1">
        <v>8.5</v>
      </c>
      <c r="Q2017" s="1">
        <v>6.5</v>
      </c>
      <c r="R2017" s="1">
        <v>3.0</v>
      </c>
      <c r="S2017" s="1">
        <v>8.5</v>
      </c>
      <c r="T2017" s="1">
        <v>6.5</v>
      </c>
      <c r="U2017" s="1">
        <v>5.3</v>
      </c>
      <c r="V2017" s="1">
        <v>6.7</v>
      </c>
      <c r="W2017" s="1">
        <v>0.0</v>
      </c>
    </row>
    <row r="2018" ht="15.75" customHeight="1">
      <c r="A2018" s="1" t="s">
        <v>8578</v>
      </c>
      <c r="B2018" s="1" t="s">
        <v>8579</v>
      </c>
      <c r="C2018" s="1" t="s">
        <v>100</v>
      </c>
      <c r="D2018" s="1">
        <v>6.24352853E8</v>
      </c>
      <c r="E2018" s="3" t="s">
        <v>8580</v>
      </c>
      <c r="F2018" s="3" t="s">
        <v>8581</v>
      </c>
      <c r="G2018" s="1" t="s">
        <v>153</v>
      </c>
      <c r="H2018" s="1" t="s">
        <v>56</v>
      </c>
      <c r="I2018" s="1" t="s">
        <v>159</v>
      </c>
      <c r="J2018" s="1" t="s">
        <v>48</v>
      </c>
      <c r="K2018" s="1" t="b">
        <v>1</v>
      </c>
      <c r="L2018" s="1" t="s">
        <v>233</v>
      </c>
      <c r="M2018" s="1">
        <v>3.0</v>
      </c>
      <c r="N2018" s="1">
        <v>13.0</v>
      </c>
      <c r="O2018" s="1">
        <v>7.6</v>
      </c>
      <c r="P2018" s="1">
        <v>7.5</v>
      </c>
      <c r="Q2018" s="1">
        <v>7.5</v>
      </c>
      <c r="R2018" s="1">
        <v>1.0</v>
      </c>
      <c r="S2018" s="1">
        <v>8.0</v>
      </c>
      <c r="T2018" s="1">
        <v>8.4</v>
      </c>
      <c r="U2018" s="1">
        <v>7.2</v>
      </c>
      <c r="V2018" s="1">
        <v>6.7</v>
      </c>
      <c r="W2018" s="1">
        <v>0.0</v>
      </c>
    </row>
    <row r="2019" ht="15.75" customHeight="1">
      <c r="A2019" s="1" t="s">
        <v>8582</v>
      </c>
      <c r="B2019" s="1" t="s">
        <v>8583</v>
      </c>
      <c r="C2019" s="1" t="s">
        <v>8584</v>
      </c>
      <c r="D2019" s="1" t="str">
        <f>+43 660 2069525</f>
        <v>#ERROR!</v>
      </c>
      <c r="E2019" s="3" t="s">
        <v>8585</v>
      </c>
      <c r="F2019" s="3" t="s">
        <v>8586</v>
      </c>
      <c r="G2019" s="1" t="s">
        <v>153</v>
      </c>
      <c r="H2019" s="1" t="s">
        <v>56</v>
      </c>
      <c r="I2019" s="1" t="s">
        <v>159</v>
      </c>
      <c r="J2019" s="1" t="s">
        <v>48</v>
      </c>
      <c r="K2019" s="1" t="b">
        <v>1</v>
      </c>
      <c r="L2019" s="1" t="s">
        <v>233</v>
      </c>
      <c r="M2019" s="1">
        <v>3.0</v>
      </c>
      <c r="N2019" s="1">
        <v>20.0</v>
      </c>
      <c r="O2019" s="1">
        <v>7.3</v>
      </c>
      <c r="P2019" s="1">
        <v>7.1</v>
      </c>
      <c r="Q2019" s="1">
        <v>7.5</v>
      </c>
      <c r="R2019" s="1">
        <v>4.0</v>
      </c>
      <c r="S2019" s="1">
        <v>7.6</v>
      </c>
      <c r="T2019" s="1">
        <v>7.4</v>
      </c>
      <c r="U2019" s="1">
        <v>6.2</v>
      </c>
      <c r="V2019" s="1">
        <v>6.7</v>
      </c>
      <c r="W2019" s="1">
        <v>2.0</v>
      </c>
    </row>
    <row r="2020" ht="15.75" customHeight="1">
      <c r="A2020" s="1" t="s">
        <v>8587</v>
      </c>
      <c r="B2020" s="1" t="s">
        <v>8588</v>
      </c>
      <c r="C2020" s="1" t="s">
        <v>78</v>
      </c>
      <c r="D2020" s="1">
        <v>3.016763335E9</v>
      </c>
      <c r="E2020" s="3" t="s">
        <v>8589</v>
      </c>
      <c r="F2020" s="3" t="s">
        <v>8589</v>
      </c>
      <c r="G2020" s="1" t="s">
        <v>28</v>
      </c>
      <c r="H2020" s="1" t="s">
        <v>82</v>
      </c>
      <c r="I2020" s="1" t="s">
        <v>30</v>
      </c>
      <c r="J2020" s="1" t="s">
        <v>48</v>
      </c>
      <c r="K2020" s="1" t="b">
        <v>1</v>
      </c>
      <c r="L2020" s="1" t="s">
        <v>233</v>
      </c>
      <c r="M2020" s="1">
        <v>2.0</v>
      </c>
      <c r="N2020" s="1">
        <v>12.0</v>
      </c>
      <c r="O2020" s="1">
        <v>6.9</v>
      </c>
      <c r="P2020" s="1">
        <v>6.6</v>
      </c>
      <c r="Q2020" s="1">
        <v>7.0</v>
      </c>
      <c r="R2020" s="1">
        <v>5.0</v>
      </c>
      <c r="S2020" s="1">
        <v>7.0</v>
      </c>
      <c r="T2020" s="1">
        <v>7.8</v>
      </c>
      <c r="U2020" s="1">
        <v>6.5</v>
      </c>
      <c r="V2020" s="1">
        <v>6.7</v>
      </c>
      <c r="W2020" s="1">
        <v>0.0</v>
      </c>
    </row>
    <row r="2021" ht="15.75" customHeight="1">
      <c r="A2021" s="1" t="s">
        <v>8590</v>
      </c>
      <c r="B2021" s="1" t="s">
        <v>8591</v>
      </c>
      <c r="C2021" s="1" t="s">
        <v>78</v>
      </c>
      <c r="D2021" s="1">
        <v>3.106326313E9</v>
      </c>
      <c r="E2021" s="3" t="s">
        <v>8592</v>
      </c>
      <c r="F2021" s="3" t="s">
        <v>8593</v>
      </c>
      <c r="G2021" s="1" t="s">
        <v>28</v>
      </c>
      <c r="H2021" s="1" t="s">
        <v>29</v>
      </c>
      <c r="I2021" s="1" t="s">
        <v>30</v>
      </c>
      <c r="J2021" s="1" t="s">
        <v>75</v>
      </c>
      <c r="K2021" s="1" t="b">
        <v>0</v>
      </c>
      <c r="L2021" s="1" t="s">
        <v>228</v>
      </c>
      <c r="M2021" s="1">
        <v>1.0</v>
      </c>
      <c r="N2021" s="1">
        <v>1.0</v>
      </c>
      <c r="O2021" s="1">
        <v>9.0</v>
      </c>
      <c r="P2021" s="1">
        <v>8.0</v>
      </c>
      <c r="Q2021" s="1">
        <v>8.0</v>
      </c>
      <c r="R2021" s="1">
        <v>0.0</v>
      </c>
      <c r="S2021" s="1">
        <v>8.0</v>
      </c>
      <c r="T2021" s="1">
        <v>9.0</v>
      </c>
      <c r="U2021" s="1">
        <v>5.0</v>
      </c>
      <c r="V2021" s="1">
        <v>6.7</v>
      </c>
      <c r="W2021" s="1">
        <v>0.0</v>
      </c>
    </row>
    <row r="2022" ht="15.75" customHeight="1">
      <c r="A2022" s="1" t="s">
        <v>8594</v>
      </c>
      <c r="B2022" s="1" t="s">
        <v>8595</v>
      </c>
      <c r="C2022" s="1" t="s">
        <v>25</v>
      </c>
      <c r="D2022" s="4">
        <v>2.23153E16</v>
      </c>
      <c r="E2022" s="3" t="s">
        <v>8596</v>
      </c>
      <c r="F2022" s="3" t="s">
        <v>8597</v>
      </c>
      <c r="G2022" s="1" t="s">
        <v>153</v>
      </c>
      <c r="H2022" s="1" t="s">
        <v>56</v>
      </c>
      <c r="I2022" s="1" t="s">
        <v>159</v>
      </c>
      <c r="J2022" s="1" t="s">
        <v>48</v>
      </c>
      <c r="K2022" s="1" t="b">
        <v>1</v>
      </c>
      <c r="L2022" s="1" t="s">
        <v>233</v>
      </c>
      <c r="M2022" s="1">
        <v>2.0</v>
      </c>
      <c r="N2022" s="1">
        <v>10.0</v>
      </c>
      <c r="O2022" s="1">
        <v>7.5</v>
      </c>
      <c r="P2022" s="1">
        <v>7.3</v>
      </c>
      <c r="Q2022" s="1">
        <v>7.4</v>
      </c>
      <c r="R2022" s="1">
        <v>3.0</v>
      </c>
      <c r="S2022" s="1">
        <v>8.4</v>
      </c>
      <c r="T2022" s="1">
        <v>7.6</v>
      </c>
      <c r="U2022" s="1">
        <v>5.4</v>
      </c>
      <c r="V2022" s="1">
        <v>6.7</v>
      </c>
      <c r="W2022" s="1">
        <v>0.0</v>
      </c>
    </row>
    <row r="2023" ht="15.75" customHeight="1">
      <c r="A2023" s="1" t="s">
        <v>8598</v>
      </c>
      <c r="B2023" s="1" t="s">
        <v>8599</v>
      </c>
      <c r="C2023" s="1" t="s">
        <v>25</v>
      </c>
      <c r="D2023" s="4">
        <v>5.43705E16</v>
      </c>
      <c r="E2023" s="3" t="s">
        <v>8600</v>
      </c>
      <c r="F2023" s="3" t="s">
        <v>8601</v>
      </c>
      <c r="G2023" s="1" t="s">
        <v>54</v>
      </c>
      <c r="H2023" s="1" t="s">
        <v>55</v>
      </c>
      <c r="I2023" s="1" t="s">
        <v>753</v>
      </c>
      <c r="J2023" s="1" t="s">
        <v>434</v>
      </c>
      <c r="K2023" s="1" t="b">
        <v>1</v>
      </c>
      <c r="L2023" s="1" t="s">
        <v>148</v>
      </c>
      <c r="M2023" s="1">
        <v>3.0</v>
      </c>
      <c r="N2023" s="1">
        <v>15.0</v>
      </c>
      <c r="O2023" s="1">
        <v>7.0</v>
      </c>
      <c r="P2023" s="1">
        <v>7.1</v>
      </c>
      <c r="Q2023" s="1">
        <v>8.0</v>
      </c>
      <c r="R2023" s="1">
        <v>3.0</v>
      </c>
      <c r="S2023" s="1">
        <v>7.7</v>
      </c>
      <c r="T2023" s="1">
        <v>7.5</v>
      </c>
      <c r="U2023" s="1">
        <v>6.9</v>
      </c>
      <c r="V2023" s="1">
        <v>6.7</v>
      </c>
      <c r="W2023" s="1">
        <v>0.0</v>
      </c>
    </row>
    <row r="2024" ht="15.75" customHeight="1">
      <c r="A2024" s="1" t="s">
        <v>8602</v>
      </c>
      <c r="B2024" s="1" t="s">
        <v>8603</v>
      </c>
      <c r="C2024" s="1" t="s">
        <v>25</v>
      </c>
      <c r="D2024" s="1">
        <v>1.158540886E9</v>
      </c>
      <c r="E2024" s="1" t="s">
        <v>8604</v>
      </c>
      <c r="F2024" s="3" t="s">
        <v>8605</v>
      </c>
      <c r="G2024" s="1" t="s">
        <v>674</v>
      </c>
      <c r="H2024" s="1" t="s">
        <v>675</v>
      </c>
      <c r="I2024" s="1" t="s">
        <v>478</v>
      </c>
      <c r="J2024" s="1" t="s">
        <v>75</v>
      </c>
      <c r="K2024" s="1" t="b">
        <v>1</v>
      </c>
      <c r="L2024" s="1" t="s">
        <v>223</v>
      </c>
      <c r="M2024" s="1">
        <v>2.0</v>
      </c>
      <c r="N2024" s="1">
        <v>8.0</v>
      </c>
      <c r="O2024" s="1">
        <v>7.3</v>
      </c>
      <c r="P2024" s="1">
        <v>6.8</v>
      </c>
      <c r="Q2024" s="1">
        <v>6.9</v>
      </c>
      <c r="R2024" s="1">
        <v>3.0</v>
      </c>
      <c r="S2024" s="1">
        <v>8.3</v>
      </c>
      <c r="T2024" s="1">
        <v>7.1</v>
      </c>
      <c r="U2024" s="1">
        <v>7.4</v>
      </c>
      <c r="V2024" s="1">
        <v>6.7</v>
      </c>
      <c r="W2024" s="1">
        <v>5.0</v>
      </c>
    </row>
    <row r="2025" ht="15.75" customHeight="1">
      <c r="A2025" s="1" t="s">
        <v>8606</v>
      </c>
      <c r="B2025" s="1" t="s">
        <v>8607</v>
      </c>
      <c r="C2025" s="1" t="s">
        <v>25</v>
      </c>
      <c r="D2025" s="1">
        <v>2.612180144E9</v>
      </c>
      <c r="E2025" s="3" t="s">
        <v>8608</v>
      </c>
      <c r="F2025" s="1" t="s">
        <v>8609</v>
      </c>
      <c r="G2025" s="1" t="s">
        <v>153</v>
      </c>
      <c r="H2025" s="1" t="s">
        <v>56</v>
      </c>
      <c r="I2025" s="1" t="s">
        <v>4225</v>
      </c>
      <c r="J2025" s="1" t="s">
        <v>48</v>
      </c>
      <c r="K2025" s="1" t="b">
        <v>1</v>
      </c>
      <c r="L2025" s="1" t="s">
        <v>240</v>
      </c>
      <c r="M2025" s="1">
        <v>1.0</v>
      </c>
      <c r="N2025" s="1">
        <v>6.0</v>
      </c>
      <c r="O2025" s="1">
        <v>7.8</v>
      </c>
      <c r="P2025" s="1">
        <v>8.2</v>
      </c>
      <c r="Q2025" s="1">
        <v>7.5</v>
      </c>
      <c r="R2025" s="1">
        <v>2.0</v>
      </c>
      <c r="S2025" s="1">
        <v>8.0</v>
      </c>
      <c r="T2025" s="1">
        <v>6.8</v>
      </c>
      <c r="U2025" s="1">
        <v>6.7</v>
      </c>
      <c r="V2025" s="1">
        <v>6.7</v>
      </c>
      <c r="W2025" s="1">
        <v>0.0</v>
      </c>
    </row>
    <row r="2026" ht="15.75" customHeight="1">
      <c r="A2026" s="1" t="s">
        <v>8610</v>
      </c>
      <c r="B2026" s="1" t="s">
        <v>8611</v>
      </c>
      <c r="C2026" s="1" t="s">
        <v>35</v>
      </c>
      <c r="D2026" s="1" t="str">
        <f>+51 950152468</f>
        <v>#ERROR!</v>
      </c>
      <c r="E2026" s="3" t="s">
        <v>8612</v>
      </c>
      <c r="F2026" s="3" t="s">
        <v>8613</v>
      </c>
      <c r="G2026" s="1" t="s">
        <v>153</v>
      </c>
      <c r="H2026" s="1" t="s">
        <v>56</v>
      </c>
      <c r="I2026" s="1" t="s">
        <v>8614</v>
      </c>
      <c r="J2026" s="1" t="s">
        <v>91</v>
      </c>
      <c r="K2026" s="1" t="b">
        <v>1</v>
      </c>
      <c r="L2026" s="1" t="s">
        <v>251</v>
      </c>
      <c r="M2026" s="1">
        <v>3.0</v>
      </c>
      <c r="N2026" s="1">
        <v>12.0</v>
      </c>
      <c r="O2026" s="1">
        <v>7.9</v>
      </c>
      <c r="P2026" s="1">
        <v>6.7</v>
      </c>
      <c r="Q2026" s="1">
        <v>7.1</v>
      </c>
      <c r="R2026" s="1">
        <v>2.0</v>
      </c>
      <c r="S2026" s="1">
        <v>8.9</v>
      </c>
      <c r="T2026" s="1">
        <v>8.1</v>
      </c>
      <c r="U2026" s="1">
        <v>6.3</v>
      </c>
      <c r="V2026" s="1">
        <v>6.7</v>
      </c>
      <c r="W2026" s="1">
        <v>0.0</v>
      </c>
    </row>
    <row r="2027" ht="15.75" customHeight="1">
      <c r="A2027" s="1" t="s">
        <v>8615</v>
      </c>
      <c r="B2027" s="1" t="s">
        <v>8616</v>
      </c>
      <c r="C2027" s="1" t="s">
        <v>25</v>
      </c>
      <c r="D2027" s="1">
        <v>1.167247813E9</v>
      </c>
      <c r="E2027" s="3" t="s">
        <v>8617</v>
      </c>
      <c r="F2027" s="3" t="s">
        <v>8618</v>
      </c>
      <c r="G2027" s="1" t="s">
        <v>340</v>
      </c>
      <c r="H2027" s="1" t="s">
        <v>29</v>
      </c>
      <c r="I2027" s="1" t="s">
        <v>292</v>
      </c>
      <c r="J2027" s="1" t="s">
        <v>75</v>
      </c>
      <c r="K2027" s="1" t="b">
        <v>1</v>
      </c>
      <c r="L2027" s="1" t="s">
        <v>223</v>
      </c>
      <c r="M2027" s="1">
        <v>2.0</v>
      </c>
      <c r="N2027" s="1">
        <v>10.0</v>
      </c>
      <c r="O2027" s="1">
        <v>7.7</v>
      </c>
      <c r="P2027" s="1">
        <v>7.7</v>
      </c>
      <c r="Q2027" s="1">
        <v>7.4</v>
      </c>
      <c r="R2027" s="1">
        <v>2.0</v>
      </c>
      <c r="S2027" s="1">
        <v>8.2</v>
      </c>
      <c r="T2027" s="1">
        <v>7.4</v>
      </c>
      <c r="U2027" s="1">
        <v>6.6</v>
      </c>
      <c r="V2027" s="1">
        <v>6.7</v>
      </c>
      <c r="W2027" s="1">
        <v>0.0</v>
      </c>
    </row>
    <row r="2028" ht="15.75" customHeight="1">
      <c r="A2028" s="1" t="s">
        <v>8619</v>
      </c>
      <c r="B2028" s="1" t="s">
        <v>8620</v>
      </c>
      <c r="C2028" s="1" t="s">
        <v>87</v>
      </c>
      <c r="D2028" s="1" t="str">
        <f>+52 4921325004</f>
        <v>#ERROR!</v>
      </c>
      <c r="E2028" s="3" t="s">
        <v>8621</v>
      </c>
      <c r="F2028" s="3" t="s">
        <v>8622</v>
      </c>
      <c r="G2028" s="1" t="s">
        <v>54</v>
      </c>
      <c r="H2028" s="1" t="s">
        <v>260</v>
      </c>
      <c r="I2028" s="1" t="s">
        <v>261</v>
      </c>
      <c r="J2028" s="1" t="s">
        <v>48</v>
      </c>
      <c r="K2028" s="1" t="b">
        <v>0</v>
      </c>
      <c r="L2028" s="1" t="s">
        <v>245</v>
      </c>
      <c r="M2028" s="1">
        <v>1.0</v>
      </c>
      <c r="N2028" s="1">
        <v>5.0</v>
      </c>
      <c r="O2028" s="1">
        <v>6.4</v>
      </c>
      <c r="P2028" s="1">
        <v>6.0</v>
      </c>
      <c r="Q2028" s="1">
        <v>7.8</v>
      </c>
      <c r="R2028" s="1">
        <v>6.0</v>
      </c>
      <c r="S2028" s="1">
        <v>6.2</v>
      </c>
      <c r="T2028" s="1">
        <v>8.2</v>
      </c>
      <c r="U2028" s="1">
        <v>6.2</v>
      </c>
      <c r="V2028" s="1">
        <v>6.7</v>
      </c>
      <c r="W2028" s="1">
        <v>0.0</v>
      </c>
    </row>
    <row r="2029" ht="15.75" customHeight="1">
      <c r="A2029" s="1" t="s">
        <v>8623</v>
      </c>
      <c r="B2029" s="1" t="s">
        <v>8624</v>
      </c>
      <c r="C2029" s="1" t="s">
        <v>25</v>
      </c>
      <c r="D2029" s="1">
        <v>3.43415547E9</v>
      </c>
      <c r="E2029" s="1" t="s">
        <v>8625</v>
      </c>
      <c r="F2029" s="3" t="s">
        <v>8626</v>
      </c>
      <c r="G2029" s="1" t="s">
        <v>54</v>
      </c>
      <c r="H2029" s="1" t="s">
        <v>238</v>
      </c>
      <c r="I2029" s="1" t="s">
        <v>239</v>
      </c>
      <c r="J2029" s="1" t="s">
        <v>75</v>
      </c>
      <c r="K2029" s="1" t="b">
        <v>0</v>
      </c>
      <c r="L2029" s="1" t="s">
        <v>245</v>
      </c>
      <c r="M2029" s="1">
        <v>1.0</v>
      </c>
      <c r="N2029" s="1">
        <v>1.0</v>
      </c>
      <c r="O2029" s="1">
        <v>9.0</v>
      </c>
      <c r="P2029" s="1">
        <v>9.0</v>
      </c>
      <c r="Q2029" s="1">
        <v>8.0</v>
      </c>
      <c r="R2029" s="1">
        <v>0.0</v>
      </c>
      <c r="S2029" s="1">
        <v>10.0</v>
      </c>
      <c r="T2029" s="1">
        <v>5.0</v>
      </c>
      <c r="U2029" s="1">
        <v>6.0</v>
      </c>
      <c r="V2029" s="1">
        <v>6.7</v>
      </c>
      <c r="W2029" s="1">
        <v>0.0</v>
      </c>
    </row>
    <row r="2030" ht="15.75" customHeight="1">
      <c r="A2030" s="1" t="s">
        <v>8627</v>
      </c>
      <c r="B2030" s="1" t="s">
        <v>8628</v>
      </c>
      <c r="C2030" s="1" t="s">
        <v>78</v>
      </c>
      <c r="D2030" s="1">
        <v>3.117909929E9</v>
      </c>
      <c r="E2030" s="3" t="s">
        <v>8629</v>
      </c>
      <c r="F2030" s="1" t="s">
        <v>8630</v>
      </c>
      <c r="G2030" s="1" t="s">
        <v>28</v>
      </c>
      <c r="H2030" s="1" t="s">
        <v>29</v>
      </c>
      <c r="I2030" s="1" t="s">
        <v>30</v>
      </c>
      <c r="J2030" s="1" t="s">
        <v>75</v>
      </c>
      <c r="K2030" s="1" t="b">
        <v>1</v>
      </c>
      <c r="L2030" s="1" t="s">
        <v>251</v>
      </c>
      <c r="M2030" s="1">
        <v>2.0</v>
      </c>
      <c r="N2030" s="1">
        <v>19.0</v>
      </c>
      <c r="O2030" s="1">
        <v>7.6</v>
      </c>
      <c r="P2030" s="1">
        <v>7.2</v>
      </c>
      <c r="Q2030" s="1">
        <v>7.4</v>
      </c>
      <c r="R2030" s="1">
        <v>2.0</v>
      </c>
      <c r="S2030" s="1">
        <v>9.2</v>
      </c>
      <c r="T2030" s="1">
        <v>7.3</v>
      </c>
      <c r="U2030" s="1">
        <v>6.2</v>
      </c>
      <c r="V2030" s="1">
        <v>6.7</v>
      </c>
      <c r="W2030" s="1">
        <v>0.0</v>
      </c>
    </row>
    <row r="2031" ht="15.75" customHeight="1">
      <c r="A2031" s="1" t="s">
        <v>8631</v>
      </c>
      <c r="B2031" s="1" t="s">
        <v>8632</v>
      </c>
      <c r="C2031" s="1" t="s">
        <v>78</v>
      </c>
      <c r="D2031" s="4">
        <v>5.73105E16</v>
      </c>
      <c r="E2031" s="3" t="s">
        <v>8633</v>
      </c>
      <c r="F2031" s="3" t="s">
        <v>8634</v>
      </c>
      <c r="G2031" s="1" t="s">
        <v>28</v>
      </c>
      <c r="H2031" s="1" t="s">
        <v>29</v>
      </c>
      <c r="I2031" s="1" t="s">
        <v>30</v>
      </c>
      <c r="J2031" s="1" t="s">
        <v>75</v>
      </c>
      <c r="K2031" s="1" t="b">
        <v>0</v>
      </c>
      <c r="L2031" s="1" t="s">
        <v>245</v>
      </c>
      <c r="M2031" s="1">
        <v>1.0</v>
      </c>
      <c r="N2031" s="1">
        <v>7.0</v>
      </c>
      <c r="O2031" s="1">
        <v>7.9</v>
      </c>
      <c r="P2031" s="1">
        <v>7.1</v>
      </c>
      <c r="Q2031" s="1">
        <v>7.7</v>
      </c>
      <c r="R2031" s="1">
        <v>1.0</v>
      </c>
      <c r="S2031" s="1">
        <v>8.4</v>
      </c>
      <c r="T2031" s="1">
        <v>8.1</v>
      </c>
      <c r="U2031" s="1">
        <v>6.9</v>
      </c>
      <c r="V2031" s="1">
        <v>6.7</v>
      </c>
      <c r="W2031" s="1">
        <v>0.0</v>
      </c>
    </row>
    <row r="2032" ht="15.75" customHeight="1">
      <c r="A2032" s="1" t="s">
        <v>8635</v>
      </c>
      <c r="B2032" s="1" t="s">
        <v>8636</v>
      </c>
      <c r="C2032" s="1" t="s">
        <v>25</v>
      </c>
      <c r="D2032" s="4">
        <v>5.41134E16</v>
      </c>
      <c r="E2032" s="3" t="s">
        <v>8637</v>
      </c>
      <c r="F2032" s="3" t="s">
        <v>8638</v>
      </c>
      <c r="G2032" s="1" t="s">
        <v>415</v>
      </c>
      <c r="H2032" s="1" t="s">
        <v>450</v>
      </c>
      <c r="I2032" s="1" t="s">
        <v>8639</v>
      </c>
      <c r="J2032" s="1" t="s">
        <v>434</v>
      </c>
      <c r="K2032" s="1" t="b">
        <v>1</v>
      </c>
      <c r="L2032" s="1" t="s">
        <v>148</v>
      </c>
      <c r="M2032" s="1">
        <v>2.0</v>
      </c>
      <c r="N2032" s="1">
        <v>6.0</v>
      </c>
      <c r="O2032" s="1">
        <v>7.8</v>
      </c>
      <c r="P2032" s="1">
        <v>7.3</v>
      </c>
      <c r="Q2032" s="1">
        <v>7.0</v>
      </c>
      <c r="R2032" s="1">
        <v>3.0</v>
      </c>
      <c r="S2032" s="1">
        <v>8.2</v>
      </c>
      <c r="T2032" s="1">
        <v>6.8</v>
      </c>
      <c r="U2032" s="1">
        <v>6.5</v>
      </c>
      <c r="V2032" s="1">
        <v>6.7</v>
      </c>
      <c r="W2032" s="1">
        <v>0.0</v>
      </c>
    </row>
    <row r="2033" ht="15.75" customHeight="1">
      <c r="A2033" s="1" t="s">
        <v>8640</v>
      </c>
      <c r="B2033" s="1" t="s">
        <v>8641</v>
      </c>
      <c r="C2033" s="1" t="s">
        <v>78</v>
      </c>
      <c r="D2033" s="4">
        <v>5.73127E16</v>
      </c>
      <c r="E2033" s="3" t="s">
        <v>8642</v>
      </c>
      <c r="F2033" s="3" t="s">
        <v>8643</v>
      </c>
      <c r="G2033" s="1" t="s">
        <v>28</v>
      </c>
      <c r="H2033" s="1" t="s">
        <v>29</v>
      </c>
      <c r="I2033" s="1" t="s">
        <v>30</v>
      </c>
      <c r="J2033" s="1" t="s">
        <v>434</v>
      </c>
      <c r="K2033" s="1" t="b">
        <v>1</v>
      </c>
      <c r="L2033" s="1" t="s">
        <v>148</v>
      </c>
      <c r="M2033" s="1">
        <v>2.0</v>
      </c>
      <c r="N2033" s="1">
        <v>8.0</v>
      </c>
      <c r="O2033" s="1">
        <v>8.0</v>
      </c>
      <c r="P2033" s="1">
        <v>7.4</v>
      </c>
      <c r="Q2033" s="1">
        <v>7.3</v>
      </c>
      <c r="R2033" s="1">
        <v>1.0</v>
      </c>
      <c r="S2033" s="1">
        <v>9.0</v>
      </c>
      <c r="T2033" s="1">
        <v>7.8</v>
      </c>
      <c r="U2033" s="1">
        <v>6.5</v>
      </c>
      <c r="V2033" s="1">
        <v>6.7</v>
      </c>
      <c r="W2033" s="1">
        <v>2.0</v>
      </c>
    </row>
    <row r="2034" ht="15.75" customHeight="1">
      <c r="A2034" s="1" t="s">
        <v>8644</v>
      </c>
      <c r="B2034" s="1" t="s">
        <v>8645</v>
      </c>
      <c r="C2034" s="1" t="s">
        <v>1458</v>
      </c>
      <c r="D2034" s="1">
        <v>3.4629920199E10</v>
      </c>
      <c r="E2034" s="1" t="s">
        <v>443</v>
      </c>
      <c r="F2034" s="3" t="s">
        <v>8646</v>
      </c>
      <c r="G2034" s="1" t="s">
        <v>4004</v>
      </c>
      <c r="H2034" s="1" t="s">
        <v>29</v>
      </c>
      <c r="I2034" s="1" t="s">
        <v>2737</v>
      </c>
      <c r="J2034" s="1" t="s">
        <v>172</v>
      </c>
      <c r="K2034" s="1" t="b">
        <v>1</v>
      </c>
      <c r="L2034" s="1" t="s">
        <v>148</v>
      </c>
      <c r="M2034" s="1">
        <v>2.0</v>
      </c>
      <c r="N2034" s="1">
        <v>6.0</v>
      </c>
      <c r="O2034" s="1">
        <v>8.0</v>
      </c>
      <c r="P2034" s="1">
        <v>7.3</v>
      </c>
      <c r="Q2034" s="1">
        <v>7.7</v>
      </c>
      <c r="R2034" s="1">
        <v>2.0</v>
      </c>
      <c r="S2034" s="1">
        <v>8.5</v>
      </c>
      <c r="T2034" s="1">
        <v>7.7</v>
      </c>
      <c r="U2034" s="1">
        <v>6.0</v>
      </c>
      <c r="V2034" s="1">
        <v>6.7</v>
      </c>
      <c r="W2034" s="1">
        <v>0.0</v>
      </c>
    </row>
    <row r="2035" ht="15.75" customHeight="1">
      <c r="A2035" s="1" t="s">
        <v>8647</v>
      </c>
      <c r="B2035" s="1" t="s">
        <v>8648</v>
      </c>
      <c r="C2035" s="1" t="s">
        <v>419</v>
      </c>
      <c r="D2035" s="1">
        <v>9.78601146E9</v>
      </c>
      <c r="E2035" s="3" t="s">
        <v>8649</v>
      </c>
      <c r="F2035" s="3" t="s">
        <v>8650</v>
      </c>
      <c r="G2035" s="1" t="s">
        <v>28</v>
      </c>
      <c r="H2035" s="1" t="s">
        <v>82</v>
      </c>
      <c r="I2035" s="1" t="s">
        <v>30</v>
      </c>
      <c r="J2035" s="1" t="s">
        <v>48</v>
      </c>
      <c r="K2035" s="1" t="b">
        <v>1</v>
      </c>
      <c r="L2035" s="1" t="s">
        <v>183</v>
      </c>
      <c r="M2035" s="1">
        <v>1.0</v>
      </c>
      <c r="N2035" s="1">
        <v>6.0</v>
      </c>
      <c r="O2035" s="1">
        <v>7.8</v>
      </c>
      <c r="P2035" s="1">
        <v>7.3</v>
      </c>
      <c r="Q2035" s="1">
        <v>8.8</v>
      </c>
      <c r="R2035" s="1">
        <v>2.0</v>
      </c>
      <c r="S2035" s="1">
        <v>9.0</v>
      </c>
      <c r="T2035" s="1">
        <v>6.7</v>
      </c>
      <c r="U2035" s="1">
        <v>5.5</v>
      </c>
      <c r="V2035" s="1">
        <v>6.7</v>
      </c>
      <c r="W2035" s="1">
        <v>0.0</v>
      </c>
    </row>
    <row r="2036" ht="15.75" customHeight="1">
      <c r="A2036" s="1" t="s">
        <v>8651</v>
      </c>
      <c r="B2036" s="1" t="s">
        <v>8652</v>
      </c>
      <c r="C2036" s="1" t="s">
        <v>25</v>
      </c>
      <c r="D2036" s="4">
        <v>5.49295E17</v>
      </c>
      <c r="E2036" s="3" t="s">
        <v>8653</v>
      </c>
      <c r="F2036" s="3" t="s">
        <v>8654</v>
      </c>
      <c r="G2036" s="1" t="s">
        <v>54</v>
      </c>
      <c r="H2036" s="1" t="s">
        <v>55</v>
      </c>
      <c r="I2036" s="1" t="s">
        <v>130</v>
      </c>
      <c r="J2036" s="1" t="s">
        <v>48</v>
      </c>
      <c r="K2036" s="1" t="b">
        <v>1</v>
      </c>
      <c r="L2036" s="1" t="s">
        <v>183</v>
      </c>
      <c r="M2036" s="1">
        <v>1.0</v>
      </c>
      <c r="N2036" s="1">
        <v>4.0</v>
      </c>
      <c r="O2036" s="1">
        <v>7.8</v>
      </c>
      <c r="P2036" s="1">
        <v>7.8</v>
      </c>
      <c r="Q2036" s="1">
        <v>9.3</v>
      </c>
      <c r="R2036" s="1">
        <v>0.0</v>
      </c>
      <c r="S2036" s="1">
        <v>9.3</v>
      </c>
      <c r="T2036" s="1">
        <v>7.5</v>
      </c>
      <c r="U2036" s="1">
        <v>5.5</v>
      </c>
      <c r="V2036" s="1">
        <v>6.7</v>
      </c>
      <c r="W2036" s="1">
        <v>0.0</v>
      </c>
    </row>
    <row r="2037" ht="15.75" customHeight="1">
      <c r="A2037" s="1" t="s">
        <v>8655</v>
      </c>
      <c r="B2037" s="1" t="s">
        <v>8656</v>
      </c>
      <c r="C2037" s="1" t="s">
        <v>25</v>
      </c>
      <c r="D2037" s="1">
        <v>1.140609572E9</v>
      </c>
      <c r="E2037" s="3" t="s">
        <v>8657</v>
      </c>
      <c r="F2037" s="3" t="s">
        <v>8657</v>
      </c>
      <c r="G2037" s="1" t="s">
        <v>153</v>
      </c>
      <c r="H2037" s="1" t="s">
        <v>56</v>
      </c>
      <c r="I2037" s="1" t="s">
        <v>108</v>
      </c>
      <c r="J2037" s="1" t="s">
        <v>75</v>
      </c>
      <c r="K2037" s="1" t="b">
        <v>1</v>
      </c>
      <c r="L2037" s="1" t="s">
        <v>183</v>
      </c>
      <c r="M2037" s="1">
        <v>1.0</v>
      </c>
      <c r="N2037" s="1">
        <v>1.0</v>
      </c>
      <c r="O2037" s="1">
        <v>9.0</v>
      </c>
      <c r="P2037" s="1">
        <v>8.0</v>
      </c>
      <c r="Q2037" s="1">
        <v>7.0</v>
      </c>
      <c r="R2037" s="1">
        <v>0.0</v>
      </c>
      <c r="S2037" s="1">
        <v>10.0</v>
      </c>
      <c r="T2037" s="1">
        <v>7.0</v>
      </c>
      <c r="U2037" s="1">
        <v>6.0</v>
      </c>
      <c r="V2037" s="1">
        <v>6.7</v>
      </c>
      <c r="W2037" s="1">
        <v>0.0</v>
      </c>
    </row>
    <row r="2038" ht="15.75" customHeight="1">
      <c r="A2038" s="1" t="s">
        <v>8658</v>
      </c>
      <c r="B2038" s="1" t="s">
        <v>8659</v>
      </c>
      <c r="C2038" s="1" t="s">
        <v>25</v>
      </c>
      <c r="D2038" s="4">
        <v>5.49352E17</v>
      </c>
      <c r="E2038" s="1" t="s">
        <v>443</v>
      </c>
      <c r="F2038" s="3" t="s">
        <v>8660</v>
      </c>
      <c r="G2038" s="1" t="s">
        <v>415</v>
      </c>
      <c r="H2038" s="1" t="s">
        <v>450</v>
      </c>
      <c r="I2038" s="1" t="s">
        <v>8661</v>
      </c>
      <c r="J2038" s="1" t="s">
        <v>434</v>
      </c>
      <c r="K2038" s="1" t="b">
        <v>1</v>
      </c>
      <c r="L2038" s="1" t="s">
        <v>148</v>
      </c>
      <c r="M2038" s="1">
        <v>2.0</v>
      </c>
      <c r="N2038" s="1">
        <v>8.0</v>
      </c>
      <c r="O2038" s="1">
        <v>7.5</v>
      </c>
      <c r="P2038" s="1">
        <v>7.3</v>
      </c>
      <c r="Q2038" s="1">
        <v>7.6</v>
      </c>
      <c r="R2038" s="1">
        <v>1.0</v>
      </c>
      <c r="S2038" s="1">
        <v>9.3</v>
      </c>
      <c r="T2038" s="1">
        <v>7.6</v>
      </c>
      <c r="U2038" s="1">
        <v>6.8</v>
      </c>
      <c r="V2038" s="1">
        <v>6.7</v>
      </c>
      <c r="W2038" s="1">
        <v>0.0</v>
      </c>
    </row>
    <row r="2039" ht="15.75" customHeight="1">
      <c r="A2039" s="1" t="s">
        <v>8662</v>
      </c>
      <c r="B2039" s="1" t="s">
        <v>8663</v>
      </c>
      <c r="C2039" s="1" t="s">
        <v>25</v>
      </c>
      <c r="D2039" s="1">
        <v>1.159982215E9</v>
      </c>
      <c r="E2039" s="3" t="s">
        <v>8664</v>
      </c>
      <c r="F2039" s="3" t="s">
        <v>8665</v>
      </c>
      <c r="G2039" s="1" t="s">
        <v>28</v>
      </c>
      <c r="H2039" s="1" t="s">
        <v>29</v>
      </c>
      <c r="I2039" s="1" t="s">
        <v>30</v>
      </c>
      <c r="J2039" s="1" t="s">
        <v>48</v>
      </c>
      <c r="K2039" s="1" t="b">
        <v>0</v>
      </c>
      <c r="L2039" s="1" t="s">
        <v>299</v>
      </c>
      <c r="M2039" s="1">
        <v>2.0</v>
      </c>
      <c r="N2039" s="1">
        <v>8.0</v>
      </c>
      <c r="O2039" s="1">
        <v>8.5</v>
      </c>
      <c r="P2039" s="1">
        <v>7.4</v>
      </c>
      <c r="Q2039" s="1">
        <v>8.1</v>
      </c>
      <c r="R2039" s="1">
        <v>0.0</v>
      </c>
      <c r="S2039" s="1">
        <v>8.4</v>
      </c>
      <c r="T2039" s="1">
        <v>8.1</v>
      </c>
      <c r="U2039" s="1">
        <v>5.9</v>
      </c>
      <c r="V2039" s="1">
        <v>6.6</v>
      </c>
      <c r="W2039" s="1">
        <v>0.0</v>
      </c>
    </row>
    <row r="2040" ht="15.75" customHeight="1">
      <c r="A2040" s="1" t="s">
        <v>8666</v>
      </c>
      <c r="B2040" s="1" t="s">
        <v>8667</v>
      </c>
      <c r="C2040" s="1" t="s">
        <v>44</v>
      </c>
      <c r="D2040" s="4">
        <v>5.93996E16</v>
      </c>
      <c r="E2040" s="3" t="s">
        <v>8668</v>
      </c>
      <c r="F2040" s="3" t="s">
        <v>8669</v>
      </c>
      <c r="G2040" s="1" t="s">
        <v>171</v>
      </c>
      <c r="H2040" s="1" t="s">
        <v>29</v>
      </c>
      <c r="I2040" s="1" t="s">
        <v>304</v>
      </c>
      <c r="J2040" s="1" t="s">
        <v>48</v>
      </c>
      <c r="K2040" s="1" t="b">
        <v>1</v>
      </c>
      <c r="L2040" s="1" t="s">
        <v>293</v>
      </c>
      <c r="M2040" s="1">
        <v>5.0</v>
      </c>
      <c r="N2040" s="1">
        <v>11.0</v>
      </c>
      <c r="O2040" s="1">
        <v>6.8</v>
      </c>
      <c r="P2040" s="1">
        <v>6.7</v>
      </c>
      <c r="Q2040" s="1">
        <v>7.4</v>
      </c>
      <c r="R2040" s="1">
        <v>4.0</v>
      </c>
      <c r="S2040" s="1">
        <v>7.9</v>
      </c>
      <c r="T2040" s="1">
        <v>7.5</v>
      </c>
      <c r="U2040" s="1">
        <v>6.0</v>
      </c>
      <c r="V2040" s="1">
        <v>6.6</v>
      </c>
      <c r="W2040" s="1">
        <v>0.0</v>
      </c>
    </row>
    <row r="2041" ht="15.75" customHeight="1">
      <c r="A2041" s="1" t="s">
        <v>8670</v>
      </c>
      <c r="B2041" s="1" t="s">
        <v>8671</v>
      </c>
      <c r="C2041" s="1" t="s">
        <v>25</v>
      </c>
      <c r="D2041" s="1">
        <v>2.233009877E9</v>
      </c>
      <c r="E2041" s="3" t="s">
        <v>8672</v>
      </c>
      <c r="F2041" s="3" t="s">
        <v>8673</v>
      </c>
      <c r="G2041" s="1" t="s">
        <v>817</v>
      </c>
      <c r="H2041" s="1" t="s">
        <v>260</v>
      </c>
      <c r="I2041" s="1" t="s">
        <v>261</v>
      </c>
      <c r="J2041" s="1" t="s">
        <v>48</v>
      </c>
      <c r="K2041" s="1" t="b">
        <v>0</v>
      </c>
      <c r="L2041" s="1" t="s">
        <v>68</v>
      </c>
      <c r="M2041" s="1">
        <v>2.0</v>
      </c>
      <c r="N2041" s="1">
        <v>5.0</v>
      </c>
      <c r="O2041" s="1">
        <v>8.2</v>
      </c>
      <c r="P2041" s="1">
        <v>8.6</v>
      </c>
      <c r="Q2041" s="1">
        <v>7.4</v>
      </c>
      <c r="R2041" s="1">
        <v>0.0</v>
      </c>
      <c r="S2041" s="1">
        <v>9.2</v>
      </c>
      <c r="T2041" s="1">
        <v>6.6</v>
      </c>
      <c r="U2041" s="1">
        <v>6.2</v>
      </c>
      <c r="V2041" s="1">
        <v>6.6</v>
      </c>
      <c r="W2041" s="1">
        <v>0.0</v>
      </c>
    </row>
    <row r="2042" ht="15.75" customHeight="1">
      <c r="A2042" s="1" t="s">
        <v>4883</v>
      </c>
      <c r="B2042" s="1" t="s">
        <v>8674</v>
      </c>
      <c r="C2042" s="1" t="s">
        <v>714</v>
      </c>
      <c r="D2042" s="1">
        <v>9.2838838E7</v>
      </c>
      <c r="E2042" s="1" t="s">
        <v>4885</v>
      </c>
      <c r="F2042" s="3" t="s">
        <v>8675</v>
      </c>
      <c r="G2042" s="1" t="s">
        <v>28</v>
      </c>
      <c r="H2042" s="1" t="s">
        <v>29</v>
      </c>
      <c r="I2042" s="1" t="s">
        <v>30</v>
      </c>
      <c r="J2042" s="1" t="s">
        <v>75</v>
      </c>
      <c r="K2042" s="1" t="b">
        <v>0</v>
      </c>
      <c r="L2042" s="1" t="s">
        <v>84</v>
      </c>
      <c r="M2042" s="1">
        <v>2.0</v>
      </c>
      <c r="N2042" s="1">
        <v>3.0</v>
      </c>
      <c r="O2042" s="1">
        <v>7.3</v>
      </c>
      <c r="P2042" s="1">
        <v>7.0</v>
      </c>
      <c r="Q2042" s="1">
        <v>7.7</v>
      </c>
      <c r="R2042" s="1">
        <v>0.0</v>
      </c>
      <c r="S2042" s="1">
        <v>10.0</v>
      </c>
      <c r="T2042" s="1">
        <v>8.3</v>
      </c>
      <c r="U2042" s="1">
        <v>6.0</v>
      </c>
      <c r="V2042" s="1">
        <v>6.6</v>
      </c>
      <c r="W2042" s="1">
        <v>0.0</v>
      </c>
    </row>
    <row r="2043" ht="15.75" customHeight="1">
      <c r="A2043" s="1" t="s">
        <v>8676</v>
      </c>
      <c r="B2043" s="1" t="s">
        <v>8677</v>
      </c>
      <c r="C2043" s="1" t="s">
        <v>25</v>
      </c>
      <c r="D2043" s="1">
        <v>1.126151362E9</v>
      </c>
      <c r="E2043" s="3" t="s">
        <v>8678</v>
      </c>
      <c r="F2043" s="3" t="s">
        <v>8679</v>
      </c>
      <c r="G2043" s="1" t="s">
        <v>54</v>
      </c>
      <c r="H2043" s="1" t="s">
        <v>29</v>
      </c>
      <c r="I2043" s="1" t="s">
        <v>90</v>
      </c>
      <c r="J2043" s="1" t="s">
        <v>75</v>
      </c>
      <c r="K2043" s="1" t="b">
        <v>1</v>
      </c>
      <c r="L2043" s="1" t="s">
        <v>84</v>
      </c>
      <c r="M2043" s="1">
        <v>2.0</v>
      </c>
      <c r="N2043" s="1">
        <v>12.0</v>
      </c>
      <c r="O2043" s="1">
        <v>7.8</v>
      </c>
      <c r="P2043" s="1">
        <v>7.0</v>
      </c>
      <c r="Q2043" s="1">
        <v>7.8</v>
      </c>
      <c r="R2043" s="1">
        <v>1.0</v>
      </c>
      <c r="S2043" s="1">
        <v>8.1</v>
      </c>
      <c r="T2043" s="1">
        <v>8.4</v>
      </c>
      <c r="U2043" s="1">
        <v>6.4</v>
      </c>
      <c r="V2043" s="1">
        <v>6.6</v>
      </c>
      <c r="W2043" s="1">
        <v>0.0</v>
      </c>
    </row>
    <row r="2044" ht="15.75" customHeight="1">
      <c r="A2044" s="1" t="s">
        <v>8680</v>
      </c>
      <c r="B2044" s="1" t="s">
        <v>8681</v>
      </c>
      <c r="C2044" s="1" t="s">
        <v>25</v>
      </c>
      <c r="D2044" s="4">
        <v>1.11524E16</v>
      </c>
      <c r="E2044" s="3" t="s">
        <v>8682</v>
      </c>
      <c r="F2044" s="3" t="s">
        <v>8683</v>
      </c>
      <c r="G2044" s="1" t="s">
        <v>28</v>
      </c>
      <c r="H2044" s="1" t="s">
        <v>29</v>
      </c>
      <c r="I2044" s="1" t="s">
        <v>30</v>
      </c>
      <c r="J2044" s="1" t="s">
        <v>48</v>
      </c>
      <c r="K2044" s="1" t="b">
        <v>1</v>
      </c>
      <c r="L2044" s="1" t="s">
        <v>92</v>
      </c>
      <c r="M2044" s="1">
        <v>2.0</v>
      </c>
      <c r="N2044" s="1">
        <v>12.0</v>
      </c>
      <c r="O2044" s="1">
        <v>7.9</v>
      </c>
      <c r="P2044" s="1">
        <v>7.3</v>
      </c>
      <c r="Q2044" s="1">
        <v>7.4</v>
      </c>
      <c r="R2044" s="1">
        <v>2.0</v>
      </c>
      <c r="S2044" s="1">
        <v>8.3</v>
      </c>
      <c r="T2044" s="1">
        <v>7.8</v>
      </c>
      <c r="U2044" s="1">
        <v>5.3</v>
      </c>
      <c r="V2044" s="1">
        <v>6.6</v>
      </c>
      <c r="W2044" s="1">
        <v>0.0</v>
      </c>
    </row>
    <row r="2045" ht="15.75" customHeight="1">
      <c r="A2045" s="1" t="s">
        <v>8684</v>
      </c>
      <c r="B2045" s="1" t="s">
        <v>8685</v>
      </c>
      <c r="C2045" s="1" t="s">
        <v>25</v>
      </c>
      <c r="D2045" s="1">
        <v>3.512322922E9</v>
      </c>
      <c r="E2045" s="3" t="s">
        <v>8686</v>
      </c>
      <c r="F2045" s="3" t="s">
        <v>8687</v>
      </c>
      <c r="G2045" s="1" t="s">
        <v>3073</v>
      </c>
      <c r="H2045" s="1" t="s">
        <v>56</v>
      </c>
      <c r="I2045" s="1" t="s">
        <v>108</v>
      </c>
      <c r="J2045" s="1" t="s">
        <v>48</v>
      </c>
      <c r="K2045" s="1" t="b">
        <v>0</v>
      </c>
      <c r="L2045" s="1" t="s">
        <v>190</v>
      </c>
      <c r="M2045" s="1">
        <v>3.0</v>
      </c>
      <c r="N2045" s="1">
        <v>13.0</v>
      </c>
      <c r="O2045" s="1">
        <v>8.1</v>
      </c>
      <c r="P2045" s="1">
        <v>7.8</v>
      </c>
      <c r="Q2045" s="1">
        <v>7.9</v>
      </c>
      <c r="R2045" s="1">
        <v>1.0</v>
      </c>
      <c r="S2045" s="1">
        <v>8.7</v>
      </c>
      <c r="T2045" s="1">
        <v>7.7</v>
      </c>
      <c r="U2045" s="1">
        <v>5.2</v>
      </c>
      <c r="V2045" s="1">
        <v>6.6</v>
      </c>
      <c r="W2045" s="1">
        <v>0.0</v>
      </c>
    </row>
    <row r="2046" ht="15.75" customHeight="1">
      <c r="A2046" s="1" t="s">
        <v>8688</v>
      </c>
      <c r="B2046" s="1" t="s">
        <v>8689</v>
      </c>
      <c r="C2046" s="1" t="s">
        <v>25</v>
      </c>
      <c r="D2046" s="1">
        <v>1.150611425E9</v>
      </c>
      <c r="E2046" s="3" t="s">
        <v>8690</v>
      </c>
      <c r="F2046" s="3" t="s">
        <v>8690</v>
      </c>
      <c r="G2046" s="1" t="s">
        <v>38</v>
      </c>
      <c r="H2046" s="1" t="s">
        <v>29</v>
      </c>
      <c r="I2046" s="1" t="s">
        <v>1037</v>
      </c>
      <c r="J2046" s="1" t="s">
        <v>48</v>
      </c>
      <c r="K2046" s="1" t="b">
        <v>0</v>
      </c>
      <c r="L2046" s="1" t="s">
        <v>131</v>
      </c>
      <c r="M2046" s="1">
        <v>1.0</v>
      </c>
      <c r="N2046" s="1">
        <v>4.0</v>
      </c>
      <c r="O2046" s="1">
        <v>7.5</v>
      </c>
      <c r="P2046" s="1">
        <v>7.5</v>
      </c>
      <c r="Q2046" s="1">
        <v>7.0</v>
      </c>
      <c r="R2046" s="1">
        <v>3.0</v>
      </c>
      <c r="S2046" s="1">
        <v>7.8</v>
      </c>
      <c r="T2046" s="1">
        <v>6.8</v>
      </c>
      <c r="U2046" s="1">
        <v>6.5</v>
      </c>
      <c r="V2046" s="1">
        <v>6.6</v>
      </c>
      <c r="W2046" s="1">
        <v>0.0</v>
      </c>
    </row>
    <row r="2047" ht="15.75" customHeight="1">
      <c r="A2047" s="1" t="s">
        <v>8691</v>
      </c>
      <c r="B2047" s="1" t="s">
        <v>8692</v>
      </c>
      <c r="C2047" s="1" t="s">
        <v>25</v>
      </c>
      <c r="D2047" s="1">
        <v>3.447437299E9</v>
      </c>
      <c r="E2047" s="3" t="s">
        <v>8693</v>
      </c>
      <c r="F2047" s="3" t="s">
        <v>8694</v>
      </c>
      <c r="G2047" s="1" t="s">
        <v>171</v>
      </c>
      <c r="H2047" s="1" t="s">
        <v>82</v>
      </c>
      <c r="I2047" s="1" t="s">
        <v>30</v>
      </c>
      <c r="J2047" s="1" t="s">
        <v>48</v>
      </c>
      <c r="K2047" s="1" t="b">
        <v>1</v>
      </c>
      <c r="L2047" s="1" t="s">
        <v>293</v>
      </c>
      <c r="M2047" s="1">
        <v>5.0</v>
      </c>
      <c r="N2047" s="1">
        <v>14.0</v>
      </c>
      <c r="O2047" s="1">
        <v>8.2</v>
      </c>
      <c r="P2047" s="1">
        <v>6.8</v>
      </c>
      <c r="Q2047" s="1">
        <v>7.6</v>
      </c>
      <c r="R2047" s="1">
        <v>1.0</v>
      </c>
      <c r="S2047" s="1">
        <v>8.5</v>
      </c>
      <c r="T2047" s="1">
        <v>8.4</v>
      </c>
      <c r="U2047" s="1">
        <v>5.4</v>
      </c>
      <c r="V2047" s="1">
        <v>6.6</v>
      </c>
      <c r="W2047" s="1">
        <v>0.0</v>
      </c>
    </row>
    <row r="2048" ht="15.75" customHeight="1">
      <c r="A2048" s="1" t="s">
        <v>8695</v>
      </c>
      <c r="B2048" s="1" t="s">
        <v>8696</v>
      </c>
      <c r="C2048" s="1" t="s">
        <v>25</v>
      </c>
      <c r="D2048" s="1">
        <v>1.134106104E9</v>
      </c>
      <c r="E2048" s="3" t="s">
        <v>8697</v>
      </c>
      <c r="F2048" s="3" t="s">
        <v>8698</v>
      </c>
      <c r="G2048" s="1" t="s">
        <v>171</v>
      </c>
      <c r="H2048" s="1" t="s">
        <v>29</v>
      </c>
      <c r="I2048" s="1" t="s">
        <v>30</v>
      </c>
      <c r="J2048" s="1" t="s">
        <v>75</v>
      </c>
      <c r="K2048" s="1" t="b">
        <v>0</v>
      </c>
      <c r="L2048" s="1" t="s">
        <v>228</v>
      </c>
      <c r="M2048" s="1">
        <v>4.0</v>
      </c>
      <c r="N2048" s="1">
        <v>3.0</v>
      </c>
      <c r="O2048" s="1">
        <v>8.7</v>
      </c>
      <c r="P2048" s="1">
        <v>6.0</v>
      </c>
      <c r="Q2048" s="1">
        <v>7.3</v>
      </c>
      <c r="R2048" s="1">
        <v>0.0</v>
      </c>
      <c r="S2048" s="1">
        <v>9.3</v>
      </c>
      <c r="T2048" s="1">
        <v>8.0</v>
      </c>
      <c r="U2048" s="1">
        <v>7.0</v>
      </c>
      <c r="V2048" s="1">
        <v>6.6</v>
      </c>
      <c r="W2048" s="1">
        <v>0.0</v>
      </c>
    </row>
    <row r="2049" ht="15.75" customHeight="1">
      <c r="A2049" s="1" t="s">
        <v>8699</v>
      </c>
      <c r="B2049" s="1" t="s">
        <v>8700</v>
      </c>
      <c r="C2049" s="1" t="s">
        <v>25</v>
      </c>
      <c r="D2049" s="4">
        <v>5.41159E16</v>
      </c>
      <c r="E2049" s="1" t="s">
        <v>8701</v>
      </c>
      <c r="F2049" s="3" t="s">
        <v>8702</v>
      </c>
      <c r="G2049" s="1" t="s">
        <v>28</v>
      </c>
      <c r="H2049" s="1" t="s">
        <v>29</v>
      </c>
      <c r="I2049" s="1" t="s">
        <v>30</v>
      </c>
      <c r="J2049" s="1" t="s">
        <v>75</v>
      </c>
      <c r="K2049" s="1" t="b">
        <v>0</v>
      </c>
      <c r="L2049" s="1" t="s">
        <v>223</v>
      </c>
      <c r="M2049" s="1">
        <v>6.0</v>
      </c>
      <c r="N2049" s="1">
        <v>28.0</v>
      </c>
      <c r="O2049" s="1">
        <v>7.8</v>
      </c>
      <c r="P2049" s="1">
        <v>7.6</v>
      </c>
      <c r="Q2049" s="1">
        <v>7.9</v>
      </c>
      <c r="R2049" s="1">
        <v>1.0</v>
      </c>
      <c r="S2049" s="1">
        <v>8.4</v>
      </c>
      <c r="T2049" s="1">
        <v>7.7</v>
      </c>
      <c r="U2049" s="1">
        <v>5.9</v>
      </c>
      <c r="V2049" s="1">
        <v>6.6</v>
      </c>
      <c r="W2049" s="1">
        <v>0.0</v>
      </c>
    </row>
    <row r="2050" ht="15.75" customHeight="1">
      <c r="A2050" s="1" t="s">
        <v>8703</v>
      </c>
      <c r="B2050" s="1" t="s">
        <v>8704</v>
      </c>
      <c r="C2050" s="1" t="s">
        <v>551</v>
      </c>
      <c r="D2050" s="1">
        <v>5.1915357402E10</v>
      </c>
      <c r="E2050" s="3" t="s">
        <v>8705</v>
      </c>
      <c r="F2050" s="3" t="s">
        <v>8706</v>
      </c>
      <c r="G2050" s="1" t="s">
        <v>422</v>
      </c>
      <c r="H2050" s="1" t="s">
        <v>55</v>
      </c>
      <c r="I2050" s="1" t="s">
        <v>8707</v>
      </c>
      <c r="J2050" s="1" t="s">
        <v>147</v>
      </c>
      <c r="K2050" s="1" t="b">
        <v>1</v>
      </c>
      <c r="L2050" s="1" t="s">
        <v>148</v>
      </c>
      <c r="M2050" s="1">
        <v>3.0</v>
      </c>
      <c r="N2050" s="1">
        <v>9.0</v>
      </c>
      <c r="O2050" s="1">
        <v>7.2</v>
      </c>
      <c r="P2050" s="1">
        <v>6.7</v>
      </c>
      <c r="Q2050" s="1">
        <v>6.7</v>
      </c>
      <c r="R2050" s="1">
        <v>3.0</v>
      </c>
      <c r="S2050" s="1">
        <v>9.3</v>
      </c>
      <c r="T2050" s="1">
        <v>6.8</v>
      </c>
      <c r="U2050" s="1">
        <v>6.3</v>
      </c>
      <c r="V2050" s="1">
        <v>6.6</v>
      </c>
      <c r="W2050" s="1">
        <v>0.0</v>
      </c>
    </row>
    <row r="2051" ht="15.75" customHeight="1">
      <c r="A2051" s="1" t="s">
        <v>8708</v>
      </c>
      <c r="B2051" s="1" t="s">
        <v>8709</v>
      </c>
      <c r="C2051" s="1" t="s">
        <v>25</v>
      </c>
      <c r="D2051" s="4">
        <v>5.42282E16</v>
      </c>
      <c r="E2051" s="3" t="s">
        <v>8710</v>
      </c>
      <c r="F2051" s="3" t="s">
        <v>8711</v>
      </c>
      <c r="G2051" s="1" t="s">
        <v>28</v>
      </c>
      <c r="H2051" s="1" t="s">
        <v>29</v>
      </c>
      <c r="I2051" s="1" t="s">
        <v>30</v>
      </c>
      <c r="J2051" s="1" t="s">
        <v>91</v>
      </c>
      <c r="K2051" s="1" t="b">
        <v>0</v>
      </c>
      <c r="L2051" s="1" t="s">
        <v>223</v>
      </c>
      <c r="M2051" s="1">
        <v>5.0</v>
      </c>
      <c r="N2051" s="1">
        <v>17.0</v>
      </c>
      <c r="O2051" s="1">
        <v>7.1</v>
      </c>
      <c r="P2051" s="1">
        <v>6.9</v>
      </c>
      <c r="Q2051" s="1">
        <v>7.8</v>
      </c>
      <c r="R2051" s="1">
        <v>2.0</v>
      </c>
      <c r="S2051" s="1">
        <v>8.3</v>
      </c>
      <c r="T2051" s="1">
        <v>7.9</v>
      </c>
      <c r="U2051" s="1">
        <v>6.1</v>
      </c>
      <c r="V2051" s="1">
        <v>6.6</v>
      </c>
      <c r="W2051" s="1">
        <v>0.0</v>
      </c>
    </row>
    <row r="2052" ht="15.75" customHeight="1">
      <c r="A2052" s="1" t="s">
        <v>8712</v>
      </c>
      <c r="B2052" s="1" t="s">
        <v>8713</v>
      </c>
      <c r="C2052" s="1" t="s">
        <v>25</v>
      </c>
      <c r="D2052" s="1">
        <v>2.932558444E9</v>
      </c>
      <c r="E2052" s="3" t="s">
        <v>8714</v>
      </c>
      <c r="F2052" s="3" t="s">
        <v>8715</v>
      </c>
      <c r="G2052" s="1" t="s">
        <v>54</v>
      </c>
      <c r="H2052" s="1" t="s">
        <v>55</v>
      </c>
      <c r="I2052" s="1" t="s">
        <v>130</v>
      </c>
      <c r="J2052" s="1" t="s">
        <v>75</v>
      </c>
      <c r="K2052" s="1" t="b">
        <v>0</v>
      </c>
      <c r="L2052" s="1" t="s">
        <v>233</v>
      </c>
      <c r="M2052" s="1">
        <v>3.0</v>
      </c>
      <c r="N2052" s="1">
        <v>17.0</v>
      </c>
      <c r="O2052" s="1">
        <v>7.2</v>
      </c>
      <c r="P2052" s="1">
        <v>7.4</v>
      </c>
      <c r="Q2052" s="1">
        <v>7.5</v>
      </c>
      <c r="R2052" s="1">
        <v>3.0</v>
      </c>
      <c r="S2052" s="1">
        <v>8.1</v>
      </c>
      <c r="T2052" s="1">
        <v>7.5</v>
      </c>
      <c r="U2052" s="1">
        <v>5.8</v>
      </c>
      <c r="V2052" s="1">
        <v>6.6</v>
      </c>
      <c r="W2052" s="1">
        <v>0.0</v>
      </c>
    </row>
    <row r="2053" ht="15.75" customHeight="1">
      <c r="A2053" s="1" t="s">
        <v>8716</v>
      </c>
      <c r="B2053" s="1" t="s">
        <v>8717</v>
      </c>
      <c r="C2053" s="1" t="s">
        <v>78</v>
      </c>
      <c r="D2053" s="1">
        <v>3.195115131E9</v>
      </c>
      <c r="E2053" s="1" t="s">
        <v>8718</v>
      </c>
      <c r="F2053" s="3" t="s">
        <v>8719</v>
      </c>
      <c r="G2053" s="1" t="s">
        <v>3073</v>
      </c>
      <c r="H2053" s="1" t="s">
        <v>56</v>
      </c>
      <c r="I2053" s="1" t="s">
        <v>680</v>
      </c>
      <c r="J2053" s="1" t="s">
        <v>75</v>
      </c>
      <c r="K2053" s="1" t="b">
        <v>1</v>
      </c>
      <c r="L2053" s="1" t="s">
        <v>205</v>
      </c>
      <c r="M2053" s="1">
        <v>3.0</v>
      </c>
      <c r="N2053" s="1">
        <v>11.0</v>
      </c>
      <c r="O2053" s="1">
        <v>7.2</v>
      </c>
      <c r="P2053" s="1">
        <v>7.1</v>
      </c>
      <c r="Q2053" s="1">
        <v>6.9</v>
      </c>
      <c r="R2053" s="1">
        <v>5.0</v>
      </c>
      <c r="S2053" s="1">
        <v>8.6</v>
      </c>
      <c r="T2053" s="1">
        <v>6.5</v>
      </c>
      <c r="U2053" s="1">
        <v>4.9</v>
      </c>
      <c r="V2053" s="1">
        <v>6.6</v>
      </c>
      <c r="W2053" s="1">
        <v>4.0</v>
      </c>
    </row>
    <row r="2054" ht="15.75" customHeight="1">
      <c r="A2054" s="1" t="s">
        <v>8720</v>
      </c>
      <c r="B2054" s="1" t="s">
        <v>8721</v>
      </c>
      <c r="C2054" s="1" t="s">
        <v>25</v>
      </c>
      <c r="D2054" s="1">
        <v>3.885700117E9</v>
      </c>
      <c r="E2054" s="1" t="s">
        <v>8722</v>
      </c>
      <c r="F2054" s="1" t="s">
        <v>8723</v>
      </c>
      <c r="G2054" s="1" t="s">
        <v>54</v>
      </c>
      <c r="H2054" s="1" t="s">
        <v>260</v>
      </c>
      <c r="I2054" s="1" t="s">
        <v>261</v>
      </c>
      <c r="J2054" s="1" t="s">
        <v>75</v>
      </c>
      <c r="K2054" s="1" t="b">
        <v>1</v>
      </c>
      <c r="L2054" s="1" t="s">
        <v>293</v>
      </c>
      <c r="M2054" s="1">
        <v>2.0</v>
      </c>
      <c r="N2054" s="1">
        <v>2.0</v>
      </c>
      <c r="O2054" s="1">
        <v>8.0</v>
      </c>
      <c r="P2054" s="1">
        <v>6.5</v>
      </c>
      <c r="Q2054" s="1">
        <v>6.0</v>
      </c>
      <c r="R2054" s="1">
        <v>5.0</v>
      </c>
      <c r="S2054" s="1">
        <v>9.5</v>
      </c>
      <c r="T2054" s="1">
        <v>7.5</v>
      </c>
      <c r="U2054" s="1">
        <v>3.5</v>
      </c>
      <c r="V2054" s="1">
        <v>6.6</v>
      </c>
      <c r="W2054" s="1">
        <v>0.0</v>
      </c>
    </row>
    <row r="2055" ht="15.75" customHeight="1">
      <c r="A2055" s="1" t="s">
        <v>8724</v>
      </c>
      <c r="B2055" s="1" t="s">
        <v>8725</v>
      </c>
      <c r="C2055" s="1" t="s">
        <v>25</v>
      </c>
      <c r="D2055" s="1">
        <v>1.168083141E9</v>
      </c>
      <c r="E2055" s="3" t="s">
        <v>8726</v>
      </c>
      <c r="F2055" s="3" t="s">
        <v>8727</v>
      </c>
      <c r="G2055" s="1" t="s">
        <v>54</v>
      </c>
      <c r="H2055" s="1" t="s">
        <v>55</v>
      </c>
      <c r="I2055" s="1" t="s">
        <v>130</v>
      </c>
      <c r="J2055" s="1" t="s">
        <v>48</v>
      </c>
      <c r="K2055" s="1" t="b">
        <v>0</v>
      </c>
      <c r="L2055" s="1" t="s">
        <v>293</v>
      </c>
      <c r="M2055" s="1">
        <v>2.0</v>
      </c>
      <c r="N2055" s="1">
        <v>3.0</v>
      </c>
      <c r="O2055" s="1">
        <v>7.0</v>
      </c>
      <c r="P2055" s="1">
        <v>6.7</v>
      </c>
      <c r="Q2055" s="1">
        <v>8.3</v>
      </c>
      <c r="R2055" s="1">
        <v>3.0</v>
      </c>
      <c r="S2055" s="1">
        <v>6.7</v>
      </c>
      <c r="T2055" s="1">
        <v>8.7</v>
      </c>
      <c r="U2055" s="1">
        <v>6.0</v>
      </c>
      <c r="V2055" s="1">
        <v>6.6</v>
      </c>
      <c r="W2055" s="1">
        <v>0.0</v>
      </c>
    </row>
    <row r="2056" ht="15.75" customHeight="1">
      <c r="A2056" s="1" t="s">
        <v>8728</v>
      </c>
      <c r="B2056" s="1" t="s">
        <v>8729</v>
      </c>
      <c r="C2056" s="1" t="s">
        <v>691</v>
      </c>
      <c r="D2056" s="1">
        <v>4.245114975E9</v>
      </c>
      <c r="E2056" s="3" t="s">
        <v>8730</v>
      </c>
      <c r="F2056" s="3" t="s">
        <v>8731</v>
      </c>
      <c r="G2056" s="1" t="s">
        <v>153</v>
      </c>
      <c r="H2056" s="1" t="s">
        <v>56</v>
      </c>
      <c r="I2056" s="1" t="s">
        <v>1064</v>
      </c>
      <c r="J2056" s="1" t="s">
        <v>48</v>
      </c>
      <c r="K2056" s="1" t="b">
        <v>0</v>
      </c>
      <c r="L2056" s="1" t="s">
        <v>293</v>
      </c>
      <c r="M2056" s="1">
        <v>2.0</v>
      </c>
      <c r="N2056" s="1">
        <v>9.0</v>
      </c>
      <c r="O2056" s="1">
        <v>7.1</v>
      </c>
      <c r="P2056" s="1">
        <v>6.7</v>
      </c>
      <c r="Q2056" s="1">
        <v>7.7</v>
      </c>
      <c r="R2056" s="1">
        <v>3.0</v>
      </c>
      <c r="S2056" s="1">
        <v>8.8</v>
      </c>
      <c r="T2056" s="1">
        <v>7.3</v>
      </c>
      <c r="U2056" s="1">
        <v>5.9</v>
      </c>
      <c r="V2056" s="1">
        <v>6.6</v>
      </c>
      <c r="W2056" s="1">
        <v>0.0</v>
      </c>
    </row>
    <row r="2057" ht="15.75" customHeight="1">
      <c r="A2057" s="1" t="s">
        <v>8732</v>
      </c>
      <c r="B2057" s="1" t="s">
        <v>8733</v>
      </c>
      <c r="C2057" s="1" t="s">
        <v>8734</v>
      </c>
      <c r="D2057" s="1">
        <v>1.809415296E10</v>
      </c>
      <c r="E2057" s="3" t="s">
        <v>8735</v>
      </c>
      <c r="F2057" s="3" t="s">
        <v>8736</v>
      </c>
      <c r="G2057" s="1" t="s">
        <v>28</v>
      </c>
      <c r="H2057" s="1" t="s">
        <v>29</v>
      </c>
      <c r="I2057" s="1" t="s">
        <v>30</v>
      </c>
      <c r="J2057" s="1" t="s">
        <v>166</v>
      </c>
      <c r="K2057" s="1" t="b">
        <v>1</v>
      </c>
      <c r="L2057" s="1" t="s">
        <v>148</v>
      </c>
      <c r="M2057" s="1">
        <v>4.0</v>
      </c>
      <c r="N2057" s="1">
        <v>21.0</v>
      </c>
      <c r="O2057" s="1">
        <v>7.8</v>
      </c>
      <c r="P2057" s="1">
        <v>7.6</v>
      </c>
      <c r="Q2057" s="1">
        <v>7.5</v>
      </c>
      <c r="R2057" s="1">
        <v>2.0</v>
      </c>
      <c r="S2057" s="1">
        <v>8.6</v>
      </c>
      <c r="T2057" s="1">
        <v>7.2</v>
      </c>
      <c r="U2057" s="1">
        <v>5.5</v>
      </c>
      <c r="V2057" s="1">
        <v>6.6</v>
      </c>
      <c r="W2057" s="1">
        <v>0.0</v>
      </c>
    </row>
    <row r="2058" ht="15.75" customHeight="1">
      <c r="A2058" s="1" t="s">
        <v>8737</v>
      </c>
      <c r="B2058" s="1" t="s">
        <v>8738</v>
      </c>
      <c r="C2058" s="1" t="s">
        <v>25</v>
      </c>
      <c r="D2058" s="4">
        <v>5.41167E16</v>
      </c>
      <c r="E2058" s="3" t="s">
        <v>8739</v>
      </c>
      <c r="F2058" s="3" t="s">
        <v>8740</v>
      </c>
      <c r="G2058" s="1" t="s">
        <v>8741</v>
      </c>
      <c r="H2058" s="1" t="s">
        <v>55</v>
      </c>
      <c r="I2058" s="1" t="s">
        <v>56</v>
      </c>
      <c r="J2058" s="1" t="s">
        <v>75</v>
      </c>
      <c r="K2058" s="1" t="b">
        <v>1</v>
      </c>
      <c r="L2058" s="1" t="s">
        <v>251</v>
      </c>
      <c r="M2058" s="1">
        <v>3.0</v>
      </c>
      <c r="N2058" s="1">
        <v>15.0</v>
      </c>
      <c r="O2058" s="1">
        <v>7.9</v>
      </c>
      <c r="P2058" s="1">
        <v>8.5</v>
      </c>
      <c r="Q2058" s="1">
        <v>8.3</v>
      </c>
      <c r="R2058" s="1">
        <v>1.0</v>
      </c>
      <c r="S2058" s="1">
        <v>8.9</v>
      </c>
      <c r="T2058" s="1">
        <v>6.3</v>
      </c>
      <c r="U2058" s="1">
        <v>5.5</v>
      </c>
      <c r="V2058" s="1">
        <v>6.6</v>
      </c>
      <c r="W2058" s="1">
        <v>0.0</v>
      </c>
    </row>
    <row r="2059" ht="15.75" customHeight="1">
      <c r="A2059" s="1" t="s">
        <v>8742</v>
      </c>
      <c r="B2059" s="1" t="s">
        <v>8743</v>
      </c>
      <c r="C2059" s="1" t="s">
        <v>25</v>
      </c>
      <c r="D2059" s="4">
        <v>5.49236E17</v>
      </c>
      <c r="E2059" s="3" t="s">
        <v>8744</v>
      </c>
      <c r="F2059" s="3" t="s">
        <v>8745</v>
      </c>
      <c r="G2059" s="1" t="s">
        <v>153</v>
      </c>
      <c r="H2059" s="1" t="s">
        <v>29</v>
      </c>
      <c r="I2059" s="1" t="s">
        <v>8746</v>
      </c>
      <c r="J2059" s="1" t="s">
        <v>91</v>
      </c>
      <c r="K2059" s="1" t="b">
        <v>1</v>
      </c>
      <c r="L2059" s="1" t="s">
        <v>196</v>
      </c>
      <c r="M2059" s="1">
        <v>1.0</v>
      </c>
      <c r="N2059" s="1">
        <v>3.0</v>
      </c>
      <c r="O2059" s="1">
        <v>7.3</v>
      </c>
      <c r="P2059" s="1">
        <v>6.7</v>
      </c>
      <c r="Q2059" s="1">
        <v>6.3</v>
      </c>
      <c r="R2059" s="1">
        <v>7.0</v>
      </c>
      <c r="S2059" s="1">
        <v>7.0</v>
      </c>
      <c r="T2059" s="1">
        <v>7.3</v>
      </c>
      <c r="U2059" s="1">
        <v>4.7</v>
      </c>
      <c r="V2059" s="1">
        <v>6.6</v>
      </c>
      <c r="W2059" s="1">
        <v>0.0</v>
      </c>
    </row>
    <row r="2060" ht="15.75" customHeight="1">
      <c r="A2060" s="1" t="s">
        <v>8747</v>
      </c>
      <c r="B2060" s="1" t="s">
        <v>8748</v>
      </c>
      <c r="C2060" s="1" t="s">
        <v>834</v>
      </c>
      <c r="D2060" s="1">
        <v>1.8094183307E10</v>
      </c>
      <c r="E2060" s="3" t="s">
        <v>8749</v>
      </c>
      <c r="F2060" s="1" t="s">
        <v>8750</v>
      </c>
      <c r="G2060" s="1" t="s">
        <v>153</v>
      </c>
      <c r="H2060" s="1" t="s">
        <v>56</v>
      </c>
      <c r="I2060" s="1" t="s">
        <v>8751</v>
      </c>
      <c r="J2060" s="1" t="s">
        <v>91</v>
      </c>
      <c r="K2060" s="1" t="b">
        <v>0</v>
      </c>
      <c r="L2060" s="1" t="s">
        <v>205</v>
      </c>
      <c r="M2060" s="1">
        <v>2.0</v>
      </c>
      <c r="N2060" s="1">
        <v>7.0</v>
      </c>
      <c r="O2060" s="1">
        <v>6.0</v>
      </c>
      <c r="P2060" s="1">
        <v>6.6</v>
      </c>
      <c r="Q2060" s="1">
        <v>6.9</v>
      </c>
      <c r="R2060" s="1">
        <v>6.0</v>
      </c>
      <c r="S2060" s="1">
        <v>6.7</v>
      </c>
      <c r="T2060" s="1">
        <v>6.9</v>
      </c>
      <c r="U2060" s="1">
        <v>6.9</v>
      </c>
      <c r="V2060" s="1">
        <v>6.6</v>
      </c>
      <c r="W2060" s="1">
        <v>0.0</v>
      </c>
    </row>
    <row r="2061" ht="15.75" customHeight="1">
      <c r="A2061" s="1" t="s">
        <v>8752</v>
      </c>
      <c r="B2061" s="1" t="s">
        <v>8753</v>
      </c>
      <c r="C2061" s="1" t="s">
        <v>25</v>
      </c>
      <c r="D2061" s="1">
        <v>3.482270495E9</v>
      </c>
      <c r="E2061" s="3" t="s">
        <v>8754</v>
      </c>
      <c r="F2061" s="3" t="s">
        <v>8755</v>
      </c>
      <c r="G2061" s="1" t="s">
        <v>54</v>
      </c>
      <c r="H2061" s="1" t="s">
        <v>55</v>
      </c>
      <c r="I2061" s="1" t="s">
        <v>130</v>
      </c>
      <c r="J2061" s="1" t="s">
        <v>48</v>
      </c>
      <c r="K2061" s="1" t="b">
        <v>0</v>
      </c>
      <c r="L2061" s="1" t="s">
        <v>233</v>
      </c>
      <c r="M2061" s="1">
        <v>2.0</v>
      </c>
      <c r="N2061" s="1">
        <v>5.0</v>
      </c>
      <c r="O2061" s="1">
        <v>8.0</v>
      </c>
      <c r="P2061" s="1">
        <v>7.4</v>
      </c>
      <c r="Q2061" s="1">
        <v>7.4</v>
      </c>
      <c r="R2061" s="1">
        <v>2.0</v>
      </c>
      <c r="S2061" s="1">
        <v>7.4</v>
      </c>
      <c r="T2061" s="1">
        <v>7.6</v>
      </c>
      <c r="U2061" s="1">
        <v>6.2</v>
      </c>
      <c r="V2061" s="1">
        <v>6.6</v>
      </c>
      <c r="W2061" s="1">
        <v>0.0</v>
      </c>
    </row>
    <row r="2062" ht="15.75" customHeight="1">
      <c r="A2062" s="1" t="s">
        <v>8756</v>
      </c>
      <c r="B2062" s="1" t="s">
        <v>8757</v>
      </c>
      <c r="C2062" s="1" t="s">
        <v>25</v>
      </c>
      <c r="D2062" s="1">
        <v>2.612391589E9</v>
      </c>
      <c r="E2062" s="3" t="s">
        <v>8758</v>
      </c>
      <c r="F2062" s="3" t="s">
        <v>8759</v>
      </c>
      <c r="G2062" s="1" t="s">
        <v>28</v>
      </c>
      <c r="H2062" s="1" t="s">
        <v>82</v>
      </c>
      <c r="I2062" s="1" t="s">
        <v>298</v>
      </c>
      <c r="J2062" s="1" t="s">
        <v>75</v>
      </c>
      <c r="K2062" s="1" t="b">
        <v>1</v>
      </c>
      <c r="L2062" s="1" t="s">
        <v>205</v>
      </c>
      <c r="M2062" s="1">
        <v>2.0</v>
      </c>
      <c r="N2062" s="1">
        <v>20.0</v>
      </c>
      <c r="O2062" s="1">
        <v>8.0</v>
      </c>
      <c r="P2062" s="1">
        <v>7.3</v>
      </c>
      <c r="Q2062" s="1">
        <v>7.6</v>
      </c>
      <c r="R2062" s="1">
        <v>1.0</v>
      </c>
      <c r="S2062" s="1">
        <v>8.5</v>
      </c>
      <c r="T2062" s="1">
        <v>7.8</v>
      </c>
      <c r="U2062" s="1">
        <v>6.3</v>
      </c>
      <c r="V2062" s="1">
        <v>6.6</v>
      </c>
      <c r="W2062" s="1">
        <v>0.0</v>
      </c>
    </row>
    <row r="2063" ht="15.75" customHeight="1">
      <c r="A2063" s="1" t="s">
        <v>8760</v>
      </c>
      <c r="B2063" s="1" t="s">
        <v>8761</v>
      </c>
      <c r="C2063" s="1" t="s">
        <v>25</v>
      </c>
      <c r="D2063" s="1">
        <v>3.75758879E9</v>
      </c>
      <c r="E2063" s="3" t="s">
        <v>3253</v>
      </c>
      <c r="F2063" s="3" t="s">
        <v>3254</v>
      </c>
      <c r="G2063" s="1" t="s">
        <v>54</v>
      </c>
      <c r="H2063" s="1" t="s">
        <v>55</v>
      </c>
      <c r="I2063" s="1" t="s">
        <v>130</v>
      </c>
      <c r="J2063" s="1" t="s">
        <v>91</v>
      </c>
      <c r="K2063" s="1" t="b">
        <v>1</v>
      </c>
      <c r="L2063" s="1" t="s">
        <v>233</v>
      </c>
      <c r="M2063" s="1">
        <v>2.0</v>
      </c>
      <c r="N2063" s="1">
        <v>6.0</v>
      </c>
      <c r="O2063" s="1">
        <v>6.8</v>
      </c>
      <c r="P2063" s="1">
        <v>6.8</v>
      </c>
      <c r="Q2063" s="1">
        <v>6.8</v>
      </c>
      <c r="R2063" s="1">
        <v>5.0</v>
      </c>
      <c r="S2063" s="1">
        <v>6.8</v>
      </c>
      <c r="T2063" s="1">
        <v>7.0</v>
      </c>
      <c r="U2063" s="1">
        <v>6.8</v>
      </c>
      <c r="V2063" s="1">
        <v>6.6</v>
      </c>
      <c r="W2063" s="1">
        <v>0.0</v>
      </c>
    </row>
    <row r="2064" ht="15.75" customHeight="1">
      <c r="A2064" s="1" t="s">
        <v>8762</v>
      </c>
      <c r="B2064" s="1" t="s">
        <v>8763</v>
      </c>
      <c r="C2064" s="1" t="s">
        <v>25</v>
      </c>
      <c r="D2064" s="1">
        <v>1.168518553E9</v>
      </c>
      <c r="E2064" s="3" t="s">
        <v>8764</v>
      </c>
      <c r="F2064" s="3" t="s">
        <v>8765</v>
      </c>
      <c r="G2064" s="1" t="s">
        <v>73</v>
      </c>
      <c r="H2064" s="1" t="s">
        <v>55</v>
      </c>
      <c r="I2064" s="1" t="s">
        <v>8766</v>
      </c>
      <c r="J2064" s="1" t="s">
        <v>75</v>
      </c>
      <c r="K2064" s="1" t="b">
        <v>1</v>
      </c>
      <c r="L2064" s="1" t="s">
        <v>240</v>
      </c>
      <c r="M2064" s="1">
        <v>2.0</v>
      </c>
      <c r="N2064" s="1">
        <v>3.0</v>
      </c>
      <c r="O2064" s="1">
        <v>8.3</v>
      </c>
      <c r="P2064" s="1">
        <v>8.3</v>
      </c>
      <c r="Q2064" s="1">
        <v>8.3</v>
      </c>
      <c r="R2064" s="1">
        <v>0.0</v>
      </c>
      <c r="S2064" s="1">
        <v>8.3</v>
      </c>
      <c r="T2064" s="1">
        <v>7.7</v>
      </c>
      <c r="U2064" s="1">
        <v>5.3</v>
      </c>
      <c r="V2064" s="1">
        <v>6.6</v>
      </c>
      <c r="W2064" s="1">
        <v>0.0</v>
      </c>
    </row>
    <row r="2065" ht="15.75" customHeight="1">
      <c r="A2065" s="1" t="s">
        <v>8767</v>
      </c>
      <c r="B2065" s="1" t="s">
        <v>8768</v>
      </c>
      <c r="C2065" s="1" t="s">
        <v>25</v>
      </c>
      <c r="D2065" s="4">
        <v>5.41124E16</v>
      </c>
      <c r="E2065" s="3" t="s">
        <v>8769</v>
      </c>
      <c r="F2065" s="3" t="s">
        <v>8770</v>
      </c>
      <c r="G2065" s="1" t="s">
        <v>28</v>
      </c>
      <c r="H2065" s="1" t="s">
        <v>29</v>
      </c>
      <c r="I2065" s="1" t="s">
        <v>30</v>
      </c>
      <c r="J2065" s="1" t="s">
        <v>75</v>
      </c>
      <c r="K2065" s="1" t="b">
        <v>0</v>
      </c>
      <c r="L2065" s="1" t="s">
        <v>233</v>
      </c>
      <c r="M2065" s="1">
        <v>2.0</v>
      </c>
      <c r="N2065" s="1">
        <v>5.0</v>
      </c>
      <c r="O2065" s="1">
        <v>8.6</v>
      </c>
      <c r="P2065" s="1">
        <v>7.2</v>
      </c>
      <c r="Q2065" s="1">
        <v>8.0</v>
      </c>
      <c r="R2065" s="1">
        <v>0.0</v>
      </c>
      <c r="S2065" s="1">
        <v>8.8</v>
      </c>
      <c r="T2065" s="1">
        <v>6.6</v>
      </c>
      <c r="U2065" s="1">
        <v>7.2</v>
      </c>
      <c r="V2065" s="1">
        <v>6.6</v>
      </c>
      <c r="W2065" s="1">
        <v>0.0</v>
      </c>
    </row>
    <row r="2066" ht="15.75" customHeight="1">
      <c r="A2066" s="1" t="s">
        <v>8771</v>
      </c>
      <c r="B2066" s="1" t="s">
        <v>8772</v>
      </c>
      <c r="C2066" s="1" t="s">
        <v>714</v>
      </c>
      <c r="D2066" s="1">
        <v>5.9897985987E10</v>
      </c>
      <c r="E2066" s="3" t="s">
        <v>8773</v>
      </c>
      <c r="F2066" s="3" t="s">
        <v>8774</v>
      </c>
      <c r="G2066" s="1" t="s">
        <v>28</v>
      </c>
      <c r="H2066" s="1" t="s">
        <v>29</v>
      </c>
      <c r="I2066" s="1" t="s">
        <v>30</v>
      </c>
      <c r="J2066" s="1" t="s">
        <v>91</v>
      </c>
      <c r="K2066" s="1" t="b">
        <v>1</v>
      </c>
      <c r="L2066" s="1" t="s">
        <v>233</v>
      </c>
      <c r="M2066" s="1">
        <v>2.0</v>
      </c>
      <c r="N2066" s="1">
        <v>11.0</v>
      </c>
      <c r="O2066" s="1">
        <v>7.7</v>
      </c>
      <c r="P2066" s="1">
        <v>7.5</v>
      </c>
      <c r="Q2066" s="1">
        <v>7.2</v>
      </c>
      <c r="R2066" s="1">
        <v>1.0</v>
      </c>
      <c r="S2066" s="1">
        <v>8.8</v>
      </c>
      <c r="T2066" s="1">
        <v>7.6</v>
      </c>
      <c r="U2066" s="1">
        <v>6.3</v>
      </c>
      <c r="V2066" s="1">
        <v>6.6</v>
      </c>
      <c r="W2066" s="1">
        <v>0.0</v>
      </c>
    </row>
    <row r="2067" ht="15.75" customHeight="1">
      <c r="A2067" s="1" t="s">
        <v>8775</v>
      </c>
      <c r="B2067" s="1" t="s">
        <v>8776</v>
      </c>
      <c r="C2067" s="1" t="s">
        <v>25</v>
      </c>
      <c r="D2067" s="1">
        <v>1.139422751E9</v>
      </c>
      <c r="E2067" s="1" t="s">
        <v>8777</v>
      </c>
      <c r="F2067" s="3" t="s">
        <v>8778</v>
      </c>
      <c r="G2067" s="1" t="s">
        <v>28</v>
      </c>
      <c r="H2067" s="1" t="s">
        <v>29</v>
      </c>
      <c r="I2067" s="1" t="s">
        <v>298</v>
      </c>
      <c r="J2067" s="1" t="s">
        <v>75</v>
      </c>
      <c r="K2067" s="1" t="b">
        <v>1</v>
      </c>
      <c r="L2067" s="1" t="s">
        <v>251</v>
      </c>
      <c r="M2067" s="1">
        <v>3.0</v>
      </c>
      <c r="N2067" s="1">
        <v>21.0</v>
      </c>
      <c r="O2067" s="1">
        <v>8.1</v>
      </c>
      <c r="P2067" s="1">
        <v>7.5</v>
      </c>
      <c r="Q2067" s="1">
        <v>7.4</v>
      </c>
      <c r="R2067" s="1">
        <v>1.0</v>
      </c>
      <c r="S2067" s="1">
        <v>8.7</v>
      </c>
      <c r="T2067" s="1">
        <v>7.2</v>
      </c>
      <c r="U2067" s="1">
        <v>6.2</v>
      </c>
      <c r="V2067" s="1">
        <v>6.6</v>
      </c>
      <c r="W2067" s="1">
        <v>0.0</v>
      </c>
    </row>
    <row r="2068" ht="15.75" customHeight="1">
      <c r="A2068" s="1" t="s">
        <v>8779</v>
      </c>
      <c r="B2068" s="1" t="s">
        <v>8780</v>
      </c>
      <c r="C2068" s="1" t="s">
        <v>78</v>
      </c>
      <c r="D2068" s="4">
        <v>5.73209E16</v>
      </c>
      <c r="E2068" s="3" t="s">
        <v>8781</v>
      </c>
      <c r="F2068" s="3" t="s">
        <v>8782</v>
      </c>
      <c r="G2068" s="1" t="s">
        <v>674</v>
      </c>
      <c r="H2068" s="1" t="s">
        <v>707</v>
      </c>
      <c r="I2068" s="1" t="s">
        <v>8783</v>
      </c>
      <c r="J2068" s="1" t="s">
        <v>172</v>
      </c>
      <c r="K2068" s="1" t="b">
        <v>1</v>
      </c>
      <c r="L2068" s="1" t="s">
        <v>148</v>
      </c>
      <c r="M2068" s="1">
        <v>3.0</v>
      </c>
      <c r="N2068" s="1">
        <v>3.0</v>
      </c>
      <c r="O2068" s="1">
        <v>7.7</v>
      </c>
      <c r="P2068" s="1">
        <v>8.0</v>
      </c>
      <c r="Q2068" s="1">
        <v>7.3</v>
      </c>
      <c r="R2068" s="1">
        <v>3.0</v>
      </c>
      <c r="S2068" s="1">
        <v>9.3</v>
      </c>
      <c r="T2068" s="1">
        <v>5.7</v>
      </c>
      <c r="U2068" s="1">
        <v>5.3</v>
      </c>
      <c r="V2068" s="1">
        <v>6.6</v>
      </c>
      <c r="W2068" s="1">
        <v>0.0</v>
      </c>
    </row>
    <row r="2069" ht="15.75" customHeight="1">
      <c r="A2069" s="1" t="s">
        <v>8784</v>
      </c>
      <c r="B2069" s="1" t="s">
        <v>8785</v>
      </c>
      <c r="C2069" s="1" t="s">
        <v>87</v>
      </c>
      <c r="D2069" s="1" t="str">
        <f>+52 2251057390</f>
        <v>#ERROR!</v>
      </c>
      <c r="E2069" s="1" t="s">
        <v>8786</v>
      </c>
      <c r="F2069" s="3" t="s">
        <v>8787</v>
      </c>
      <c r="G2069" s="1" t="s">
        <v>28</v>
      </c>
      <c r="H2069" s="1" t="s">
        <v>29</v>
      </c>
      <c r="I2069" s="1" t="s">
        <v>30</v>
      </c>
      <c r="J2069" s="1" t="s">
        <v>75</v>
      </c>
      <c r="K2069" s="1" t="b">
        <v>1</v>
      </c>
      <c r="L2069" s="1" t="s">
        <v>223</v>
      </c>
      <c r="M2069" s="1">
        <v>2.0</v>
      </c>
      <c r="N2069" s="1">
        <v>15.0</v>
      </c>
      <c r="O2069" s="1">
        <v>7.8</v>
      </c>
      <c r="P2069" s="1">
        <v>7.4</v>
      </c>
      <c r="Q2069" s="1">
        <v>7.8</v>
      </c>
      <c r="R2069" s="1">
        <v>0.0</v>
      </c>
      <c r="S2069" s="1">
        <v>8.9</v>
      </c>
      <c r="T2069" s="1">
        <v>7.8</v>
      </c>
      <c r="U2069" s="1">
        <v>6.4</v>
      </c>
      <c r="V2069" s="1">
        <v>6.6</v>
      </c>
      <c r="W2069" s="1">
        <v>0.0</v>
      </c>
    </row>
    <row r="2070" ht="15.75" customHeight="1">
      <c r="A2070" s="1" t="s">
        <v>8788</v>
      </c>
      <c r="B2070" s="1" t="s">
        <v>8789</v>
      </c>
      <c r="C2070" s="1" t="s">
        <v>25</v>
      </c>
      <c r="D2070" s="1">
        <v>3.42540457E9</v>
      </c>
      <c r="E2070" s="3" t="s">
        <v>8790</v>
      </c>
      <c r="F2070" s="3" t="s">
        <v>8791</v>
      </c>
      <c r="G2070" s="1" t="s">
        <v>54</v>
      </c>
      <c r="H2070" s="1" t="s">
        <v>107</v>
      </c>
      <c r="I2070" s="1" t="s">
        <v>8792</v>
      </c>
      <c r="J2070" s="1" t="s">
        <v>75</v>
      </c>
      <c r="K2070" s="1" t="b">
        <v>1</v>
      </c>
      <c r="L2070" s="1" t="s">
        <v>251</v>
      </c>
      <c r="M2070" s="1">
        <v>2.0</v>
      </c>
      <c r="N2070" s="1">
        <v>9.0</v>
      </c>
      <c r="O2070" s="1">
        <v>7.7</v>
      </c>
      <c r="P2070" s="1">
        <v>7.1</v>
      </c>
      <c r="Q2070" s="1">
        <v>8.0</v>
      </c>
      <c r="R2070" s="1">
        <v>1.0</v>
      </c>
      <c r="S2070" s="1">
        <v>8.4</v>
      </c>
      <c r="T2070" s="1">
        <v>7.3</v>
      </c>
      <c r="U2070" s="1">
        <v>6.4</v>
      </c>
      <c r="V2070" s="1">
        <v>6.6</v>
      </c>
      <c r="W2070" s="1">
        <v>0.0</v>
      </c>
    </row>
    <row r="2071" ht="15.75" customHeight="1">
      <c r="A2071" s="1" t="s">
        <v>8793</v>
      </c>
      <c r="B2071" s="1" t="s">
        <v>8794</v>
      </c>
      <c r="C2071" s="1" t="s">
        <v>347</v>
      </c>
      <c r="D2071" s="1">
        <v>5.696425247E10</v>
      </c>
      <c r="E2071" s="3" t="s">
        <v>8795</v>
      </c>
      <c r="F2071" s="3" t="s">
        <v>8796</v>
      </c>
      <c r="G2071" s="1" t="s">
        <v>54</v>
      </c>
      <c r="H2071" s="1" t="s">
        <v>29</v>
      </c>
      <c r="I2071" s="1" t="s">
        <v>90</v>
      </c>
      <c r="J2071" s="1" t="s">
        <v>75</v>
      </c>
      <c r="K2071" s="1" t="b">
        <v>0</v>
      </c>
      <c r="L2071" s="1" t="s">
        <v>251</v>
      </c>
      <c r="M2071" s="1">
        <v>2.0</v>
      </c>
      <c r="N2071" s="1">
        <v>7.0</v>
      </c>
      <c r="O2071" s="1">
        <v>6.6</v>
      </c>
      <c r="P2071" s="1">
        <v>7.3</v>
      </c>
      <c r="Q2071" s="1">
        <v>9.3</v>
      </c>
      <c r="R2071" s="1">
        <v>0.0</v>
      </c>
      <c r="S2071" s="1">
        <v>6.9</v>
      </c>
      <c r="T2071" s="1">
        <v>9.1</v>
      </c>
      <c r="U2071" s="1">
        <v>7.0</v>
      </c>
      <c r="V2071" s="1">
        <v>6.6</v>
      </c>
      <c r="W2071" s="1">
        <v>0.0</v>
      </c>
    </row>
    <row r="2072" ht="15.75" customHeight="1">
      <c r="A2072" s="1" t="s">
        <v>8797</v>
      </c>
      <c r="B2072" s="1" t="s">
        <v>8798</v>
      </c>
      <c r="C2072" s="1" t="s">
        <v>25</v>
      </c>
      <c r="D2072" s="1">
        <v>3.513219654E9</v>
      </c>
      <c r="E2072" s="3" t="s">
        <v>8799</v>
      </c>
      <c r="F2072" s="3" t="s">
        <v>8800</v>
      </c>
      <c r="G2072" s="1" t="s">
        <v>54</v>
      </c>
      <c r="H2072" s="1" t="s">
        <v>82</v>
      </c>
      <c r="I2072" s="1" t="s">
        <v>83</v>
      </c>
      <c r="J2072" s="1" t="s">
        <v>91</v>
      </c>
      <c r="K2072" s="1" t="b">
        <v>0</v>
      </c>
      <c r="L2072" s="1" t="s">
        <v>251</v>
      </c>
      <c r="M2072" s="1">
        <v>2.0</v>
      </c>
      <c r="N2072" s="1">
        <v>6.0</v>
      </c>
      <c r="O2072" s="1">
        <v>7.7</v>
      </c>
      <c r="P2072" s="1">
        <v>7.2</v>
      </c>
      <c r="Q2072" s="1">
        <v>8.0</v>
      </c>
      <c r="R2072" s="1">
        <v>2.0</v>
      </c>
      <c r="S2072" s="1">
        <v>8.3</v>
      </c>
      <c r="T2072" s="1">
        <v>7.7</v>
      </c>
      <c r="U2072" s="1">
        <v>5.2</v>
      </c>
      <c r="V2072" s="1">
        <v>6.6</v>
      </c>
      <c r="W2072" s="1">
        <v>0.0</v>
      </c>
    </row>
    <row r="2073" ht="15.75" customHeight="1">
      <c r="A2073" s="1" t="s">
        <v>8801</v>
      </c>
      <c r="B2073" s="1" t="s">
        <v>8802</v>
      </c>
      <c r="C2073" s="1" t="s">
        <v>25</v>
      </c>
      <c r="D2073" s="4">
        <v>5.42267E16</v>
      </c>
      <c r="E2073" s="3" t="s">
        <v>8803</v>
      </c>
      <c r="F2073" s="1" t="s">
        <v>8804</v>
      </c>
      <c r="G2073" s="1" t="s">
        <v>28</v>
      </c>
      <c r="H2073" s="1" t="s">
        <v>29</v>
      </c>
      <c r="I2073" s="1" t="s">
        <v>30</v>
      </c>
      <c r="J2073" s="1" t="s">
        <v>172</v>
      </c>
      <c r="K2073" s="1" t="b">
        <v>1</v>
      </c>
      <c r="L2073" s="1" t="s">
        <v>148</v>
      </c>
      <c r="M2073" s="1">
        <v>3.0</v>
      </c>
      <c r="N2073" s="1">
        <v>7.0</v>
      </c>
      <c r="O2073" s="1">
        <v>8.3</v>
      </c>
      <c r="P2073" s="1">
        <v>7.4</v>
      </c>
      <c r="Q2073" s="1">
        <v>7.6</v>
      </c>
      <c r="R2073" s="1">
        <v>1.0</v>
      </c>
      <c r="S2073" s="1">
        <v>9.4</v>
      </c>
      <c r="T2073" s="1">
        <v>7.0</v>
      </c>
      <c r="U2073" s="1">
        <v>5.6</v>
      </c>
      <c r="V2073" s="1">
        <v>6.6</v>
      </c>
      <c r="W2073" s="1">
        <v>0.0</v>
      </c>
    </row>
    <row r="2074" ht="15.75" customHeight="1">
      <c r="A2074" s="1" t="s">
        <v>8805</v>
      </c>
      <c r="B2074" s="1" t="s">
        <v>8806</v>
      </c>
      <c r="C2074" s="1" t="s">
        <v>35</v>
      </c>
      <c r="D2074" s="1">
        <v>5.1955241357E10</v>
      </c>
      <c r="E2074" s="1" t="s">
        <v>443</v>
      </c>
      <c r="F2074" s="3" t="s">
        <v>8807</v>
      </c>
      <c r="G2074" s="1" t="s">
        <v>28</v>
      </c>
      <c r="H2074" s="1" t="s">
        <v>29</v>
      </c>
      <c r="I2074" s="1" t="s">
        <v>30</v>
      </c>
      <c r="J2074" s="1" t="s">
        <v>434</v>
      </c>
      <c r="K2074" s="1" t="b">
        <v>0</v>
      </c>
      <c r="L2074" s="1" t="s">
        <v>4435</v>
      </c>
      <c r="M2074" s="1">
        <v>2.0</v>
      </c>
      <c r="N2074" s="1">
        <v>1.0</v>
      </c>
      <c r="O2074" s="1">
        <v>8.0</v>
      </c>
      <c r="P2074" s="1">
        <v>7.0</v>
      </c>
      <c r="Q2074" s="1">
        <v>7.0</v>
      </c>
      <c r="R2074" s="1">
        <v>0.0</v>
      </c>
      <c r="S2074" s="1">
        <v>8.0</v>
      </c>
      <c r="T2074" s="1">
        <v>8.0</v>
      </c>
      <c r="U2074" s="1">
        <v>8.0</v>
      </c>
      <c r="V2074" s="1">
        <v>6.6</v>
      </c>
      <c r="W2074" s="1">
        <v>0.0</v>
      </c>
    </row>
    <row r="2075" ht="15.75" customHeight="1">
      <c r="A2075" s="1" t="s">
        <v>8808</v>
      </c>
      <c r="B2075" s="1" t="s">
        <v>8809</v>
      </c>
      <c r="C2075" s="1" t="s">
        <v>25</v>
      </c>
      <c r="D2075" s="4">
        <v>5.49226E17</v>
      </c>
      <c r="E2075" s="1" t="s">
        <v>497</v>
      </c>
      <c r="F2075" s="3" t="s">
        <v>8810</v>
      </c>
      <c r="G2075" s="1" t="s">
        <v>153</v>
      </c>
      <c r="H2075" s="1" t="s">
        <v>56</v>
      </c>
      <c r="J2075" s="1" t="s">
        <v>75</v>
      </c>
      <c r="K2075" s="1" t="b">
        <v>1</v>
      </c>
      <c r="L2075" s="1" t="s">
        <v>131</v>
      </c>
      <c r="M2075" s="1">
        <v>2.0</v>
      </c>
      <c r="N2075" s="1">
        <v>3.0</v>
      </c>
      <c r="O2075" s="1">
        <v>6.7</v>
      </c>
      <c r="P2075" s="1">
        <v>7.0</v>
      </c>
      <c r="Q2075" s="1">
        <v>7.0</v>
      </c>
      <c r="R2075" s="1">
        <v>3.0</v>
      </c>
      <c r="S2075" s="1">
        <v>8.0</v>
      </c>
      <c r="T2075" s="1">
        <v>8.7</v>
      </c>
      <c r="U2075" s="1">
        <v>5.0</v>
      </c>
      <c r="V2075" s="1">
        <v>6.5</v>
      </c>
      <c r="W2075" s="1">
        <v>0.0</v>
      </c>
    </row>
    <row r="2076" ht="15.75" customHeight="1">
      <c r="A2076" s="1" t="s">
        <v>8811</v>
      </c>
      <c r="B2076" s="1" t="s">
        <v>8812</v>
      </c>
      <c r="C2076" s="1" t="s">
        <v>25</v>
      </c>
      <c r="D2076" s="1">
        <v>3.834319278E9</v>
      </c>
      <c r="E2076" s="3" t="s">
        <v>8813</v>
      </c>
      <c r="F2076" s="3" t="s">
        <v>8814</v>
      </c>
      <c r="G2076" s="1" t="s">
        <v>28</v>
      </c>
      <c r="H2076" s="1" t="s">
        <v>29</v>
      </c>
      <c r="I2076" s="1" t="s">
        <v>30</v>
      </c>
      <c r="J2076" s="1" t="s">
        <v>91</v>
      </c>
      <c r="K2076" s="1" t="b">
        <v>1</v>
      </c>
      <c r="L2076" s="1" t="s">
        <v>190</v>
      </c>
      <c r="M2076" s="1">
        <v>3.0</v>
      </c>
      <c r="N2076" s="1">
        <v>8.0</v>
      </c>
      <c r="O2076" s="1">
        <v>7.9</v>
      </c>
      <c r="P2076" s="1">
        <v>7.0</v>
      </c>
      <c r="Q2076" s="1">
        <v>7.3</v>
      </c>
      <c r="R2076" s="1">
        <v>1.0</v>
      </c>
      <c r="S2076" s="1">
        <v>8.1</v>
      </c>
      <c r="T2076" s="1">
        <v>7.5</v>
      </c>
      <c r="U2076" s="1">
        <v>6.8</v>
      </c>
      <c r="V2076" s="1">
        <v>6.5</v>
      </c>
      <c r="W2076" s="1">
        <v>0.0</v>
      </c>
    </row>
    <row r="2077" ht="15.75" customHeight="1">
      <c r="A2077" s="1" t="s">
        <v>8815</v>
      </c>
      <c r="B2077" s="1" t="s">
        <v>8816</v>
      </c>
      <c r="C2077" s="1" t="s">
        <v>25</v>
      </c>
      <c r="D2077" s="4">
        <v>5.49294E17</v>
      </c>
      <c r="E2077" s="3" t="s">
        <v>8817</v>
      </c>
      <c r="F2077" s="1" t="s">
        <v>8818</v>
      </c>
      <c r="G2077" s="1" t="s">
        <v>38</v>
      </c>
      <c r="H2077" s="1" t="s">
        <v>29</v>
      </c>
      <c r="I2077" s="1" t="s">
        <v>108</v>
      </c>
      <c r="J2077" s="1" t="s">
        <v>48</v>
      </c>
      <c r="K2077" s="1" t="b">
        <v>1</v>
      </c>
      <c r="L2077" s="1" t="s">
        <v>68</v>
      </c>
      <c r="M2077" s="1">
        <v>2.0</v>
      </c>
      <c r="N2077" s="1">
        <v>12.0</v>
      </c>
      <c r="O2077" s="1">
        <v>7.6</v>
      </c>
      <c r="P2077" s="1">
        <v>7.2</v>
      </c>
      <c r="Q2077" s="1">
        <v>7.5</v>
      </c>
      <c r="R2077" s="1">
        <v>2.0</v>
      </c>
      <c r="S2077" s="1">
        <v>7.8</v>
      </c>
      <c r="T2077" s="1">
        <v>7.1</v>
      </c>
      <c r="U2077" s="1">
        <v>6.3</v>
      </c>
      <c r="V2077" s="1">
        <v>6.5</v>
      </c>
      <c r="W2077" s="1">
        <v>0.0</v>
      </c>
    </row>
    <row r="2078" ht="15.75" customHeight="1">
      <c r="A2078" s="1" t="s">
        <v>8819</v>
      </c>
      <c r="B2078" s="1" t="s">
        <v>8820</v>
      </c>
      <c r="C2078" s="1" t="s">
        <v>25</v>
      </c>
      <c r="D2078" s="1">
        <v>2.216127834E9</v>
      </c>
      <c r="E2078" s="1" t="s">
        <v>8821</v>
      </c>
      <c r="F2078" s="3" t="s">
        <v>8822</v>
      </c>
      <c r="G2078" s="1" t="s">
        <v>4397</v>
      </c>
      <c r="H2078" s="1" t="s">
        <v>29</v>
      </c>
      <c r="I2078" s="1" t="s">
        <v>292</v>
      </c>
      <c r="J2078" s="1" t="s">
        <v>75</v>
      </c>
      <c r="K2078" s="1" t="b">
        <v>0</v>
      </c>
      <c r="L2078" s="1" t="s">
        <v>205</v>
      </c>
      <c r="M2078" s="1">
        <v>6.0</v>
      </c>
      <c r="N2078" s="1">
        <v>37.0</v>
      </c>
      <c r="O2078" s="1">
        <v>7.5</v>
      </c>
      <c r="P2078" s="1">
        <v>7.1</v>
      </c>
      <c r="Q2078" s="1">
        <v>7.3</v>
      </c>
      <c r="R2078" s="1">
        <v>2.0</v>
      </c>
      <c r="S2078" s="1">
        <v>7.8</v>
      </c>
      <c r="T2078" s="1">
        <v>7.5</v>
      </c>
      <c r="U2078" s="1">
        <v>6.5</v>
      </c>
      <c r="V2078" s="1">
        <v>6.5</v>
      </c>
      <c r="W2078" s="1">
        <v>0.0</v>
      </c>
    </row>
    <row r="2079" ht="15.75" customHeight="1">
      <c r="A2079" s="1" t="s">
        <v>8823</v>
      </c>
      <c r="B2079" s="1" t="s">
        <v>8824</v>
      </c>
      <c r="C2079" s="1" t="s">
        <v>1458</v>
      </c>
      <c r="D2079" s="1">
        <v>3.4642057771E10</v>
      </c>
      <c r="E2079" s="3" t="s">
        <v>8825</v>
      </c>
      <c r="F2079" s="3" t="s">
        <v>8826</v>
      </c>
      <c r="G2079" s="1" t="s">
        <v>54</v>
      </c>
      <c r="H2079" s="1" t="s">
        <v>29</v>
      </c>
      <c r="I2079" s="1" t="s">
        <v>90</v>
      </c>
      <c r="J2079" s="1" t="s">
        <v>172</v>
      </c>
      <c r="K2079" s="1" t="b">
        <v>1</v>
      </c>
      <c r="L2079" s="1" t="s">
        <v>148</v>
      </c>
      <c r="M2079" s="1">
        <v>6.0</v>
      </c>
      <c r="N2079" s="1">
        <v>11.0</v>
      </c>
      <c r="O2079" s="1">
        <v>6.9</v>
      </c>
      <c r="P2079" s="1">
        <v>6.8</v>
      </c>
      <c r="Q2079" s="1">
        <v>6.9</v>
      </c>
      <c r="R2079" s="1">
        <v>4.0</v>
      </c>
      <c r="S2079" s="1">
        <v>7.8</v>
      </c>
      <c r="T2079" s="1">
        <v>7.5</v>
      </c>
      <c r="U2079" s="1">
        <v>5.6</v>
      </c>
      <c r="V2079" s="1">
        <v>6.5</v>
      </c>
      <c r="W2079" s="1">
        <v>2.0</v>
      </c>
    </row>
    <row r="2080" ht="15.75" customHeight="1">
      <c r="A2080" s="1" t="s">
        <v>8827</v>
      </c>
      <c r="B2080" s="1" t="s">
        <v>8828</v>
      </c>
      <c r="C2080" s="1" t="s">
        <v>25</v>
      </c>
      <c r="D2080" s="1">
        <v>1.162651085E9</v>
      </c>
      <c r="E2080" s="1" t="s">
        <v>8829</v>
      </c>
      <c r="F2080" s="3" t="s">
        <v>8830</v>
      </c>
      <c r="G2080" s="1" t="s">
        <v>81</v>
      </c>
      <c r="H2080" s="1" t="s">
        <v>29</v>
      </c>
      <c r="I2080" s="1" t="s">
        <v>90</v>
      </c>
      <c r="J2080" s="1" t="s">
        <v>75</v>
      </c>
      <c r="K2080" s="1" t="b">
        <v>0</v>
      </c>
      <c r="L2080" s="1" t="s">
        <v>92</v>
      </c>
      <c r="M2080" s="1">
        <v>3.0</v>
      </c>
      <c r="N2080" s="1">
        <v>6.0</v>
      </c>
      <c r="O2080" s="1">
        <v>8.2</v>
      </c>
      <c r="P2080" s="1">
        <v>7.7</v>
      </c>
      <c r="Q2080" s="1">
        <v>8.0</v>
      </c>
      <c r="R2080" s="1">
        <v>0.0</v>
      </c>
      <c r="S2080" s="1">
        <v>6.8</v>
      </c>
      <c r="T2080" s="1">
        <v>8.0</v>
      </c>
      <c r="U2080" s="1">
        <v>6.8</v>
      </c>
      <c r="V2080" s="1">
        <v>6.5</v>
      </c>
      <c r="W2080" s="1">
        <v>0.0</v>
      </c>
    </row>
    <row r="2081" ht="15.75" customHeight="1">
      <c r="A2081" s="1" t="s">
        <v>8831</v>
      </c>
      <c r="B2081" s="1" t="s">
        <v>8832</v>
      </c>
      <c r="C2081" s="1" t="s">
        <v>25</v>
      </c>
      <c r="D2081" s="1">
        <v>3.571638789E9</v>
      </c>
      <c r="E2081" s="3" t="s">
        <v>8833</v>
      </c>
      <c r="F2081" s="3" t="s">
        <v>8834</v>
      </c>
      <c r="G2081" s="1" t="s">
        <v>28</v>
      </c>
      <c r="H2081" s="1" t="s">
        <v>29</v>
      </c>
      <c r="I2081" s="1" t="s">
        <v>30</v>
      </c>
      <c r="J2081" s="1" t="s">
        <v>75</v>
      </c>
      <c r="K2081" s="1" t="b">
        <v>1</v>
      </c>
      <c r="L2081" s="1" t="s">
        <v>84</v>
      </c>
      <c r="M2081" s="1">
        <v>2.0</v>
      </c>
      <c r="N2081" s="1">
        <v>9.0</v>
      </c>
      <c r="O2081" s="1">
        <v>7.1</v>
      </c>
      <c r="P2081" s="1">
        <v>7.2</v>
      </c>
      <c r="Q2081" s="1">
        <v>7.1</v>
      </c>
      <c r="R2081" s="1">
        <v>3.0</v>
      </c>
      <c r="S2081" s="1">
        <v>7.7</v>
      </c>
      <c r="T2081" s="1">
        <v>7.4</v>
      </c>
      <c r="U2081" s="1">
        <v>6.0</v>
      </c>
      <c r="V2081" s="1">
        <v>6.5</v>
      </c>
      <c r="W2081" s="1">
        <v>0.0</v>
      </c>
    </row>
    <row r="2082" ht="15.75" customHeight="1">
      <c r="A2082" s="1" t="s">
        <v>8835</v>
      </c>
      <c r="B2082" s="1" t="s">
        <v>8836</v>
      </c>
      <c r="C2082" s="1" t="s">
        <v>25</v>
      </c>
      <c r="D2082" s="1">
        <v>2.644563949E9</v>
      </c>
      <c r="E2082" s="1" t="s">
        <v>8837</v>
      </c>
      <c r="F2082" s="3" t="s">
        <v>8838</v>
      </c>
      <c r="G2082" s="1" t="s">
        <v>2015</v>
      </c>
      <c r="H2082" s="1" t="s">
        <v>29</v>
      </c>
      <c r="I2082" s="1" t="s">
        <v>680</v>
      </c>
      <c r="J2082" s="1" t="s">
        <v>75</v>
      </c>
      <c r="K2082" s="1" t="b">
        <v>0</v>
      </c>
      <c r="L2082" s="1" t="s">
        <v>84</v>
      </c>
      <c r="M2082" s="1">
        <v>2.0</v>
      </c>
      <c r="N2082" s="1">
        <v>3.0</v>
      </c>
      <c r="O2082" s="1">
        <v>7.3</v>
      </c>
      <c r="P2082" s="1">
        <v>9.0</v>
      </c>
      <c r="Q2082" s="1">
        <v>6.3</v>
      </c>
      <c r="R2082" s="1">
        <v>3.0</v>
      </c>
      <c r="S2082" s="1">
        <v>10.0</v>
      </c>
      <c r="T2082" s="1">
        <v>6.7</v>
      </c>
      <c r="U2082" s="1">
        <v>3.3</v>
      </c>
      <c r="V2082" s="1">
        <v>6.5</v>
      </c>
      <c r="W2082" s="1">
        <v>0.0</v>
      </c>
    </row>
    <row r="2083" ht="15.75" customHeight="1">
      <c r="A2083" s="1" t="s">
        <v>8839</v>
      </c>
      <c r="B2083" s="1" t="s">
        <v>8840</v>
      </c>
      <c r="C2083" s="1" t="s">
        <v>25</v>
      </c>
      <c r="D2083" s="4">
        <v>5.43518E16</v>
      </c>
      <c r="E2083" s="1" t="s">
        <v>8841</v>
      </c>
      <c r="F2083" s="3" t="s">
        <v>8842</v>
      </c>
      <c r="G2083" s="1" t="s">
        <v>28</v>
      </c>
      <c r="H2083" s="1" t="s">
        <v>82</v>
      </c>
      <c r="I2083" s="1" t="s">
        <v>298</v>
      </c>
      <c r="J2083" s="1" t="s">
        <v>91</v>
      </c>
      <c r="K2083" s="1" t="b">
        <v>0</v>
      </c>
      <c r="L2083" s="1" t="s">
        <v>223</v>
      </c>
      <c r="M2083" s="1">
        <v>6.0</v>
      </c>
      <c r="N2083" s="1">
        <v>46.0</v>
      </c>
      <c r="O2083" s="1">
        <v>7.3</v>
      </c>
      <c r="P2083" s="1">
        <v>7.1</v>
      </c>
      <c r="Q2083" s="1">
        <v>7.3</v>
      </c>
      <c r="R2083" s="1">
        <v>3.0</v>
      </c>
      <c r="S2083" s="1">
        <v>7.9</v>
      </c>
      <c r="T2083" s="1">
        <v>7.4</v>
      </c>
      <c r="U2083" s="1">
        <v>5.5</v>
      </c>
      <c r="V2083" s="1">
        <v>6.5</v>
      </c>
      <c r="W2083" s="1">
        <v>0.0</v>
      </c>
    </row>
    <row r="2084" ht="15.75" customHeight="1">
      <c r="A2084" s="1" t="s">
        <v>8843</v>
      </c>
      <c r="B2084" s="1" t="s">
        <v>8844</v>
      </c>
      <c r="C2084" s="1" t="s">
        <v>87</v>
      </c>
      <c r="D2084" s="4">
        <v>5.27718E16</v>
      </c>
      <c r="E2084" s="1" t="s">
        <v>8845</v>
      </c>
      <c r="F2084" s="3" t="s">
        <v>8846</v>
      </c>
      <c r="G2084" s="1" t="s">
        <v>54</v>
      </c>
      <c r="H2084" s="1" t="s">
        <v>29</v>
      </c>
      <c r="I2084" s="1" t="s">
        <v>292</v>
      </c>
      <c r="J2084" s="1" t="s">
        <v>75</v>
      </c>
      <c r="K2084" s="1" t="b">
        <v>0</v>
      </c>
      <c r="L2084" s="1" t="s">
        <v>92</v>
      </c>
      <c r="M2084" s="1">
        <v>2.0</v>
      </c>
      <c r="N2084" s="1">
        <v>6.0</v>
      </c>
      <c r="O2084" s="1">
        <v>6.5</v>
      </c>
      <c r="P2084" s="1">
        <v>6.3</v>
      </c>
      <c r="Q2084" s="1">
        <v>6.3</v>
      </c>
      <c r="R2084" s="1">
        <v>7.0</v>
      </c>
      <c r="S2084" s="1">
        <v>6.3</v>
      </c>
      <c r="T2084" s="1">
        <v>6.7</v>
      </c>
      <c r="U2084" s="1">
        <v>6.3</v>
      </c>
      <c r="V2084" s="1">
        <v>6.5</v>
      </c>
      <c r="W2084" s="1">
        <v>0.0</v>
      </c>
    </row>
    <row r="2085" ht="15.75" customHeight="1">
      <c r="A2085" s="1" t="s">
        <v>8847</v>
      </c>
      <c r="B2085" s="1" t="s">
        <v>8848</v>
      </c>
      <c r="C2085" s="1" t="s">
        <v>25</v>
      </c>
      <c r="D2085" s="1" t="str">
        <f>+54 9 3795 10 8908</f>
        <v>#ERROR!</v>
      </c>
      <c r="E2085" s="3" t="s">
        <v>8849</v>
      </c>
      <c r="F2085" s="3" t="s">
        <v>8850</v>
      </c>
      <c r="G2085" s="1" t="s">
        <v>73</v>
      </c>
      <c r="H2085" s="1" t="s">
        <v>55</v>
      </c>
      <c r="I2085" s="1" t="s">
        <v>8851</v>
      </c>
      <c r="J2085" s="1" t="s">
        <v>75</v>
      </c>
      <c r="K2085" s="1" t="b">
        <v>1</v>
      </c>
      <c r="L2085" s="1" t="s">
        <v>131</v>
      </c>
      <c r="M2085" s="1">
        <v>1.0</v>
      </c>
      <c r="N2085" s="1">
        <v>8.0</v>
      </c>
      <c r="O2085" s="1">
        <v>8.0</v>
      </c>
      <c r="P2085" s="1">
        <v>7.3</v>
      </c>
      <c r="Q2085" s="1">
        <v>7.1</v>
      </c>
      <c r="R2085" s="1">
        <v>1.0</v>
      </c>
      <c r="S2085" s="1">
        <v>7.9</v>
      </c>
      <c r="T2085" s="1">
        <v>7.6</v>
      </c>
      <c r="U2085" s="1">
        <v>6.3</v>
      </c>
      <c r="V2085" s="1">
        <v>6.5</v>
      </c>
      <c r="W2085" s="1">
        <v>0.0</v>
      </c>
    </row>
    <row r="2086" ht="15.75" customHeight="1">
      <c r="A2086" s="1" t="s">
        <v>8852</v>
      </c>
      <c r="B2086" s="1" t="s">
        <v>8853</v>
      </c>
      <c r="C2086" s="1" t="s">
        <v>78</v>
      </c>
      <c r="D2086" s="1">
        <v>3.106658317E9</v>
      </c>
      <c r="E2086" s="1" t="s">
        <v>8854</v>
      </c>
      <c r="F2086" s="3" t="s">
        <v>8855</v>
      </c>
      <c r="G2086" s="1" t="s">
        <v>54</v>
      </c>
      <c r="H2086" s="1" t="s">
        <v>238</v>
      </c>
      <c r="I2086" s="1" t="s">
        <v>239</v>
      </c>
      <c r="J2086" s="1" t="s">
        <v>48</v>
      </c>
      <c r="K2086" s="1" t="b">
        <v>0</v>
      </c>
      <c r="L2086" s="1" t="s">
        <v>233</v>
      </c>
      <c r="M2086" s="1">
        <v>3.0</v>
      </c>
      <c r="N2086" s="1">
        <v>9.0</v>
      </c>
      <c r="O2086" s="1">
        <v>7.8</v>
      </c>
      <c r="P2086" s="1">
        <v>7.3</v>
      </c>
      <c r="Q2086" s="1">
        <v>7.4</v>
      </c>
      <c r="R2086" s="1">
        <v>2.0</v>
      </c>
      <c r="S2086" s="1">
        <v>8.1</v>
      </c>
      <c r="T2086" s="1">
        <v>7.4</v>
      </c>
      <c r="U2086" s="1">
        <v>5.6</v>
      </c>
      <c r="V2086" s="1">
        <v>6.5</v>
      </c>
      <c r="W2086" s="1">
        <v>0.0</v>
      </c>
    </row>
    <row r="2087" ht="15.75" customHeight="1">
      <c r="A2087" s="1" t="s">
        <v>8856</v>
      </c>
      <c r="B2087" s="1" t="s">
        <v>8857</v>
      </c>
      <c r="C2087" s="1" t="s">
        <v>691</v>
      </c>
      <c r="D2087" s="1">
        <v>4.1207995E9</v>
      </c>
      <c r="E2087" s="1" t="s">
        <v>8858</v>
      </c>
      <c r="F2087" s="3" t="s">
        <v>8859</v>
      </c>
      <c r="G2087" s="1" t="s">
        <v>1754</v>
      </c>
      <c r="H2087" s="1" t="s">
        <v>29</v>
      </c>
      <c r="I2087" s="1" t="s">
        <v>292</v>
      </c>
      <c r="J2087" s="1" t="s">
        <v>75</v>
      </c>
      <c r="K2087" s="1" t="b">
        <v>1</v>
      </c>
      <c r="L2087" s="1" t="s">
        <v>251</v>
      </c>
      <c r="M2087" s="1">
        <v>5.0</v>
      </c>
      <c r="N2087" s="1">
        <v>10.0</v>
      </c>
      <c r="O2087" s="1">
        <v>7.3</v>
      </c>
      <c r="P2087" s="1">
        <v>7.4</v>
      </c>
      <c r="Q2087" s="1">
        <v>6.8</v>
      </c>
      <c r="R2087" s="1">
        <v>2.0</v>
      </c>
      <c r="S2087" s="1">
        <v>8.3</v>
      </c>
      <c r="T2087" s="1">
        <v>7.0</v>
      </c>
      <c r="U2087" s="1">
        <v>6.4</v>
      </c>
      <c r="V2087" s="1">
        <v>6.5</v>
      </c>
      <c r="W2087" s="1">
        <v>0.0</v>
      </c>
    </row>
    <row r="2088" ht="15.75" customHeight="1">
      <c r="A2088" s="1" t="s">
        <v>6523</v>
      </c>
      <c r="B2088" s="1" t="s">
        <v>8860</v>
      </c>
      <c r="C2088" s="1" t="s">
        <v>87</v>
      </c>
      <c r="D2088" s="4">
        <v>5.26181E16</v>
      </c>
      <c r="E2088" s="1" t="s">
        <v>8861</v>
      </c>
      <c r="F2088" s="3" t="s">
        <v>8862</v>
      </c>
      <c r="G2088" s="1" t="s">
        <v>54</v>
      </c>
      <c r="H2088" s="1" t="s">
        <v>55</v>
      </c>
      <c r="I2088" s="1" t="s">
        <v>130</v>
      </c>
      <c r="J2088" s="1" t="s">
        <v>48</v>
      </c>
      <c r="K2088" s="1" t="b">
        <v>1</v>
      </c>
      <c r="L2088" s="1" t="s">
        <v>190</v>
      </c>
      <c r="M2088" s="1">
        <v>3.0</v>
      </c>
      <c r="N2088" s="1">
        <v>12.0</v>
      </c>
      <c r="O2088" s="1">
        <v>7.8</v>
      </c>
      <c r="P2088" s="1">
        <v>7.1</v>
      </c>
      <c r="Q2088" s="1">
        <v>7.3</v>
      </c>
      <c r="R2088" s="1">
        <v>1.0</v>
      </c>
      <c r="S2088" s="1">
        <v>8.8</v>
      </c>
      <c r="T2088" s="1">
        <v>7.6</v>
      </c>
      <c r="U2088" s="1">
        <v>6.2</v>
      </c>
      <c r="V2088" s="1">
        <v>6.5</v>
      </c>
      <c r="W2088" s="1">
        <v>0.0</v>
      </c>
    </row>
    <row r="2089" ht="15.75" customHeight="1">
      <c r="A2089" s="1" t="s">
        <v>5159</v>
      </c>
      <c r="B2089" s="1" t="s">
        <v>8863</v>
      </c>
      <c r="C2089" s="1" t="s">
        <v>25</v>
      </c>
      <c r="D2089" s="4">
        <v>5.49387E17</v>
      </c>
      <c r="E2089" s="3" t="s">
        <v>5161</v>
      </c>
      <c r="F2089" s="3" t="s">
        <v>5162</v>
      </c>
      <c r="G2089" s="1" t="s">
        <v>28</v>
      </c>
      <c r="H2089" s="1" t="s">
        <v>29</v>
      </c>
      <c r="I2089" s="1" t="s">
        <v>30</v>
      </c>
      <c r="J2089" s="1" t="s">
        <v>48</v>
      </c>
      <c r="K2089" s="1" t="b">
        <v>1</v>
      </c>
      <c r="L2089" s="1" t="s">
        <v>190</v>
      </c>
      <c r="M2089" s="1">
        <v>2.0</v>
      </c>
      <c r="N2089" s="1">
        <v>5.0</v>
      </c>
      <c r="O2089" s="1">
        <v>8.0</v>
      </c>
      <c r="P2089" s="1">
        <v>6.6</v>
      </c>
      <c r="Q2089" s="1">
        <v>7.4</v>
      </c>
      <c r="R2089" s="1">
        <v>0.0</v>
      </c>
      <c r="S2089" s="1">
        <v>8.8</v>
      </c>
      <c r="T2089" s="1">
        <v>8.8</v>
      </c>
      <c r="U2089" s="1">
        <v>5.6</v>
      </c>
      <c r="V2089" s="1">
        <v>6.5</v>
      </c>
      <c r="W2089" s="1">
        <v>2.0</v>
      </c>
    </row>
    <row r="2090" ht="15.75" customHeight="1">
      <c r="A2090" s="1" t="s">
        <v>8864</v>
      </c>
      <c r="B2090" s="1" t="s">
        <v>8865</v>
      </c>
      <c r="C2090" s="1" t="s">
        <v>25</v>
      </c>
      <c r="D2090" s="4">
        <v>5.43815E16</v>
      </c>
      <c r="E2090" s="1" t="s">
        <v>443</v>
      </c>
      <c r="F2090" s="3" t="s">
        <v>8866</v>
      </c>
      <c r="G2090" s="1" t="s">
        <v>926</v>
      </c>
      <c r="H2090" s="1" t="s">
        <v>82</v>
      </c>
      <c r="I2090" s="1" t="s">
        <v>298</v>
      </c>
      <c r="J2090" s="1" t="s">
        <v>172</v>
      </c>
      <c r="K2090" s="1" t="b">
        <v>1</v>
      </c>
      <c r="L2090" s="1" t="s">
        <v>148</v>
      </c>
      <c r="M2090" s="1">
        <v>4.0</v>
      </c>
      <c r="N2090" s="1">
        <v>10.0</v>
      </c>
      <c r="O2090" s="1">
        <v>7.7</v>
      </c>
      <c r="P2090" s="1">
        <v>7.0</v>
      </c>
      <c r="Q2090" s="1">
        <v>7.2</v>
      </c>
      <c r="R2090" s="1">
        <v>1.0</v>
      </c>
      <c r="S2090" s="1">
        <v>8.3</v>
      </c>
      <c r="T2090" s="1">
        <v>7.6</v>
      </c>
      <c r="U2090" s="1">
        <v>6.5</v>
      </c>
      <c r="V2090" s="1">
        <v>6.5</v>
      </c>
      <c r="W2090" s="1">
        <v>0.0</v>
      </c>
    </row>
    <row r="2091" ht="15.75" customHeight="1">
      <c r="A2091" s="1" t="s">
        <v>8867</v>
      </c>
      <c r="B2091" s="1" t="s">
        <v>8868</v>
      </c>
      <c r="C2091" s="1" t="s">
        <v>78</v>
      </c>
      <c r="D2091" s="4">
        <v>5.73025E16</v>
      </c>
      <c r="E2091" s="3" t="s">
        <v>8869</v>
      </c>
      <c r="F2091" s="3" t="s">
        <v>8870</v>
      </c>
      <c r="G2091" s="1" t="s">
        <v>340</v>
      </c>
      <c r="H2091" s="1" t="s">
        <v>82</v>
      </c>
      <c r="I2091" s="1" t="s">
        <v>304</v>
      </c>
      <c r="J2091" s="1" t="s">
        <v>75</v>
      </c>
      <c r="K2091" s="1" t="b">
        <v>0</v>
      </c>
      <c r="L2091" s="1" t="s">
        <v>233</v>
      </c>
      <c r="M2091" s="1">
        <v>4.0</v>
      </c>
      <c r="N2091" s="1">
        <v>12.0</v>
      </c>
      <c r="O2091" s="1">
        <v>7.2</v>
      </c>
      <c r="P2091" s="1">
        <v>6.7</v>
      </c>
      <c r="Q2091" s="1">
        <v>7.3</v>
      </c>
      <c r="R2091" s="1">
        <v>2.0</v>
      </c>
      <c r="S2091" s="1">
        <v>8.5</v>
      </c>
      <c r="T2091" s="1">
        <v>8.1</v>
      </c>
      <c r="U2091" s="1">
        <v>6.0</v>
      </c>
      <c r="V2091" s="1">
        <v>6.5</v>
      </c>
      <c r="W2091" s="1">
        <v>0.0</v>
      </c>
    </row>
    <row r="2092" ht="15.75" customHeight="1">
      <c r="A2092" s="1" t="s">
        <v>8871</v>
      </c>
      <c r="B2092" s="1" t="s">
        <v>8872</v>
      </c>
      <c r="C2092" s="1" t="s">
        <v>78</v>
      </c>
      <c r="D2092" s="1">
        <v>3.106292042E9</v>
      </c>
      <c r="E2092" s="1" t="s">
        <v>2526</v>
      </c>
      <c r="F2092" s="3" t="s">
        <v>8873</v>
      </c>
      <c r="G2092" s="1" t="s">
        <v>73</v>
      </c>
      <c r="H2092" s="1" t="s">
        <v>56</v>
      </c>
      <c r="I2092" s="1" t="s">
        <v>8874</v>
      </c>
      <c r="J2092" s="1" t="s">
        <v>75</v>
      </c>
      <c r="K2092" s="1" t="b">
        <v>1</v>
      </c>
      <c r="L2092" s="1" t="s">
        <v>190</v>
      </c>
      <c r="M2092" s="1">
        <v>2.0</v>
      </c>
      <c r="N2092" s="1">
        <v>11.0</v>
      </c>
      <c r="O2092" s="1">
        <v>7.5</v>
      </c>
      <c r="P2092" s="1">
        <v>7.6</v>
      </c>
      <c r="Q2092" s="1">
        <v>7.5</v>
      </c>
      <c r="R2092" s="1">
        <v>1.0</v>
      </c>
      <c r="S2092" s="1">
        <v>9.3</v>
      </c>
      <c r="T2092" s="1">
        <v>7.6</v>
      </c>
      <c r="U2092" s="1">
        <v>5.3</v>
      </c>
      <c r="V2092" s="1">
        <v>6.5</v>
      </c>
      <c r="W2092" s="1">
        <v>0.0</v>
      </c>
    </row>
    <row r="2093" ht="15.75" customHeight="1">
      <c r="A2093" s="1" t="s">
        <v>8875</v>
      </c>
      <c r="B2093" s="1" t="s">
        <v>8876</v>
      </c>
      <c r="C2093" s="1" t="s">
        <v>25</v>
      </c>
      <c r="D2093" s="4">
        <v>5.49352E17</v>
      </c>
      <c r="E2093" s="3" t="s">
        <v>8877</v>
      </c>
      <c r="F2093" s="3" t="s">
        <v>8878</v>
      </c>
      <c r="G2093" s="1" t="s">
        <v>28</v>
      </c>
      <c r="H2093" s="1" t="s">
        <v>29</v>
      </c>
      <c r="I2093" s="1" t="s">
        <v>30</v>
      </c>
      <c r="J2093" s="1" t="s">
        <v>91</v>
      </c>
      <c r="K2093" s="1" t="b">
        <v>1</v>
      </c>
      <c r="L2093" s="1" t="s">
        <v>190</v>
      </c>
      <c r="M2093" s="1">
        <v>2.0</v>
      </c>
      <c r="N2093" s="1">
        <v>5.0</v>
      </c>
      <c r="O2093" s="1">
        <v>7.6</v>
      </c>
      <c r="P2093" s="1">
        <v>8.0</v>
      </c>
      <c r="Q2093" s="1">
        <v>7.2</v>
      </c>
      <c r="R2093" s="1">
        <v>0.0</v>
      </c>
      <c r="S2093" s="1">
        <v>9.2</v>
      </c>
      <c r="T2093" s="1">
        <v>7.8</v>
      </c>
      <c r="U2093" s="1">
        <v>5.6</v>
      </c>
      <c r="V2093" s="1">
        <v>6.5</v>
      </c>
      <c r="W2093" s="1">
        <v>0.0</v>
      </c>
    </row>
    <row r="2094" ht="15.75" customHeight="1">
      <c r="A2094" s="1" t="s">
        <v>8879</v>
      </c>
      <c r="B2094" s="1" t="s">
        <v>8880</v>
      </c>
      <c r="C2094" s="1" t="s">
        <v>551</v>
      </c>
      <c r="D2094" s="1">
        <v>5.1912837321E10</v>
      </c>
      <c r="E2094" s="3" t="s">
        <v>8881</v>
      </c>
      <c r="F2094" s="3" t="s">
        <v>8882</v>
      </c>
      <c r="G2094" s="1" t="s">
        <v>28</v>
      </c>
      <c r="H2094" s="1" t="s">
        <v>29</v>
      </c>
      <c r="I2094" s="1" t="s">
        <v>30</v>
      </c>
      <c r="J2094" s="1" t="s">
        <v>91</v>
      </c>
      <c r="K2094" s="1" t="b">
        <v>0</v>
      </c>
      <c r="L2094" s="1" t="s">
        <v>293</v>
      </c>
      <c r="M2094" s="1">
        <v>3.0</v>
      </c>
      <c r="N2094" s="1">
        <v>12.0</v>
      </c>
      <c r="O2094" s="1">
        <v>7.3</v>
      </c>
      <c r="P2094" s="1">
        <v>7.2</v>
      </c>
      <c r="Q2094" s="1">
        <v>6.9</v>
      </c>
      <c r="R2094" s="1">
        <v>2.0</v>
      </c>
      <c r="S2094" s="1">
        <v>7.8</v>
      </c>
      <c r="T2094" s="1">
        <v>7.5</v>
      </c>
      <c r="U2094" s="1">
        <v>6.5</v>
      </c>
      <c r="V2094" s="1">
        <v>6.5</v>
      </c>
      <c r="W2094" s="1">
        <v>0.0</v>
      </c>
    </row>
    <row r="2095" ht="15.75" customHeight="1">
      <c r="A2095" s="1" t="s">
        <v>8883</v>
      </c>
      <c r="B2095" s="1" t="s">
        <v>8884</v>
      </c>
      <c r="C2095" s="1" t="s">
        <v>35</v>
      </c>
      <c r="D2095" s="1">
        <v>5.1943681958E10</v>
      </c>
      <c r="E2095" s="1" t="s">
        <v>8885</v>
      </c>
      <c r="F2095" s="1" t="s">
        <v>8885</v>
      </c>
      <c r="G2095" s="1" t="s">
        <v>153</v>
      </c>
      <c r="H2095" s="1" t="s">
        <v>56</v>
      </c>
      <c r="I2095" s="1" t="s">
        <v>159</v>
      </c>
      <c r="J2095" s="1" t="s">
        <v>75</v>
      </c>
      <c r="K2095" s="1" t="b">
        <v>0</v>
      </c>
      <c r="L2095" s="1" t="s">
        <v>293</v>
      </c>
      <c r="M2095" s="1">
        <v>2.0</v>
      </c>
      <c r="N2095" s="1">
        <v>4.0</v>
      </c>
      <c r="O2095" s="1">
        <v>6.3</v>
      </c>
      <c r="P2095" s="1">
        <v>7.8</v>
      </c>
      <c r="Q2095" s="1">
        <v>6.5</v>
      </c>
      <c r="R2095" s="1">
        <v>3.0</v>
      </c>
      <c r="S2095" s="1">
        <v>9.3</v>
      </c>
      <c r="T2095" s="1">
        <v>6.5</v>
      </c>
      <c r="U2095" s="1">
        <v>6.0</v>
      </c>
      <c r="V2095" s="1">
        <v>6.5</v>
      </c>
      <c r="W2095" s="1">
        <v>0.0</v>
      </c>
    </row>
    <row r="2096" ht="15.75" customHeight="1">
      <c r="A2096" s="1" t="s">
        <v>8886</v>
      </c>
      <c r="B2096" s="1" t="s">
        <v>8887</v>
      </c>
      <c r="C2096" s="1" t="s">
        <v>35</v>
      </c>
      <c r="D2096" s="1">
        <v>5.1948376687E10</v>
      </c>
      <c r="E2096" s="3" t="s">
        <v>8888</v>
      </c>
      <c r="F2096" s="3" t="s">
        <v>8889</v>
      </c>
      <c r="G2096" s="1" t="s">
        <v>54</v>
      </c>
      <c r="H2096" s="1" t="s">
        <v>29</v>
      </c>
      <c r="I2096" s="1" t="s">
        <v>90</v>
      </c>
      <c r="J2096" s="1" t="s">
        <v>75</v>
      </c>
      <c r="K2096" s="1" t="b">
        <v>0</v>
      </c>
      <c r="L2096" s="1" t="s">
        <v>196</v>
      </c>
      <c r="M2096" s="1">
        <v>1.0</v>
      </c>
      <c r="N2096" s="1">
        <v>6.0</v>
      </c>
      <c r="O2096" s="1">
        <v>7.3</v>
      </c>
      <c r="P2096" s="1">
        <v>6.8</v>
      </c>
      <c r="Q2096" s="1">
        <v>7.5</v>
      </c>
      <c r="R2096" s="1">
        <v>3.0</v>
      </c>
      <c r="S2096" s="1">
        <v>6.8</v>
      </c>
      <c r="T2096" s="1">
        <v>7.5</v>
      </c>
      <c r="U2096" s="1">
        <v>6.7</v>
      </c>
      <c r="V2096" s="1">
        <v>6.5</v>
      </c>
      <c r="W2096" s="1">
        <v>0.0</v>
      </c>
    </row>
    <row r="2097" ht="15.75" customHeight="1">
      <c r="A2097" s="1" t="s">
        <v>8890</v>
      </c>
      <c r="B2097" s="1" t="s">
        <v>8891</v>
      </c>
      <c r="C2097" s="1" t="s">
        <v>25</v>
      </c>
      <c r="D2097" s="4">
        <v>5.49228E17</v>
      </c>
      <c r="E2097" s="3" t="s">
        <v>8892</v>
      </c>
      <c r="F2097" s="3" t="s">
        <v>8893</v>
      </c>
      <c r="G2097" s="1" t="s">
        <v>28</v>
      </c>
      <c r="H2097" s="1" t="s">
        <v>29</v>
      </c>
      <c r="I2097" s="1" t="s">
        <v>30</v>
      </c>
      <c r="J2097" s="1" t="s">
        <v>91</v>
      </c>
      <c r="K2097" s="1" t="b">
        <v>0</v>
      </c>
      <c r="L2097" s="1" t="s">
        <v>293</v>
      </c>
      <c r="M2097" s="1">
        <v>3.0</v>
      </c>
      <c r="N2097" s="1">
        <v>5.0</v>
      </c>
      <c r="O2097" s="1">
        <v>7.6</v>
      </c>
      <c r="P2097" s="1">
        <v>7.2</v>
      </c>
      <c r="Q2097" s="1">
        <v>7.0</v>
      </c>
      <c r="R2097" s="1">
        <v>2.0</v>
      </c>
      <c r="S2097" s="1">
        <v>7.8</v>
      </c>
      <c r="T2097" s="1">
        <v>7.4</v>
      </c>
      <c r="U2097" s="1">
        <v>6.2</v>
      </c>
      <c r="V2097" s="1">
        <v>6.5</v>
      </c>
      <c r="W2097" s="1">
        <v>0.0</v>
      </c>
    </row>
    <row r="2098" ht="15.75" customHeight="1">
      <c r="A2098" s="1" t="s">
        <v>8894</v>
      </c>
      <c r="B2098" s="1" t="s">
        <v>8895</v>
      </c>
      <c r="C2098" s="1" t="s">
        <v>35</v>
      </c>
      <c r="D2098" s="1">
        <v>9.40795099E8</v>
      </c>
      <c r="E2098" s="3" t="s">
        <v>8896</v>
      </c>
      <c r="F2098" s="3" t="s">
        <v>8897</v>
      </c>
      <c r="G2098" s="1" t="s">
        <v>153</v>
      </c>
      <c r="H2098" s="1" t="s">
        <v>56</v>
      </c>
      <c r="I2098" s="1" t="s">
        <v>159</v>
      </c>
      <c r="J2098" s="1" t="s">
        <v>75</v>
      </c>
      <c r="K2098" s="1" t="b">
        <v>0</v>
      </c>
      <c r="L2098" s="1" t="s">
        <v>233</v>
      </c>
      <c r="M2098" s="1">
        <v>5.0</v>
      </c>
      <c r="N2098" s="1">
        <v>5.0</v>
      </c>
      <c r="O2098" s="1">
        <v>8.0</v>
      </c>
      <c r="P2098" s="1">
        <v>7.4</v>
      </c>
      <c r="Q2098" s="1">
        <v>8.2</v>
      </c>
      <c r="R2098" s="1">
        <v>0.0</v>
      </c>
      <c r="S2098" s="1">
        <v>8.0</v>
      </c>
      <c r="T2098" s="1">
        <v>8.2</v>
      </c>
      <c r="U2098" s="1">
        <v>5.4</v>
      </c>
      <c r="V2098" s="1">
        <v>6.5</v>
      </c>
      <c r="W2098" s="1">
        <v>0.0</v>
      </c>
    </row>
    <row r="2099" ht="15.75" customHeight="1">
      <c r="A2099" s="1" t="s">
        <v>8898</v>
      </c>
      <c r="B2099" s="1" t="s">
        <v>8899</v>
      </c>
      <c r="C2099" s="1" t="s">
        <v>691</v>
      </c>
      <c r="D2099" s="4">
        <v>5.84128E16</v>
      </c>
      <c r="E2099" s="1" t="s">
        <v>8900</v>
      </c>
      <c r="F2099" s="3" t="s">
        <v>8901</v>
      </c>
      <c r="G2099" s="1" t="s">
        <v>28</v>
      </c>
      <c r="H2099" s="1" t="s">
        <v>29</v>
      </c>
      <c r="I2099" s="1" t="s">
        <v>30</v>
      </c>
      <c r="J2099" s="1" t="s">
        <v>48</v>
      </c>
      <c r="K2099" s="1" t="b">
        <v>0</v>
      </c>
      <c r="L2099" s="1" t="s">
        <v>205</v>
      </c>
      <c r="M2099" s="1">
        <v>2.0</v>
      </c>
      <c r="N2099" s="1">
        <v>5.0</v>
      </c>
      <c r="O2099" s="1">
        <v>6.8</v>
      </c>
      <c r="P2099" s="1">
        <v>6.6</v>
      </c>
      <c r="Q2099" s="1">
        <v>6.6</v>
      </c>
      <c r="R2099" s="1">
        <v>6.0</v>
      </c>
      <c r="S2099" s="1">
        <v>6.2</v>
      </c>
      <c r="T2099" s="1">
        <v>6.6</v>
      </c>
      <c r="U2099" s="1">
        <v>6.6</v>
      </c>
      <c r="V2099" s="1">
        <v>6.5</v>
      </c>
      <c r="W2099" s="1">
        <v>0.0</v>
      </c>
    </row>
    <row r="2100" ht="15.75" customHeight="1">
      <c r="A2100" s="1" t="s">
        <v>8902</v>
      </c>
      <c r="B2100" s="1" t="s">
        <v>8903</v>
      </c>
      <c r="C2100" s="1" t="s">
        <v>35</v>
      </c>
      <c r="D2100" s="1">
        <v>9.82726414E8</v>
      </c>
      <c r="E2100" s="1" t="s">
        <v>8904</v>
      </c>
      <c r="F2100" s="3" t="s">
        <v>8905</v>
      </c>
      <c r="G2100" s="1" t="s">
        <v>54</v>
      </c>
      <c r="H2100" s="1" t="s">
        <v>55</v>
      </c>
      <c r="I2100" s="1" t="s">
        <v>130</v>
      </c>
      <c r="J2100" s="1" t="s">
        <v>75</v>
      </c>
      <c r="K2100" s="1" t="b">
        <v>1</v>
      </c>
      <c r="L2100" s="1" t="s">
        <v>205</v>
      </c>
      <c r="M2100" s="1">
        <v>2.0</v>
      </c>
      <c r="N2100" s="1">
        <v>10.0</v>
      </c>
      <c r="O2100" s="1">
        <v>6.9</v>
      </c>
      <c r="P2100" s="1">
        <v>6.8</v>
      </c>
      <c r="Q2100" s="1">
        <v>7.0</v>
      </c>
      <c r="R2100" s="1">
        <v>2.0</v>
      </c>
      <c r="S2100" s="1">
        <v>8.3</v>
      </c>
      <c r="T2100" s="1">
        <v>7.7</v>
      </c>
      <c r="U2100" s="1">
        <v>6.6</v>
      </c>
      <c r="V2100" s="1">
        <v>6.5</v>
      </c>
      <c r="W2100" s="1">
        <v>0.0</v>
      </c>
    </row>
    <row r="2101" ht="15.75" customHeight="1">
      <c r="A2101" s="1" t="s">
        <v>8906</v>
      </c>
      <c r="B2101" s="1" t="s">
        <v>8907</v>
      </c>
      <c r="C2101" s="1" t="s">
        <v>78</v>
      </c>
      <c r="D2101" s="1" t="str">
        <f>+57 3002156757</f>
        <v>#ERROR!</v>
      </c>
      <c r="E2101" s="1" t="s">
        <v>8908</v>
      </c>
      <c r="F2101" s="3" t="s">
        <v>8909</v>
      </c>
      <c r="G2101" s="1" t="s">
        <v>340</v>
      </c>
      <c r="H2101" s="1" t="s">
        <v>107</v>
      </c>
      <c r="I2101" s="1" t="s">
        <v>1124</v>
      </c>
      <c r="J2101" s="1" t="s">
        <v>91</v>
      </c>
      <c r="K2101" s="1" t="b">
        <v>1</v>
      </c>
      <c r="L2101" s="1" t="s">
        <v>233</v>
      </c>
      <c r="M2101" s="1">
        <v>2.0</v>
      </c>
      <c r="N2101" s="1">
        <v>16.0</v>
      </c>
      <c r="O2101" s="1">
        <v>7.6</v>
      </c>
      <c r="P2101" s="1">
        <v>7.2</v>
      </c>
      <c r="Q2101" s="1">
        <v>7.6</v>
      </c>
      <c r="R2101" s="1">
        <v>1.0</v>
      </c>
      <c r="S2101" s="1">
        <v>8.2</v>
      </c>
      <c r="T2101" s="1">
        <v>8.1</v>
      </c>
      <c r="U2101" s="1">
        <v>5.5</v>
      </c>
      <c r="V2101" s="1">
        <v>6.5</v>
      </c>
      <c r="W2101" s="1">
        <v>0.0</v>
      </c>
    </row>
    <row r="2102" ht="15.75" customHeight="1">
      <c r="A2102" s="1" t="s">
        <v>8910</v>
      </c>
      <c r="B2102" s="1" t="s">
        <v>8911</v>
      </c>
      <c r="C2102" s="1" t="s">
        <v>78</v>
      </c>
      <c r="D2102" s="4">
        <v>5.73002E16</v>
      </c>
      <c r="E2102" s="3" t="s">
        <v>8912</v>
      </c>
      <c r="F2102" s="3" t="s">
        <v>8913</v>
      </c>
      <c r="G2102" s="1" t="s">
        <v>54</v>
      </c>
      <c r="H2102" s="1" t="s">
        <v>107</v>
      </c>
      <c r="I2102" s="1" t="s">
        <v>1124</v>
      </c>
      <c r="J2102" s="1" t="s">
        <v>91</v>
      </c>
      <c r="K2102" s="1" t="b">
        <v>1</v>
      </c>
      <c r="L2102" s="1" t="s">
        <v>233</v>
      </c>
      <c r="M2102" s="1">
        <v>2.0</v>
      </c>
      <c r="N2102" s="1">
        <v>16.0</v>
      </c>
      <c r="O2102" s="1">
        <v>7.4</v>
      </c>
      <c r="P2102" s="1">
        <v>7.1</v>
      </c>
      <c r="Q2102" s="1">
        <v>7.7</v>
      </c>
      <c r="R2102" s="1">
        <v>2.0</v>
      </c>
      <c r="S2102" s="1">
        <v>7.7</v>
      </c>
      <c r="T2102" s="1">
        <v>7.8</v>
      </c>
      <c r="U2102" s="1">
        <v>5.9</v>
      </c>
      <c r="V2102" s="1">
        <v>6.5</v>
      </c>
      <c r="W2102" s="1">
        <v>0.0</v>
      </c>
    </row>
    <row r="2103" ht="15.75" customHeight="1">
      <c r="A2103" s="1" t="s">
        <v>8914</v>
      </c>
      <c r="B2103" s="1" t="s">
        <v>8915</v>
      </c>
      <c r="C2103" s="1" t="s">
        <v>25</v>
      </c>
      <c r="D2103" s="1" t="s">
        <v>8916</v>
      </c>
      <c r="E2103" s="1" t="s">
        <v>8917</v>
      </c>
      <c r="F2103" s="3" t="s">
        <v>8918</v>
      </c>
      <c r="G2103" s="1" t="s">
        <v>28</v>
      </c>
      <c r="H2103" s="1" t="s">
        <v>29</v>
      </c>
      <c r="I2103" s="1" t="s">
        <v>30</v>
      </c>
      <c r="J2103" s="1" t="s">
        <v>91</v>
      </c>
      <c r="K2103" s="1" t="b">
        <v>1</v>
      </c>
      <c r="L2103" s="1" t="s">
        <v>223</v>
      </c>
      <c r="M2103" s="1">
        <v>3.0</v>
      </c>
      <c r="N2103" s="1">
        <v>17.0</v>
      </c>
      <c r="O2103" s="1">
        <v>7.3</v>
      </c>
      <c r="P2103" s="1">
        <v>7.1</v>
      </c>
      <c r="Q2103" s="1">
        <v>7.0</v>
      </c>
      <c r="R2103" s="1">
        <v>2.0</v>
      </c>
      <c r="S2103" s="1">
        <v>8.4</v>
      </c>
      <c r="T2103" s="1">
        <v>7.4</v>
      </c>
      <c r="U2103" s="1">
        <v>6.2</v>
      </c>
      <c r="V2103" s="1">
        <v>6.5</v>
      </c>
      <c r="W2103" s="1">
        <v>0.0</v>
      </c>
    </row>
    <row r="2104" ht="15.75" customHeight="1">
      <c r="A2104" s="1" t="s">
        <v>8919</v>
      </c>
      <c r="B2104" s="1" t="s">
        <v>8920</v>
      </c>
      <c r="C2104" s="1" t="s">
        <v>78</v>
      </c>
      <c r="D2104" s="1">
        <v>3.142204484E9</v>
      </c>
      <c r="E2104" s="3" t="s">
        <v>8921</v>
      </c>
      <c r="F2104" s="3" t="s">
        <v>8922</v>
      </c>
      <c r="G2104" s="1" t="s">
        <v>28</v>
      </c>
      <c r="H2104" s="1" t="s">
        <v>82</v>
      </c>
      <c r="I2104" s="1" t="s">
        <v>298</v>
      </c>
      <c r="J2104" s="1" t="s">
        <v>75</v>
      </c>
      <c r="K2104" s="1" t="b">
        <v>1</v>
      </c>
      <c r="L2104" s="1" t="s">
        <v>233</v>
      </c>
      <c r="M2104" s="1">
        <v>2.0</v>
      </c>
      <c r="N2104" s="1">
        <v>16.0</v>
      </c>
      <c r="O2104" s="1">
        <v>7.3</v>
      </c>
      <c r="P2104" s="1">
        <v>7.1</v>
      </c>
      <c r="Q2104" s="1">
        <v>7.7</v>
      </c>
      <c r="R2104" s="1">
        <v>3.0</v>
      </c>
      <c r="S2104" s="1">
        <v>7.1</v>
      </c>
      <c r="T2104" s="1">
        <v>7.5</v>
      </c>
      <c r="U2104" s="1">
        <v>5.8</v>
      </c>
      <c r="V2104" s="1">
        <v>6.5</v>
      </c>
      <c r="W2104" s="1">
        <v>0.0</v>
      </c>
    </row>
    <row r="2105" ht="15.75" customHeight="1">
      <c r="A2105" s="1" t="s">
        <v>8923</v>
      </c>
      <c r="B2105" s="1" t="s">
        <v>8924</v>
      </c>
      <c r="C2105" s="1" t="s">
        <v>347</v>
      </c>
      <c r="D2105" s="1">
        <v>5.6987039494E10</v>
      </c>
      <c r="E2105" s="3" t="s">
        <v>8925</v>
      </c>
      <c r="F2105" s="3" t="s">
        <v>8926</v>
      </c>
      <c r="G2105" s="1" t="s">
        <v>28</v>
      </c>
      <c r="H2105" s="1" t="s">
        <v>29</v>
      </c>
      <c r="I2105" s="1" t="s">
        <v>30</v>
      </c>
      <c r="J2105" s="1" t="s">
        <v>75</v>
      </c>
      <c r="K2105" s="1" t="b">
        <v>1</v>
      </c>
      <c r="L2105" s="1" t="s">
        <v>223</v>
      </c>
      <c r="M2105" s="1">
        <v>2.0</v>
      </c>
      <c r="N2105" s="1">
        <v>14.0</v>
      </c>
      <c r="O2105" s="1">
        <v>7.5</v>
      </c>
      <c r="P2105" s="1">
        <v>7.4</v>
      </c>
      <c r="Q2105" s="1">
        <v>6.8</v>
      </c>
      <c r="R2105" s="1">
        <v>2.0</v>
      </c>
      <c r="S2105" s="1">
        <v>8.1</v>
      </c>
      <c r="T2105" s="1">
        <v>7.2</v>
      </c>
      <c r="U2105" s="1">
        <v>6.3</v>
      </c>
      <c r="V2105" s="1">
        <v>6.5</v>
      </c>
      <c r="W2105" s="1">
        <v>0.0</v>
      </c>
    </row>
    <row r="2106" ht="15.75" customHeight="1">
      <c r="A2106" s="1" t="s">
        <v>8927</v>
      </c>
      <c r="B2106" s="1" t="s">
        <v>8928</v>
      </c>
      <c r="C2106" s="1" t="s">
        <v>25</v>
      </c>
      <c r="D2106" s="1">
        <v>3.888343112E9</v>
      </c>
      <c r="E2106" s="3" t="s">
        <v>8929</v>
      </c>
      <c r="F2106" s="3" t="s">
        <v>8930</v>
      </c>
      <c r="G2106" s="1" t="s">
        <v>153</v>
      </c>
      <c r="H2106" s="1" t="s">
        <v>56</v>
      </c>
      <c r="I2106" s="1" t="s">
        <v>159</v>
      </c>
      <c r="J2106" s="1" t="s">
        <v>48</v>
      </c>
      <c r="K2106" s="1" t="b">
        <v>1</v>
      </c>
      <c r="L2106" s="1" t="s">
        <v>251</v>
      </c>
      <c r="M2106" s="1">
        <v>3.0</v>
      </c>
      <c r="N2106" s="1">
        <v>19.0</v>
      </c>
      <c r="O2106" s="1">
        <v>7.1</v>
      </c>
      <c r="P2106" s="1">
        <v>7.5</v>
      </c>
      <c r="Q2106" s="1">
        <v>7.9</v>
      </c>
      <c r="R2106" s="1">
        <v>1.0</v>
      </c>
      <c r="S2106" s="1">
        <v>7.7</v>
      </c>
      <c r="T2106" s="1">
        <v>7.9</v>
      </c>
      <c r="U2106" s="1">
        <v>6.4</v>
      </c>
      <c r="V2106" s="1">
        <v>6.5</v>
      </c>
      <c r="W2106" s="1">
        <v>0.0</v>
      </c>
    </row>
    <row r="2107" ht="15.75" customHeight="1">
      <c r="A2107" s="1" t="s">
        <v>8931</v>
      </c>
      <c r="B2107" s="1" t="s">
        <v>8932</v>
      </c>
      <c r="C2107" s="1" t="s">
        <v>25</v>
      </c>
      <c r="D2107" s="4">
        <v>5.49115E17</v>
      </c>
      <c r="E2107" s="3" t="s">
        <v>8933</v>
      </c>
      <c r="F2107" s="3" t="s">
        <v>8934</v>
      </c>
      <c r="G2107" s="1" t="s">
        <v>54</v>
      </c>
      <c r="H2107" s="1" t="s">
        <v>55</v>
      </c>
      <c r="I2107" s="1" t="s">
        <v>8935</v>
      </c>
      <c r="J2107" s="1" t="s">
        <v>172</v>
      </c>
      <c r="K2107" s="1" t="b">
        <v>1</v>
      </c>
      <c r="L2107" s="1" t="s">
        <v>148</v>
      </c>
      <c r="M2107" s="1">
        <v>3.0</v>
      </c>
      <c r="N2107" s="1">
        <v>11.0</v>
      </c>
      <c r="O2107" s="1">
        <v>8.0</v>
      </c>
      <c r="P2107" s="1">
        <v>8.0</v>
      </c>
      <c r="Q2107" s="1">
        <v>7.7</v>
      </c>
      <c r="R2107" s="1">
        <v>0.0</v>
      </c>
      <c r="S2107" s="1">
        <v>8.0</v>
      </c>
      <c r="T2107" s="1">
        <v>7.5</v>
      </c>
      <c r="U2107" s="1">
        <v>6.1</v>
      </c>
      <c r="V2107" s="1">
        <v>6.5</v>
      </c>
      <c r="W2107" s="1">
        <v>0.0</v>
      </c>
    </row>
    <row r="2108" ht="15.75" customHeight="1">
      <c r="A2108" s="1" t="s">
        <v>8936</v>
      </c>
      <c r="B2108" s="1" t="s">
        <v>8937</v>
      </c>
      <c r="C2108" s="1" t="s">
        <v>100</v>
      </c>
      <c r="D2108" s="1">
        <v>6.66846579E8</v>
      </c>
      <c r="E2108" s="3" t="s">
        <v>8938</v>
      </c>
      <c r="F2108" s="3" t="s">
        <v>8939</v>
      </c>
      <c r="G2108" s="1" t="s">
        <v>54</v>
      </c>
      <c r="H2108" s="1" t="s">
        <v>55</v>
      </c>
      <c r="I2108" s="1" t="s">
        <v>130</v>
      </c>
      <c r="J2108" s="1" t="s">
        <v>75</v>
      </c>
      <c r="K2108" s="1" t="b">
        <v>0</v>
      </c>
      <c r="L2108" s="1" t="s">
        <v>251</v>
      </c>
      <c r="M2108" s="1">
        <v>2.0</v>
      </c>
      <c r="N2108" s="1">
        <v>6.0</v>
      </c>
      <c r="O2108" s="1">
        <v>7.3</v>
      </c>
      <c r="P2108" s="1">
        <v>7.5</v>
      </c>
      <c r="Q2108" s="1">
        <v>7.2</v>
      </c>
      <c r="R2108" s="1">
        <v>2.0</v>
      </c>
      <c r="S2108" s="1">
        <v>8.7</v>
      </c>
      <c r="T2108" s="1">
        <v>7.0</v>
      </c>
      <c r="U2108" s="1">
        <v>5.8</v>
      </c>
      <c r="V2108" s="1">
        <v>6.5</v>
      </c>
      <c r="W2108" s="1">
        <v>0.0</v>
      </c>
    </row>
    <row r="2109" ht="15.75" customHeight="1">
      <c r="A2109" s="1" t="s">
        <v>8940</v>
      </c>
      <c r="B2109" s="1" t="s">
        <v>8941</v>
      </c>
      <c r="C2109" s="1" t="s">
        <v>3279</v>
      </c>
      <c r="D2109" s="4">
        <v>5.95981E16</v>
      </c>
      <c r="E2109" s="3" t="s">
        <v>8942</v>
      </c>
      <c r="F2109" s="3" t="s">
        <v>8943</v>
      </c>
      <c r="G2109" s="1" t="s">
        <v>54</v>
      </c>
      <c r="H2109" s="1" t="s">
        <v>260</v>
      </c>
      <c r="I2109" s="1" t="s">
        <v>261</v>
      </c>
      <c r="J2109" s="1" t="s">
        <v>75</v>
      </c>
      <c r="K2109" s="1" t="b">
        <v>1</v>
      </c>
      <c r="L2109" s="1" t="s">
        <v>245</v>
      </c>
      <c r="M2109" s="1">
        <v>1.0</v>
      </c>
      <c r="N2109" s="1">
        <v>5.0</v>
      </c>
      <c r="O2109" s="1">
        <v>7.8</v>
      </c>
      <c r="P2109" s="1">
        <v>6.2</v>
      </c>
      <c r="Q2109" s="1">
        <v>6.6</v>
      </c>
      <c r="R2109" s="1">
        <v>2.0</v>
      </c>
      <c r="S2109" s="1">
        <v>8.2</v>
      </c>
      <c r="T2109" s="1">
        <v>8.0</v>
      </c>
      <c r="U2109" s="1">
        <v>6.8</v>
      </c>
      <c r="V2109" s="1">
        <v>6.5</v>
      </c>
      <c r="W2109" s="1">
        <v>0.0</v>
      </c>
    </row>
    <row r="2110" ht="15.75" customHeight="1">
      <c r="A2110" s="1" t="s">
        <v>8944</v>
      </c>
      <c r="B2110" s="1" t="s">
        <v>8945</v>
      </c>
      <c r="C2110" s="1" t="s">
        <v>25</v>
      </c>
      <c r="D2110" s="4">
        <v>5.49114E17</v>
      </c>
      <c r="E2110" s="3" t="s">
        <v>8946</v>
      </c>
      <c r="F2110" s="3" t="s">
        <v>8947</v>
      </c>
      <c r="G2110" s="1" t="s">
        <v>54</v>
      </c>
      <c r="H2110" s="1" t="s">
        <v>55</v>
      </c>
      <c r="I2110" s="1" t="s">
        <v>130</v>
      </c>
      <c r="J2110" s="1" t="s">
        <v>172</v>
      </c>
      <c r="K2110" s="1" t="b">
        <v>1</v>
      </c>
      <c r="L2110" s="1" t="s">
        <v>148</v>
      </c>
      <c r="M2110" s="1">
        <v>2.0</v>
      </c>
      <c r="N2110" s="1">
        <v>8.0</v>
      </c>
      <c r="O2110" s="1">
        <v>8.4</v>
      </c>
      <c r="P2110" s="1">
        <v>7.0</v>
      </c>
      <c r="Q2110" s="1">
        <v>7.8</v>
      </c>
      <c r="R2110" s="1">
        <v>0.0</v>
      </c>
      <c r="S2110" s="1">
        <v>8.1</v>
      </c>
      <c r="T2110" s="1">
        <v>7.8</v>
      </c>
      <c r="U2110" s="1">
        <v>6.4</v>
      </c>
      <c r="V2110" s="1">
        <v>6.5</v>
      </c>
      <c r="W2110" s="1">
        <v>0.0</v>
      </c>
    </row>
    <row r="2111" ht="15.75" customHeight="1">
      <c r="A2111" s="1" t="s">
        <v>8948</v>
      </c>
      <c r="B2111" s="1" t="s">
        <v>8949</v>
      </c>
      <c r="C2111" s="1" t="s">
        <v>162</v>
      </c>
      <c r="D2111" s="4">
        <v>5.41124E16</v>
      </c>
      <c r="E2111" s="3" t="s">
        <v>8950</v>
      </c>
      <c r="F2111" s="3" t="s">
        <v>8951</v>
      </c>
      <c r="G2111" s="1" t="s">
        <v>54</v>
      </c>
      <c r="H2111" s="1" t="s">
        <v>55</v>
      </c>
      <c r="I2111" s="1" t="s">
        <v>130</v>
      </c>
      <c r="J2111" s="1" t="s">
        <v>172</v>
      </c>
      <c r="K2111" s="1" t="b">
        <v>1</v>
      </c>
      <c r="L2111" s="1" t="s">
        <v>148</v>
      </c>
      <c r="M2111" s="1">
        <v>2.0</v>
      </c>
      <c r="N2111" s="1">
        <v>8.0</v>
      </c>
      <c r="O2111" s="1">
        <v>7.5</v>
      </c>
      <c r="P2111" s="1">
        <v>7.4</v>
      </c>
      <c r="Q2111" s="1">
        <v>6.9</v>
      </c>
      <c r="R2111" s="1">
        <v>3.0</v>
      </c>
      <c r="S2111" s="1">
        <v>8.1</v>
      </c>
      <c r="T2111" s="1">
        <v>7.0</v>
      </c>
      <c r="U2111" s="1">
        <v>5.9</v>
      </c>
      <c r="V2111" s="1">
        <v>6.5</v>
      </c>
      <c r="W2111" s="1">
        <v>0.0</v>
      </c>
    </row>
    <row r="2112" ht="15.75" customHeight="1">
      <c r="A2112" s="1" t="s">
        <v>8952</v>
      </c>
      <c r="B2112" s="1" t="s">
        <v>8953</v>
      </c>
      <c r="C2112" s="1" t="s">
        <v>347</v>
      </c>
      <c r="D2112" s="1">
        <v>9.36935789E8</v>
      </c>
      <c r="E2112" s="1" t="s">
        <v>8954</v>
      </c>
      <c r="F2112" s="1" t="s">
        <v>8955</v>
      </c>
      <c r="G2112" s="1" t="s">
        <v>54</v>
      </c>
      <c r="H2112" s="1" t="s">
        <v>2596</v>
      </c>
      <c r="I2112" s="1" t="s">
        <v>8956</v>
      </c>
      <c r="J2112" s="1" t="s">
        <v>75</v>
      </c>
      <c r="K2112" s="1" t="b">
        <v>0</v>
      </c>
      <c r="L2112" s="1" t="s">
        <v>183</v>
      </c>
      <c r="M2112" s="1">
        <v>1.0</v>
      </c>
      <c r="N2112" s="1">
        <v>2.0</v>
      </c>
      <c r="O2112" s="1">
        <v>7.5</v>
      </c>
      <c r="P2112" s="1">
        <v>7.5</v>
      </c>
      <c r="Q2112" s="1">
        <v>8.0</v>
      </c>
      <c r="R2112" s="1">
        <v>0.0</v>
      </c>
      <c r="S2112" s="1">
        <v>7.5</v>
      </c>
      <c r="T2112" s="1">
        <v>8.0</v>
      </c>
      <c r="U2112" s="1">
        <v>7.0</v>
      </c>
      <c r="V2112" s="1">
        <v>6.5</v>
      </c>
      <c r="W2112" s="1">
        <v>2.0</v>
      </c>
    </row>
    <row r="2113" ht="15.75" customHeight="1">
      <c r="A2113" s="1" t="s">
        <v>8957</v>
      </c>
      <c r="B2113" s="1" t="s">
        <v>8958</v>
      </c>
      <c r="C2113" s="1" t="s">
        <v>347</v>
      </c>
      <c r="D2113" s="1">
        <v>5.6950529085E10</v>
      </c>
      <c r="E2113" s="3" t="s">
        <v>3366</v>
      </c>
      <c r="F2113" s="1" t="s">
        <v>8959</v>
      </c>
      <c r="G2113" s="1" t="s">
        <v>54</v>
      </c>
      <c r="H2113" s="1" t="s">
        <v>260</v>
      </c>
      <c r="I2113" s="1" t="s">
        <v>261</v>
      </c>
      <c r="J2113" s="1" t="s">
        <v>75</v>
      </c>
      <c r="K2113" s="1" t="b">
        <v>1</v>
      </c>
      <c r="L2113" s="1" t="s">
        <v>183</v>
      </c>
      <c r="M2113" s="1">
        <v>1.0</v>
      </c>
      <c r="N2113" s="1">
        <v>8.0</v>
      </c>
      <c r="O2113" s="1">
        <v>7.6</v>
      </c>
      <c r="P2113" s="1">
        <v>7.6</v>
      </c>
      <c r="Q2113" s="1">
        <v>8.5</v>
      </c>
      <c r="R2113" s="1">
        <v>1.0</v>
      </c>
      <c r="S2113" s="1">
        <v>7.8</v>
      </c>
      <c r="T2113" s="1">
        <v>6.9</v>
      </c>
      <c r="U2113" s="1">
        <v>6.4</v>
      </c>
      <c r="V2113" s="1">
        <v>6.5</v>
      </c>
      <c r="W2113" s="1">
        <v>0.0</v>
      </c>
    </row>
    <row r="2114" ht="15.75" customHeight="1">
      <c r="A2114" s="1" t="s">
        <v>8960</v>
      </c>
      <c r="B2114" s="1" t="s">
        <v>8961</v>
      </c>
      <c r="C2114" s="1" t="s">
        <v>87</v>
      </c>
      <c r="D2114" s="1">
        <v>5.586137242E9</v>
      </c>
      <c r="E2114" s="3" t="s">
        <v>8962</v>
      </c>
      <c r="F2114" s="3" t="s">
        <v>8963</v>
      </c>
      <c r="G2114" s="1" t="s">
        <v>28</v>
      </c>
      <c r="H2114" s="1" t="s">
        <v>29</v>
      </c>
      <c r="I2114" s="1" t="s">
        <v>30</v>
      </c>
      <c r="J2114" s="1" t="s">
        <v>91</v>
      </c>
      <c r="K2114" s="1" t="b">
        <v>1</v>
      </c>
      <c r="L2114" s="1" t="s">
        <v>183</v>
      </c>
      <c r="M2114" s="1">
        <v>1.0</v>
      </c>
      <c r="N2114" s="1">
        <v>6.0</v>
      </c>
      <c r="O2114" s="1">
        <v>6.2</v>
      </c>
      <c r="P2114" s="1">
        <v>5.7</v>
      </c>
      <c r="Q2114" s="1">
        <v>7.7</v>
      </c>
      <c r="R2114" s="1">
        <v>2.0</v>
      </c>
      <c r="S2114" s="1">
        <v>7.8</v>
      </c>
      <c r="T2114" s="1">
        <v>8.7</v>
      </c>
      <c r="U2114" s="1">
        <v>7.3</v>
      </c>
      <c r="V2114" s="1">
        <v>6.5</v>
      </c>
      <c r="W2114" s="1">
        <v>0.0</v>
      </c>
    </row>
    <row r="2115" ht="15.75" customHeight="1">
      <c r="A2115" s="1" t="s">
        <v>8964</v>
      </c>
      <c r="B2115" s="1" t="s">
        <v>8965</v>
      </c>
      <c r="C2115" s="1" t="s">
        <v>1458</v>
      </c>
      <c r="D2115" s="1">
        <v>3.4641690119E10</v>
      </c>
      <c r="E2115" s="3" t="s">
        <v>8966</v>
      </c>
      <c r="F2115" s="3" t="s">
        <v>8967</v>
      </c>
      <c r="G2115" s="1" t="s">
        <v>54</v>
      </c>
      <c r="H2115" s="1" t="s">
        <v>260</v>
      </c>
      <c r="I2115" s="1" t="s">
        <v>261</v>
      </c>
      <c r="J2115" s="1" t="s">
        <v>434</v>
      </c>
      <c r="K2115" s="1" t="b">
        <v>1</v>
      </c>
      <c r="L2115" s="1" t="s">
        <v>148</v>
      </c>
      <c r="M2115" s="1">
        <v>2.0</v>
      </c>
      <c r="N2115" s="1">
        <v>4.0</v>
      </c>
      <c r="O2115" s="1">
        <v>7.8</v>
      </c>
      <c r="P2115" s="1">
        <v>8.3</v>
      </c>
      <c r="Q2115" s="1">
        <v>8.8</v>
      </c>
      <c r="R2115" s="1">
        <v>0.0</v>
      </c>
      <c r="S2115" s="1">
        <v>8.3</v>
      </c>
      <c r="T2115" s="1">
        <v>7.0</v>
      </c>
      <c r="U2115" s="1">
        <v>5.5</v>
      </c>
      <c r="V2115" s="1">
        <v>6.5</v>
      </c>
      <c r="W2115" s="1">
        <v>0.0</v>
      </c>
    </row>
    <row r="2116" ht="15.75" customHeight="1">
      <c r="A2116" s="1" t="s">
        <v>8968</v>
      </c>
      <c r="B2116" s="1" t="s">
        <v>8969</v>
      </c>
      <c r="C2116" s="1" t="s">
        <v>25</v>
      </c>
      <c r="D2116" s="4">
        <v>5.49265E17</v>
      </c>
      <c r="E2116" s="3" t="s">
        <v>8970</v>
      </c>
      <c r="F2116" s="3" t="s">
        <v>8971</v>
      </c>
      <c r="G2116" s="1" t="s">
        <v>8972</v>
      </c>
      <c r="H2116" s="1" t="s">
        <v>55</v>
      </c>
      <c r="I2116" s="1" t="s">
        <v>8973</v>
      </c>
      <c r="J2116" s="1" t="s">
        <v>48</v>
      </c>
      <c r="K2116" s="1" t="b">
        <v>1</v>
      </c>
      <c r="L2116" s="1" t="s">
        <v>251</v>
      </c>
      <c r="M2116" s="1">
        <v>7.0</v>
      </c>
      <c r="N2116" s="1">
        <v>30.0</v>
      </c>
      <c r="O2116" s="1">
        <v>7.8</v>
      </c>
      <c r="P2116" s="1">
        <v>7.4</v>
      </c>
      <c r="Q2116" s="1">
        <v>7.8</v>
      </c>
      <c r="R2116" s="1">
        <v>1.0</v>
      </c>
      <c r="S2116" s="1">
        <v>8.2</v>
      </c>
      <c r="T2116" s="1">
        <v>7.1</v>
      </c>
      <c r="U2116" s="1">
        <v>5.6</v>
      </c>
      <c r="V2116" s="1">
        <v>6.4</v>
      </c>
      <c r="W2116" s="1">
        <v>0.0</v>
      </c>
    </row>
    <row r="2117" ht="15.75" customHeight="1">
      <c r="A2117" s="1" t="s">
        <v>8974</v>
      </c>
      <c r="B2117" s="1" t="s">
        <v>8975</v>
      </c>
      <c r="C2117" s="1" t="s">
        <v>78</v>
      </c>
      <c r="D2117" s="4">
        <v>5.73123E16</v>
      </c>
      <c r="E2117" s="1" t="s">
        <v>8976</v>
      </c>
      <c r="F2117" s="3" t="s">
        <v>8977</v>
      </c>
      <c r="G2117" s="1" t="s">
        <v>54</v>
      </c>
      <c r="H2117" s="1" t="s">
        <v>55</v>
      </c>
      <c r="I2117" s="1" t="s">
        <v>130</v>
      </c>
      <c r="J2117" s="1" t="s">
        <v>75</v>
      </c>
      <c r="K2117" s="1" t="b">
        <v>0</v>
      </c>
      <c r="L2117" s="1" t="s">
        <v>293</v>
      </c>
      <c r="M2117" s="1">
        <v>5.0</v>
      </c>
      <c r="N2117" s="1">
        <v>5.0</v>
      </c>
      <c r="O2117" s="1">
        <v>7.6</v>
      </c>
      <c r="P2117" s="1">
        <v>6.8</v>
      </c>
      <c r="Q2117" s="1">
        <v>7.4</v>
      </c>
      <c r="R2117" s="1">
        <v>0.0</v>
      </c>
      <c r="S2117" s="1">
        <v>6.6</v>
      </c>
      <c r="T2117" s="1">
        <v>8.2</v>
      </c>
      <c r="U2117" s="1">
        <v>8.2</v>
      </c>
      <c r="V2117" s="1">
        <v>6.4</v>
      </c>
      <c r="W2117" s="1">
        <v>0.0</v>
      </c>
    </row>
    <row r="2118" ht="15.75" customHeight="1">
      <c r="A2118" s="1" t="s">
        <v>8978</v>
      </c>
      <c r="B2118" s="1" t="s">
        <v>8979</v>
      </c>
      <c r="C2118" s="1" t="s">
        <v>35</v>
      </c>
      <c r="D2118" s="1">
        <v>9.82562745E8</v>
      </c>
      <c r="E2118" s="1" t="s">
        <v>8980</v>
      </c>
      <c r="F2118" s="3" t="s">
        <v>8981</v>
      </c>
      <c r="G2118" s="1" t="s">
        <v>28</v>
      </c>
      <c r="H2118" s="1" t="s">
        <v>29</v>
      </c>
      <c r="I2118" s="1" t="s">
        <v>30</v>
      </c>
      <c r="J2118" s="1" t="s">
        <v>48</v>
      </c>
      <c r="K2118" s="1" t="b">
        <v>0</v>
      </c>
      <c r="L2118" s="1" t="s">
        <v>278</v>
      </c>
      <c r="M2118" s="1">
        <v>2.0</v>
      </c>
      <c r="N2118" s="1">
        <v>9.0</v>
      </c>
      <c r="O2118" s="1">
        <v>7.0</v>
      </c>
      <c r="P2118" s="1">
        <v>7.0</v>
      </c>
      <c r="Q2118" s="1">
        <v>7.1</v>
      </c>
      <c r="R2118" s="1">
        <v>2.0</v>
      </c>
      <c r="S2118" s="1">
        <v>7.6</v>
      </c>
      <c r="T2118" s="1">
        <v>7.1</v>
      </c>
      <c r="U2118" s="1">
        <v>7.0</v>
      </c>
      <c r="V2118" s="1">
        <v>6.4</v>
      </c>
      <c r="W2118" s="1">
        <v>0.0</v>
      </c>
    </row>
    <row r="2119" ht="15.75" customHeight="1">
      <c r="A2119" s="1" t="s">
        <v>8982</v>
      </c>
      <c r="B2119" s="1" t="s">
        <v>8983</v>
      </c>
      <c r="C2119" s="1" t="s">
        <v>25</v>
      </c>
      <c r="D2119" s="1">
        <v>3.416022238E9</v>
      </c>
      <c r="E2119" s="3" t="s">
        <v>8984</v>
      </c>
      <c r="F2119" s="3" t="s">
        <v>8985</v>
      </c>
      <c r="G2119" s="1" t="s">
        <v>38</v>
      </c>
      <c r="H2119" s="1" t="s">
        <v>29</v>
      </c>
      <c r="I2119" s="1" t="s">
        <v>47</v>
      </c>
      <c r="J2119" s="1" t="s">
        <v>48</v>
      </c>
      <c r="K2119" s="1" t="b">
        <v>1</v>
      </c>
      <c r="L2119" s="1" t="s">
        <v>68</v>
      </c>
      <c r="M2119" s="1">
        <v>2.0</v>
      </c>
      <c r="N2119" s="1">
        <v>7.0</v>
      </c>
      <c r="O2119" s="1">
        <v>7.6</v>
      </c>
      <c r="P2119" s="1">
        <v>7.7</v>
      </c>
      <c r="Q2119" s="1">
        <v>7.4</v>
      </c>
      <c r="R2119" s="1">
        <v>1.0</v>
      </c>
      <c r="S2119" s="1">
        <v>5.6</v>
      </c>
      <c r="T2119" s="1">
        <v>8.1</v>
      </c>
      <c r="U2119" s="1">
        <v>7.3</v>
      </c>
      <c r="V2119" s="1">
        <v>6.4</v>
      </c>
      <c r="W2119" s="1">
        <v>0.0</v>
      </c>
    </row>
    <row r="2120" ht="15.75" customHeight="1">
      <c r="A2120" s="1" t="s">
        <v>8986</v>
      </c>
      <c r="B2120" s="1" t="s">
        <v>8987</v>
      </c>
      <c r="C2120" s="1" t="s">
        <v>4839</v>
      </c>
      <c r="D2120" s="1">
        <v>5.0586205987E10</v>
      </c>
      <c r="E2120" s="1" t="s">
        <v>8988</v>
      </c>
      <c r="F2120" s="3" t="s">
        <v>8989</v>
      </c>
      <c r="G2120" s="1" t="s">
        <v>28</v>
      </c>
      <c r="H2120" s="1" t="s">
        <v>29</v>
      </c>
      <c r="I2120" s="1" t="s">
        <v>30</v>
      </c>
      <c r="J2120" s="1" t="s">
        <v>75</v>
      </c>
      <c r="K2120" s="1" t="b">
        <v>0</v>
      </c>
      <c r="L2120" s="1" t="s">
        <v>68</v>
      </c>
      <c r="M2120" s="1">
        <v>2.0</v>
      </c>
      <c r="N2120" s="1">
        <v>2.0</v>
      </c>
      <c r="O2120" s="1">
        <v>7.0</v>
      </c>
      <c r="P2120" s="1">
        <v>6.5</v>
      </c>
      <c r="Q2120" s="1">
        <v>6.5</v>
      </c>
      <c r="R2120" s="1">
        <v>5.0</v>
      </c>
      <c r="S2120" s="1">
        <v>6.0</v>
      </c>
      <c r="T2120" s="1">
        <v>6.5</v>
      </c>
      <c r="U2120" s="1">
        <v>7.0</v>
      </c>
      <c r="V2120" s="1">
        <v>6.4</v>
      </c>
      <c r="W2120" s="1">
        <v>0.0</v>
      </c>
    </row>
    <row r="2121" ht="15.75" customHeight="1">
      <c r="A2121" s="1" t="s">
        <v>8990</v>
      </c>
      <c r="B2121" s="1" t="s">
        <v>8991</v>
      </c>
      <c r="C2121" s="1" t="s">
        <v>78</v>
      </c>
      <c r="D2121" s="1">
        <v>3.188944935E9</v>
      </c>
      <c r="E2121" s="3" t="s">
        <v>8992</v>
      </c>
      <c r="F2121" s="3" t="s">
        <v>8993</v>
      </c>
      <c r="G2121" s="1" t="s">
        <v>38</v>
      </c>
      <c r="H2121" s="1" t="s">
        <v>29</v>
      </c>
      <c r="I2121" s="1" t="s">
        <v>47</v>
      </c>
      <c r="J2121" s="1" t="s">
        <v>91</v>
      </c>
      <c r="K2121" s="1" t="b">
        <v>0</v>
      </c>
      <c r="L2121" s="1" t="s">
        <v>97</v>
      </c>
      <c r="M2121" s="1">
        <v>1.0</v>
      </c>
      <c r="N2121" s="1">
        <v>4.0</v>
      </c>
      <c r="O2121" s="1">
        <v>7.3</v>
      </c>
      <c r="P2121" s="1">
        <v>7.0</v>
      </c>
      <c r="Q2121" s="1">
        <v>5.3</v>
      </c>
      <c r="R2121" s="1">
        <v>5.0</v>
      </c>
      <c r="S2121" s="1">
        <v>8.8</v>
      </c>
      <c r="T2121" s="1">
        <v>6.5</v>
      </c>
      <c r="U2121" s="1">
        <v>5.0</v>
      </c>
      <c r="V2121" s="1">
        <v>6.4</v>
      </c>
      <c r="W2121" s="1">
        <v>0.0</v>
      </c>
    </row>
    <row r="2122" ht="15.75" customHeight="1">
      <c r="A2122" s="1" t="s">
        <v>8994</v>
      </c>
      <c r="B2122" s="1" t="s">
        <v>8995</v>
      </c>
      <c r="C2122" s="1" t="s">
        <v>691</v>
      </c>
      <c r="D2122" s="4">
        <v>5.80425E17</v>
      </c>
      <c r="E2122" s="1" t="s">
        <v>8996</v>
      </c>
      <c r="F2122" s="3" t="s">
        <v>8997</v>
      </c>
      <c r="G2122" s="1" t="s">
        <v>28</v>
      </c>
      <c r="H2122" s="1" t="s">
        <v>29</v>
      </c>
      <c r="I2122" s="1" t="s">
        <v>304</v>
      </c>
      <c r="J2122" s="1" t="s">
        <v>91</v>
      </c>
      <c r="K2122" s="1" t="b">
        <v>1</v>
      </c>
      <c r="L2122" s="1" t="s">
        <v>84</v>
      </c>
      <c r="M2122" s="1">
        <v>2.0</v>
      </c>
      <c r="N2122" s="1">
        <v>11.0</v>
      </c>
      <c r="O2122" s="1">
        <v>6.9</v>
      </c>
      <c r="P2122" s="1">
        <v>6.4</v>
      </c>
      <c r="Q2122" s="1">
        <v>7.9</v>
      </c>
      <c r="R2122" s="1">
        <v>2.0</v>
      </c>
      <c r="S2122" s="1">
        <v>8.4</v>
      </c>
      <c r="T2122" s="1">
        <v>7.4</v>
      </c>
      <c r="U2122" s="1">
        <v>6.1</v>
      </c>
      <c r="V2122" s="1">
        <v>6.4</v>
      </c>
      <c r="W2122" s="1">
        <v>0.0</v>
      </c>
    </row>
    <row r="2123" ht="15.75" customHeight="1">
      <c r="A2123" s="1" t="s">
        <v>8998</v>
      </c>
      <c r="B2123" s="1" t="s">
        <v>8999</v>
      </c>
      <c r="C2123" s="1" t="s">
        <v>78</v>
      </c>
      <c r="D2123" s="1">
        <v>3.137186952E9</v>
      </c>
      <c r="E2123" s="1" t="s">
        <v>9000</v>
      </c>
      <c r="F2123" s="1" t="s">
        <v>9001</v>
      </c>
      <c r="G2123" s="1" t="s">
        <v>38</v>
      </c>
      <c r="H2123" s="1" t="s">
        <v>29</v>
      </c>
      <c r="I2123" s="1" t="s">
        <v>108</v>
      </c>
      <c r="J2123" s="1" t="s">
        <v>75</v>
      </c>
      <c r="K2123" s="1" t="b">
        <v>1</v>
      </c>
      <c r="L2123" s="1" t="s">
        <v>113</v>
      </c>
      <c r="M2123" s="1">
        <v>1.0</v>
      </c>
      <c r="N2123" s="1">
        <v>7.0</v>
      </c>
      <c r="O2123" s="1">
        <v>7.9</v>
      </c>
      <c r="P2123" s="1">
        <v>7.1</v>
      </c>
      <c r="Q2123" s="1">
        <v>7.6</v>
      </c>
      <c r="R2123" s="1">
        <v>1.0</v>
      </c>
      <c r="S2123" s="1">
        <v>7.7</v>
      </c>
      <c r="T2123" s="1">
        <v>7.6</v>
      </c>
      <c r="U2123" s="1">
        <v>5.6</v>
      </c>
      <c r="V2123" s="1">
        <v>6.4</v>
      </c>
      <c r="W2123" s="1">
        <v>0.0</v>
      </c>
    </row>
    <row r="2124" ht="15.75" customHeight="1">
      <c r="A2124" s="1" t="s">
        <v>9002</v>
      </c>
      <c r="B2124" s="1" t="s">
        <v>9003</v>
      </c>
      <c r="C2124" s="1" t="s">
        <v>959</v>
      </c>
      <c r="D2124" s="4">
        <v>5.25617E16</v>
      </c>
      <c r="E2124" s="1" t="s">
        <v>443</v>
      </c>
      <c r="F2124" s="3" t="s">
        <v>9004</v>
      </c>
      <c r="G2124" s="1" t="s">
        <v>153</v>
      </c>
      <c r="H2124" s="1" t="s">
        <v>450</v>
      </c>
      <c r="I2124" s="1" t="s">
        <v>9005</v>
      </c>
      <c r="J2124" s="1" t="s">
        <v>166</v>
      </c>
      <c r="K2124" s="1" t="b">
        <v>1</v>
      </c>
      <c r="L2124" s="1" t="s">
        <v>148</v>
      </c>
      <c r="M2124" s="1">
        <v>3.0</v>
      </c>
      <c r="N2124" s="1">
        <v>4.0</v>
      </c>
      <c r="O2124" s="1">
        <v>7.0</v>
      </c>
      <c r="P2124" s="1">
        <v>6.8</v>
      </c>
      <c r="Q2124" s="1">
        <v>7.5</v>
      </c>
      <c r="R2124" s="1">
        <v>0.0</v>
      </c>
      <c r="S2124" s="1">
        <v>9.0</v>
      </c>
      <c r="T2124" s="1">
        <v>8.0</v>
      </c>
      <c r="U2124" s="1">
        <v>6.3</v>
      </c>
      <c r="V2124" s="1">
        <v>6.4</v>
      </c>
      <c r="W2124" s="1">
        <v>0.0</v>
      </c>
    </row>
    <row r="2125" ht="15.75" customHeight="1">
      <c r="A2125" s="1" t="s">
        <v>9006</v>
      </c>
      <c r="B2125" s="1" t="s">
        <v>9007</v>
      </c>
      <c r="C2125" s="1" t="s">
        <v>87</v>
      </c>
      <c r="D2125" s="1">
        <v>4.441655778E9</v>
      </c>
      <c r="E2125" s="1" t="s">
        <v>9008</v>
      </c>
      <c r="F2125" s="1" t="s">
        <v>9009</v>
      </c>
      <c r="G2125" s="1" t="s">
        <v>455</v>
      </c>
      <c r="H2125" s="1" t="s">
        <v>9010</v>
      </c>
      <c r="I2125" s="1" t="s">
        <v>9011</v>
      </c>
      <c r="J2125" s="1" t="s">
        <v>91</v>
      </c>
      <c r="K2125" s="1" t="b">
        <v>1</v>
      </c>
      <c r="L2125" s="1" t="s">
        <v>131</v>
      </c>
      <c r="M2125" s="1">
        <v>1.0</v>
      </c>
      <c r="N2125" s="1">
        <v>3.0</v>
      </c>
      <c r="O2125" s="1">
        <v>7.0</v>
      </c>
      <c r="P2125" s="1">
        <v>7.0</v>
      </c>
      <c r="Q2125" s="1">
        <v>6.3</v>
      </c>
      <c r="R2125" s="1">
        <v>3.0</v>
      </c>
      <c r="S2125" s="1">
        <v>8.0</v>
      </c>
      <c r="T2125" s="1">
        <v>7.0</v>
      </c>
      <c r="U2125" s="1">
        <v>6.7</v>
      </c>
      <c r="V2125" s="1">
        <v>6.4</v>
      </c>
      <c r="W2125" s="1">
        <v>0.0</v>
      </c>
    </row>
    <row r="2126" ht="15.75" customHeight="1">
      <c r="A2126" s="1" t="s">
        <v>9012</v>
      </c>
      <c r="B2126" s="1" t="s">
        <v>9013</v>
      </c>
      <c r="C2126" s="1" t="s">
        <v>25</v>
      </c>
      <c r="D2126" s="1">
        <v>2.974113788E9</v>
      </c>
      <c r="E2126" s="3" t="s">
        <v>9014</v>
      </c>
      <c r="F2126" s="3" t="s">
        <v>9015</v>
      </c>
      <c r="G2126" s="1" t="s">
        <v>2389</v>
      </c>
      <c r="H2126" s="1" t="s">
        <v>29</v>
      </c>
      <c r="I2126" s="1" t="s">
        <v>90</v>
      </c>
      <c r="J2126" s="1" t="s">
        <v>91</v>
      </c>
      <c r="K2126" s="1" t="b">
        <v>1</v>
      </c>
      <c r="L2126" s="1" t="s">
        <v>183</v>
      </c>
      <c r="M2126" s="1">
        <v>2.0</v>
      </c>
      <c r="N2126" s="1">
        <v>8.0</v>
      </c>
      <c r="O2126" s="1">
        <v>6.8</v>
      </c>
      <c r="P2126" s="1">
        <v>7.3</v>
      </c>
      <c r="Q2126" s="1">
        <v>6.8</v>
      </c>
      <c r="R2126" s="1">
        <v>3.0</v>
      </c>
      <c r="S2126" s="1">
        <v>8.8</v>
      </c>
      <c r="T2126" s="1">
        <v>6.8</v>
      </c>
      <c r="U2126" s="1">
        <v>5.3</v>
      </c>
      <c r="V2126" s="1">
        <v>6.4</v>
      </c>
      <c r="W2126" s="1">
        <v>0.0</v>
      </c>
    </row>
    <row r="2127" ht="15.75" customHeight="1">
      <c r="A2127" s="1" t="s">
        <v>9016</v>
      </c>
      <c r="B2127" s="1" t="s">
        <v>9017</v>
      </c>
      <c r="C2127" s="1" t="s">
        <v>25</v>
      </c>
      <c r="D2127" s="4">
        <v>5.43414E16</v>
      </c>
      <c r="E2127" s="3" t="s">
        <v>9018</v>
      </c>
      <c r="F2127" s="3" t="s">
        <v>9019</v>
      </c>
      <c r="G2127" s="1" t="s">
        <v>81</v>
      </c>
      <c r="H2127" s="1" t="s">
        <v>29</v>
      </c>
      <c r="I2127" s="1" t="s">
        <v>90</v>
      </c>
      <c r="J2127" s="1" t="s">
        <v>48</v>
      </c>
      <c r="K2127" s="1" t="b">
        <v>1</v>
      </c>
      <c r="L2127" s="1" t="s">
        <v>92</v>
      </c>
      <c r="M2127" s="1">
        <v>2.0</v>
      </c>
      <c r="N2127" s="1">
        <v>13.0</v>
      </c>
      <c r="O2127" s="1">
        <v>7.8</v>
      </c>
      <c r="P2127" s="1">
        <v>7.0</v>
      </c>
      <c r="Q2127" s="1">
        <v>7.7</v>
      </c>
      <c r="R2127" s="1">
        <v>0.0</v>
      </c>
      <c r="S2127" s="1">
        <v>8.2</v>
      </c>
      <c r="T2127" s="1">
        <v>8.0</v>
      </c>
      <c r="U2127" s="1">
        <v>6.2</v>
      </c>
      <c r="V2127" s="1">
        <v>6.4</v>
      </c>
      <c r="W2127" s="1">
        <v>0.0</v>
      </c>
    </row>
    <row r="2128" ht="15.75" customHeight="1">
      <c r="A2128" s="1" t="s">
        <v>9020</v>
      </c>
      <c r="B2128" s="1" t="s">
        <v>9021</v>
      </c>
      <c r="C2128" s="1" t="s">
        <v>35</v>
      </c>
      <c r="D2128" s="1">
        <v>9.3916556E8</v>
      </c>
      <c r="E2128" s="1" t="s">
        <v>9022</v>
      </c>
      <c r="F2128" s="3" t="s">
        <v>9023</v>
      </c>
      <c r="G2128" s="1" t="s">
        <v>171</v>
      </c>
      <c r="H2128" s="1" t="s">
        <v>29</v>
      </c>
      <c r="I2128" s="1" t="s">
        <v>30</v>
      </c>
      <c r="J2128" s="1" t="s">
        <v>48</v>
      </c>
      <c r="K2128" s="1" t="b">
        <v>0</v>
      </c>
      <c r="L2128" s="1" t="s">
        <v>205</v>
      </c>
      <c r="M2128" s="1">
        <v>4.0</v>
      </c>
      <c r="N2128" s="1">
        <v>14.0</v>
      </c>
      <c r="O2128" s="1">
        <v>7.7</v>
      </c>
      <c r="P2128" s="1">
        <v>7.4</v>
      </c>
      <c r="Q2128" s="1">
        <v>7.6</v>
      </c>
      <c r="R2128" s="1">
        <v>0.0</v>
      </c>
      <c r="S2128" s="1">
        <v>8.8</v>
      </c>
      <c r="T2128" s="1">
        <v>7.4</v>
      </c>
      <c r="U2128" s="1">
        <v>5.8</v>
      </c>
      <c r="V2128" s="1">
        <v>6.4</v>
      </c>
      <c r="W2128" s="1">
        <v>0.0</v>
      </c>
    </row>
    <row r="2129" ht="15.75" customHeight="1">
      <c r="A2129" s="1" t="s">
        <v>9024</v>
      </c>
      <c r="B2129" s="1" t="s">
        <v>9025</v>
      </c>
      <c r="C2129" s="1" t="s">
        <v>25</v>
      </c>
      <c r="D2129" s="4">
        <v>5.49221E17</v>
      </c>
      <c r="E2129" s="3" t="s">
        <v>9026</v>
      </c>
      <c r="F2129" s="3" t="s">
        <v>9027</v>
      </c>
      <c r="G2129" s="1" t="s">
        <v>54</v>
      </c>
      <c r="H2129" s="1" t="s">
        <v>29</v>
      </c>
      <c r="I2129" s="1" t="s">
        <v>90</v>
      </c>
      <c r="J2129" s="1" t="s">
        <v>75</v>
      </c>
      <c r="K2129" s="1" t="b">
        <v>1</v>
      </c>
      <c r="L2129" s="1" t="s">
        <v>299</v>
      </c>
      <c r="M2129" s="1">
        <v>1.0</v>
      </c>
      <c r="N2129" s="1">
        <v>7.0</v>
      </c>
      <c r="O2129" s="1">
        <v>7.7</v>
      </c>
      <c r="P2129" s="1">
        <v>7.6</v>
      </c>
      <c r="Q2129" s="1">
        <v>8.1</v>
      </c>
      <c r="R2129" s="1">
        <v>1.0</v>
      </c>
      <c r="S2129" s="1">
        <v>9.4</v>
      </c>
      <c r="T2129" s="1">
        <v>7.6</v>
      </c>
      <c r="U2129" s="1">
        <v>3.6</v>
      </c>
      <c r="V2129" s="1">
        <v>6.4</v>
      </c>
      <c r="W2129" s="1">
        <v>0.0</v>
      </c>
    </row>
    <row r="2130" ht="15.75" customHeight="1">
      <c r="A2130" s="1" t="s">
        <v>9028</v>
      </c>
      <c r="B2130" s="1" t="s">
        <v>9029</v>
      </c>
      <c r="C2130" s="1" t="s">
        <v>87</v>
      </c>
      <c r="D2130" s="1">
        <v>7.471486053E9</v>
      </c>
      <c r="E2130" s="3" t="s">
        <v>9030</v>
      </c>
      <c r="F2130" s="3" t="s">
        <v>9031</v>
      </c>
      <c r="G2130" s="1" t="s">
        <v>1494</v>
      </c>
      <c r="H2130" s="1" t="s">
        <v>56</v>
      </c>
      <c r="I2130" s="1" t="s">
        <v>9032</v>
      </c>
      <c r="J2130" s="1" t="s">
        <v>75</v>
      </c>
      <c r="K2130" s="1" t="b">
        <v>0</v>
      </c>
      <c r="L2130" s="1" t="s">
        <v>190</v>
      </c>
      <c r="M2130" s="1">
        <v>2.0</v>
      </c>
      <c r="N2130" s="1">
        <v>8.0</v>
      </c>
      <c r="O2130" s="1">
        <v>7.1</v>
      </c>
      <c r="P2130" s="1">
        <v>6.8</v>
      </c>
      <c r="Q2130" s="1">
        <v>6.3</v>
      </c>
      <c r="R2130" s="1">
        <v>5.0</v>
      </c>
      <c r="S2130" s="1">
        <v>8.4</v>
      </c>
      <c r="T2130" s="1">
        <v>6.4</v>
      </c>
      <c r="U2130" s="1">
        <v>5.1</v>
      </c>
      <c r="V2130" s="1">
        <v>6.4</v>
      </c>
      <c r="W2130" s="1">
        <v>2.0</v>
      </c>
    </row>
    <row r="2131" ht="15.75" customHeight="1">
      <c r="A2131" s="1" t="s">
        <v>9033</v>
      </c>
      <c r="B2131" s="1" t="s">
        <v>9034</v>
      </c>
      <c r="C2131" s="1" t="s">
        <v>35</v>
      </c>
      <c r="D2131" s="1">
        <v>5.1961642488E10</v>
      </c>
      <c r="E2131" s="3" t="s">
        <v>9035</v>
      </c>
      <c r="F2131" s="3" t="s">
        <v>9036</v>
      </c>
      <c r="G2131" s="1" t="s">
        <v>28</v>
      </c>
      <c r="H2131" s="1" t="s">
        <v>29</v>
      </c>
      <c r="I2131" s="1" t="s">
        <v>30</v>
      </c>
      <c r="J2131" s="1" t="s">
        <v>48</v>
      </c>
      <c r="K2131" s="1" t="b">
        <v>0</v>
      </c>
      <c r="L2131" s="1" t="s">
        <v>293</v>
      </c>
      <c r="M2131" s="1">
        <v>3.0</v>
      </c>
      <c r="N2131" s="1">
        <v>10.0</v>
      </c>
      <c r="O2131" s="1">
        <v>7.6</v>
      </c>
      <c r="P2131" s="1">
        <v>7.6</v>
      </c>
      <c r="Q2131" s="1">
        <v>7.3</v>
      </c>
      <c r="R2131" s="1">
        <v>0.0</v>
      </c>
      <c r="S2131" s="1">
        <v>8.3</v>
      </c>
      <c r="T2131" s="1">
        <v>7.8</v>
      </c>
      <c r="U2131" s="1">
        <v>6.5</v>
      </c>
      <c r="V2131" s="1">
        <v>6.4</v>
      </c>
      <c r="W2131" s="1">
        <v>0.0</v>
      </c>
    </row>
    <row r="2132" ht="15.75" customHeight="1">
      <c r="A2132" s="1" t="s">
        <v>9037</v>
      </c>
      <c r="B2132" s="1" t="s">
        <v>9038</v>
      </c>
      <c r="C2132" s="1" t="s">
        <v>25</v>
      </c>
      <c r="D2132" s="1" t="str">
        <f>+54 9 341 259 9732</f>
        <v>#ERROR!</v>
      </c>
      <c r="E2132" s="3" t="s">
        <v>9039</v>
      </c>
      <c r="F2132" s="3" t="s">
        <v>9040</v>
      </c>
      <c r="G2132" s="1" t="s">
        <v>54</v>
      </c>
      <c r="H2132" s="1" t="s">
        <v>39</v>
      </c>
      <c r="I2132" s="1" t="s">
        <v>40</v>
      </c>
      <c r="J2132" s="1" t="s">
        <v>91</v>
      </c>
      <c r="K2132" s="1" t="b">
        <v>0</v>
      </c>
      <c r="L2132" s="1" t="s">
        <v>190</v>
      </c>
      <c r="M2132" s="1">
        <v>2.0</v>
      </c>
      <c r="N2132" s="1">
        <v>5.0</v>
      </c>
      <c r="O2132" s="1">
        <v>6.6</v>
      </c>
      <c r="P2132" s="1">
        <v>6.0</v>
      </c>
      <c r="Q2132" s="1">
        <v>8.8</v>
      </c>
      <c r="R2132" s="1">
        <v>0.0</v>
      </c>
      <c r="S2132" s="1">
        <v>7.6</v>
      </c>
      <c r="T2132" s="1">
        <v>9.2</v>
      </c>
      <c r="U2132" s="1">
        <v>6.8</v>
      </c>
      <c r="V2132" s="1">
        <v>6.4</v>
      </c>
      <c r="W2132" s="1">
        <v>0.0</v>
      </c>
    </row>
    <row r="2133" ht="15.75" customHeight="1">
      <c r="A2133" s="1" t="s">
        <v>9041</v>
      </c>
      <c r="B2133" s="1" t="s">
        <v>9042</v>
      </c>
      <c r="C2133" s="1" t="s">
        <v>78</v>
      </c>
      <c r="D2133" s="4">
        <v>5.73222E16</v>
      </c>
      <c r="E2133" s="3" t="s">
        <v>9043</v>
      </c>
      <c r="F2133" s="3" t="s">
        <v>9044</v>
      </c>
      <c r="G2133" s="1" t="s">
        <v>28</v>
      </c>
      <c r="H2133" s="1" t="s">
        <v>29</v>
      </c>
      <c r="I2133" s="1" t="s">
        <v>30</v>
      </c>
      <c r="J2133" s="1" t="s">
        <v>75</v>
      </c>
      <c r="K2133" s="1" t="b">
        <v>1</v>
      </c>
      <c r="L2133" s="1" t="s">
        <v>293</v>
      </c>
      <c r="M2133" s="1">
        <v>2.0</v>
      </c>
      <c r="N2133" s="1">
        <v>12.0</v>
      </c>
      <c r="O2133" s="1">
        <v>7.3</v>
      </c>
      <c r="P2133" s="1">
        <v>6.7</v>
      </c>
      <c r="Q2133" s="1">
        <v>7.1</v>
      </c>
      <c r="R2133" s="1">
        <v>3.0</v>
      </c>
      <c r="S2133" s="1">
        <v>8.3</v>
      </c>
      <c r="T2133" s="1">
        <v>6.9</v>
      </c>
      <c r="U2133" s="1">
        <v>5.2</v>
      </c>
      <c r="V2133" s="1">
        <v>6.4</v>
      </c>
      <c r="W2133" s="1">
        <v>0.0</v>
      </c>
    </row>
    <row r="2134" ht="15.75" customHeight="1">
      <c r="A2134" s="1" t="s">
        <v>9045</v>
      </c>
      <c r="B2134" s="1" t="s">
        <v>9046</v>
      </c>
      <c r="C2134" s="1" t="s">
        <v>25</v>
      </c>
      <c r="D2134" s="1">
        <v>1.156299285E9</v>
      </c>
      <c r="E2134" s="3" t="s">
        <v>9047</v>
      </c>
      <c r="F2134" s="3" t="s">
        <v>9048</v>
      </c>
      <c r="G2134" s="1" t="s">
        <v>153</v>
      </c>
      <c r="H2134" s="1" t="s">
        <v>56</v>
      </c>
      <c r="I2134" s="1" t="s">
        <v>159</v>
      </c>
      <c r="J2134" s="1" t="s">
        <v>48</v>
      </c>
      <c r="K2134" s="1" t="b">
        <v>0</v>
      </c>
      <c r="L2134" s="1" t="s">
        <v>293</v>
      </c>
      <c r="M2134" s="1">
        <v>2.0</v>
      </c>
      <c r="N2134" s="1">
        <v>8.0</v>
      </c>
      <c r="O2134" s="1">
        <v>7.9</v>
      </c>
      <c r="P2134" s="1">
        <v>7.5</v>
      </c>
      <c r="Q2134" s="1">
        <v>8.1</v>
      </c>
      <c r="R2134" s="1">
        <v>0.0</v>
      </c>
      <c r="S2134" s="1">
        <v>7.8</v>
      </c>
      <c r="T2134" s="1">
        <v>7.5</v>
      </c>
      <c r="U2134" s="1">
        <v>6.3</v>
      </c>
      <c r="V2134" s="1">
        <v>6.4</v>
      </c>
      <c r="W2134" s="1">
        <v>0.0</v>
      </c>
    </row>
    <row r="2135" ht="15.75" customHeight="1">
      <c r="A2135" s="1" t="s">
        <v>9049</v>
      </c>
      <c r="B2135" s="1" t="s">
        <v>9050</v>
      </c>
      <c r="C2135" s="1" t="s">
        <v>87</v>
      </c>
      <c r="D2135" s="4">
        <v>5.27732E16</v>
      </c>
      <c r="E2135" s="3" t="s">
        <v>9051</v>
      </c>
      <c r="F2135" s="3" t="s">
        <v>9052</v>
      </c>
      <c r="G2135" s="1" t="s">
        <v>28</v>
      </c>
      <c r="H2135" s="1" t="s">
        <v>29</v>
      </c>
      <c r="I2135" s="1" t="s">
        <v>298</v>
      </c>
      <c r="J2135" s="1" t="s">
        <v>48</v>
      </c>
      <c r="K2135" s="1" t="b">
        <v>1</v>
      </c>
      <c r="L2135" s="1" t="s">
        <v>205</v>
      </c>
      <c r="M2135" s="1">
        <v>2.0</v>
      </c>
      <c r="N2135" s="1">
        <v>18.0</v>
      </c>
      <c r="O2135" s="1">
        <v>7.3</v>
      </c>
      <c r="P2135" s="1">
        <v>6.7</v>
      </c>
      <c r="Q2135" s="1">
        <v>7.3</v>
      </c>
      <c r="R2135" s="1">
        <v>2.0</v>
      </c>
      <c r="S2135" s="1">
        <v>7.9</v>
      </c>
      <c r="T2135" s="1">
        <v>7.4</v>
      </c>
      <c r="U2135" s="1">
        <v>6.1</v>
      </c>
      <c r="V2135" s="1">
        <v>6.4</v>
      </c>
      <c r="W2135" s="1">
        <v>0.0</v>
      </c>
    </row>
    <row r="2136" ht="15.75" customHeight="1">
      <c r="A2136" s="1" t="s">
        <v>9053</v>
      </c>
      <c r="B2136" s="1" t="s">
        <v>9054</v>
      </c>
      <c r="C2136" s="1" t="s">
        <v>25</v>
      </c>
      <c r="D2136" s="1">
        <v>3.544658075E9</v>
      </c>
      <c r="E2136" s="1" t="s">
        <v>9055</v>
      </c>
      <c r="F2136" s="1" t="s">
        <v>9055</v>
      </c>
      <c r="G2136" s="1" t="s">
        <v>54</v>
      </c>
      <c r="H2136" s="1" t="s">
        <v>107</v>
      </c>
      <c r="I2136" s="1" t="s">
        <v>108</v>
      </c>
      <c r="J2136" s="1" t="s">
        <v>75</v>
      </c>
      <c r="K2136" s="1" t="b">
        <v>1</v>
      </c>
      <c r="L2136" s="1" t="s">
        <v>210</v>
      </c>
      <c r="M2136" s="1">
        <v>1.0</v>
      </c>
      <c r="N2136" s="1">
        <v>12.0</v>
      </c>
      <c r="O2136" s="1">
        <v>7.8</v>
      </c>
      <c r="P2136" s="1">
        <v>6.6</v>
      </c>
      <c r="Q2136" s="1">
        <v>8.0</v>
      </c>
      <c r="R2136" s="1">
        <v>1.0</v>
      </c>
      <c r="S2136" s="1">
        <v>7.7</v>
      </c>
      <c r="T2136" s="1">
        <v>8.4</v>
      </c>
      <c r="U2136" s="1">
        <v>5.3</v>
      </c>
      <c r="V2136" s="1">
        <v>6.4</v>
      </c>
      <c r="W2136" s="1">
        <v>0.0</v>
      </c>
    </row>
    <row r="2137" ht="15.75" customHeight="1">
      <c r="A2137" s="1" t="s">
        <v>9056</v>
      </c>
      <c r="B2137" s="1" t="s">
        <v>9057</v>
      </c>
      <c r="C2137" s="1" t="s">
        <v>186</v>
      </c>
      <c r="D2137" s="1" t="str">
        <f>+39 3277484291</f>
        <v>#ERROR!</v>
      </c>
      <c r="E2137" s="3" t="s">
        <v>9058</v>
      </c>
      <c r="F2137" s="3" t="s">
        <v>9059</v>
      </c>
      <c r="G2137" s="1" t="s">
        <v>28</v>
      </c>
      <c r="H2137" s="1" t="s">
        <v>29</v>
      </c>
      <c r="I2137" s="1" t="s">
        <v>30</v>
      </c>
      <c r="J2137" s="1" t="s">
        <v>75</v>
      </c>
      <c r="K2137" s="1" t="b">
        <v>0</v>
      </c>
      <c r="L2137" s="1" t="s">
        <v>233</v>
      </c>
      <c r="M2137" s="1">
        <v>2.0</v>
      </c>
      <c r="N2137" s="1">
        <v>5.0</v>
      </c>
      <c r="O2137" s="1">
        <v>7.4</v>
      </c>
      <c r="P2137" s="1">
        <v>7.4</v>
      </c>
      <c r="Q2137" s="1">
        <v>7.6</v>
      </c>
      <c r="R2137" s="1">
        <v>2.0</v>
      </c>
      <c r="S2137" s="1">
        <v>8.4</v>
      </c>
      <c r="T2137" s="1">
        <v>7.4</v>
      </c>
      <c r="U2137" s="1">
        <v>4.8</v>
      </c>
      <c r="V2137" s="1">
        <v>6.4</v>
      </c>
      <c r="W2137" s="1">
        <v>0.0</v>
      </c>
    </row>
    <row r="2138" ht="15.75" customHeight="1">
      <c r="A2138" s="1" t="s">
        <v>9060</v>
      </c>
      <c r="B2138" s="1" t="s">
        <v>9061</v>
      </c>
      <c r="C2138" s="1" t="s">
        <v>25</v>
      </c>
      <c r="D2138" s="1">
        <v>2.61721313E9</v>
      </c>
      <c r="E2138" s="3" t="s">
        <v>9062</v>
      </c>
      <c r="F2138" s="3" t="s">
        <v>9063</v>
      </c>
      <c r="G2138" s="1" t="s">
        <v>54</v>
      </c>
      <c r="H2138" s="1" t="s">
        <v>260</v>
      </c>
      <c r="I2138" s="1" t="s">
        <v>261</v>
      </c>
      <c r="J2138" s="1" t="s">
        <v>48</v>
      </c>
      <c r="K2138" s="1" t="b">
        <v>0</v>
      </c>
      <c r="L2138" s="1" t="s">
        <v>228</v>
      </c>
      <c r="M2138" s="1">
        <v>1.0</v>
      </c>
      <c r="N2138" s="1">
        <v>1.0</v>
      </c>
      <c r="O2138" s="1">
        <v>8.0</v>
      </c>
      <c r="P2138" s="1">
        <v>8.0</v>
      </c>
      <c r="Q2138" s="1">
        <v>7.0</v>
      </c>
      <c r="R2138" s="1">
        <v>0.0</v>
      </c>
      <c r="S2138" s="1">
        <v>7.0</v>
      </c>
      <c r="T2138" s="1">
        <v>8.0</v>
      </c>
      <c r="U2138" s="1">
        <v>7.0</v>
      </c>
      <c r="V2138" s="1">
        <v>6.4</v>
      </c>
      <c r="W2138" s="1">
        <v>0.0</v>
      </c>
    </row>
    <row r="2139" ht="15.75" customHeight="1">
      <c r="A2139" s="1" t="s">
        <v>9064</v>
      </c>
      <c r="B2139" s="1" t="s">
        <v>9065</v>
      </c>
      <c r="C2139" s="1" t="s">
        <v>551</v>
      </c>
      <c r="D2139" s="1">
        <v>5.1990298146E10</v>
      </c>
      <c r="E2139" s="3" t="s">
        <v>9066</v>
      </c>
      <c r="F2139" s="3" t="s">
        <v>9067</v>
      </c>
      <c r="G2139" s="1" t="s">
        <v>28</v>
      </c>
      <c r="H2139" s="1" t="s">
        <v>29</v>
      </c>
      <c r="I2139" s="1" t="s">
        <v>30</v>
      </c>
      <c r="J2139" s="1" t="s">
        <v>48</v>
      </c>
      <c r="K2139" s="1" t="b">
        <v>0</v>
      </c>
      <c r="L2139" s="1" t="s">
        <v>251</v>
      </c>
      <c r="M2139" s="1">
        <v>3.0</v>
      </c>
      <c r="N2139" s="1">
        <v>5.0</v>
      </c>
      <c r="O2139" s="1">
        <v>7.2</v>
      </c>
      <c r="P2139" s="1">
        <v>6.6</v>
      </c>
      <c r="Q2139" s="1">
        <v>7.6</v>
      </c>
      <c r="R2139" s="1">
        <v>0.0</v>
      </c>
      <c r="S2139" s="1">
        <v>9.4</v>
      </c>
      <c r="T2139" s="1">
        <v>8.4</v>
      </c>
      <c r="U2139" s="1">
        <v>5.6</v>
      </c>
      <c r="V2139" s="1">
        <v>6.4</v>
      </c>
      <c r="W2139" s="1">
        <v>0.0</v>
      </c>
    </row>
    <row r="2140" ht="15.75" customHeight="1">
      <c r="A2140" s="1" t="s">
        <v>9068</v>
      </c>
      <c r="B2140" s="1" t="s">
        <v>9069</v>
      </c>
      <c r="C2140" s="1" t="s">
        <v>87</v>
      </c>
      <c r="D2140" s="1">
        <v>7.471859606E9</v>
      </c>
      <c r="E2140" s="3" t="s">
        <v>9070</v>
      </c>
      <c r="F2140" s="3" t="s">
        <v>9071</v>
      </c>
      <c r="G2140" s="1" t="s">
        <v>28</v>
      </c>
      <c r="H2140" s="1" t="s">
        <v>29</v>
      </c>
      <c r="I2140" s="1" t="s">
        <v>30</v>
      </c>
      <c r="J2140" s="1" t="s">
        <v>48</v>
      </c>
      <c r="K2140" s="1" t="b">
        <v>0</v>
      </c>
      <c r="L2140" s="1" t="s">
        <v>240</v>
      </c>
      <c r="M2140" s="1">
        <v>1.0</v>
      </c>
      <c r="N2140" s="1">
        <v>1.0</v>
      </c>
      <c r="O2140" s="1">
        <v>9.0</v>
      </c>
      <c r="P2140" s="1">
        <v>9.0</v>
      </c>
      <c r="Q2140" s="1">
        <v>7.0</v>
      </c>
      <c r="R2140" s="1">
        <v>0.0</v>
      </c>
      <c r="S2140" s="1">
        <v>10.0</v>
      </c>
      <c r="T2140" s="1">
        <v>5.0</v>
      </c>
      <c r="U2140" s="1">
        <v>5.0</v>
      </c>
      <c r="V2140" s="1">
        <v>6.4</v>
      </c>
      <c r="W2140" s="1">
        <v>0.0</v>
      </c>
    </row>
    <row r="2141" ht="15.75" customHeight="1">
      <c r="A2141" s="1" t="s">
        <v>9072</v>
      </c>
      <c r="B2141" s="1" t="s">
        <v>9073</v>
      </c>
      <c r="C2141" s="1" t="s">
        <v>25</v>
      </c>
      <c r="D2141" s="1">
        <v>2.213556045E9</v>
      </c>
      <c r="E2141" s="3" t="s">
        <v>9074</v>
      </c>
      <c r="F2141" s="3" t="s">
        <v>9075</v>
      </c>
      <c r="G2141" s="1" t="s">
        <v>54</v>
      </c>
      <c r="H2141" s="1" t="s">
        <v>238</v>
      </c>
      <c r="I2141" s="1" t="s">
        <v>239</v>
      </c>
      <c r="J2141" s="1" t="s">
        <v>75</v>
      </c>
      <c r="K2141" s="1" t="b">
        <v>0</v>
      </c>
      <c r="L2141" s="1" t="s">
        <v>251</v>
      </c>
      <c r="M2141" s="1">
        <v>3.0</v>
      </c>
      <c r="N2141" s="1">
        <v>12.0</v>
      </c>
      <c r="O2141" s="1">
        <v>7.4</v>
      </c>
      <c r="P2141" s="1">
        <v>6.2</v>
      </c>
      <c r="Q2141" s="1">
        <v>7.6</v>
      </c>
      <c r="R2141" s="1">
        <v>2.0</v>
      </c>
      <c r="S2141" s="1">
        <v>8.5</v>
      </c>
      <c r="T2141" s="1">
        <v>7.1</v>
      </c>
      <c r="U2141" s="1">
        <v>6.3</v>
      </c>
      <c r="V2141" s="1">
        <v>6.4</v>
      </c>
      <c r="W2141" s="1">
        <v>0.0</v>
      </c>
    </row>
    <row r="2142" ht="15.75" customHeight="1">
      <c r="A2142" s="1" t="s">
        <v>9076</v>
      </c>
      <c r="B2142" s="1" t="s">
        <v>9077</v>
      </c>
      <c r="C2142" s="1" t="s">
        <v>78</v>
      </c>
      <c r="D2142" s="4">
        <v>5.73004E16</v>
      </c>
      <c r="E2142" s="3" t="s">
        <v>9078</v>
      </c>
      <c r="F2142" s="3" t="s">
        <v>9079</v>
      </c>
      <c r="G2142" s="1" t="s">
        <v>6314</v>
      </c>
      <c r="H2142" s="1" t="s">
        <v>260</v>
      </c>
      <c r="I2142" s="1" t="s">
        <v>9080</v>
      </c>
      <c r="J2142" s="1" t="s">
        <v>434</v>
      </c>
      <c r="K2142" s="1" t="b">
        <v>1</v>
      </c>
      <c r="L2142" s="1" t="s">
        <v>148</v>
      </c>
      <c r="M2142" s="1">
        <v>3.0</v>
      </c>
      <c r="N2142" s="1">
        <v>11.0</v>
      </c>
      <c r="O2142" s="1">
        <v>7.7</v>
      </c>
      <c r="P2142" s="1">
        <v>7.6</v>
      </c>
      <c r="Q2142" s="1">
        <v>7.4</v>
      </c>
      <c r="R2142" s="1">
        <v>0.0</v>
      </c>
      <c r="S2142" s="1">
        <v>8.2</v>
      </c>
      <c r="T2142" s="1">
        <v>7.5</v>
      </c>
      <c r="U2142" s="1">
        <v>6.6</v>
      </c>
      <c r="V2142" s="1">
        <v>6.4</v>
      </c>
      <c r="W2142" s="1">
        <v>0.0</v>
      </c>
    </row>
    <row r="2143" ht="15.75" customHeight="1">
      <c r="A2143" s="1" t="s">
        <v>9081</v>
      </c>
      <c r="B2143" s="1" t="s">
        <v>9082</v>
      </c>
      <c r="C2143" s="1" t="s">
        <v>25</v>
      </c>
      <c r="D2143" s="4">
        <v>5.41123E16</v>
      </c>
      <c r="E2143" s="3" t="s">
        <v>9083</v>
      </c>
      <c r="F2143" s="3" t="s">
        <v>9084</v>
      </c>
      <c r="G2143" s="1" t="s">
        <v>153</v>
      </c>
      <c r="H2143" s="1" t="s">
        <v>450</v>
      </c>
      <c r="I2143" s="1" t="s">
        <v>9085</v>
      </c>
      <c r="J2143" s="1" t="s">
        <v>172</v>
      </c>
      <c r="K2143" s="1" t="b">
        <v>1</v>
      </c>
      <c r="L2143" s="1" t="s">
        <v>148</v>
      </c>
      <c r="M2143" s="1">
        <v>3.0</v>
      </c>
      <c r="N2143" s="1">
        <v>7.0</v>
      </c>
      <c r="O2143" s="1">
        <v>7.9</v>
      </c>
      <c r="P2143" s="1">
        <v>7.0</v>
      </c>
      <c r="Q2143" s="1">
        <v>7.4</v>
      </c>
      <c r="R2143" s="1">
        <v>0.0</v>
      </c>
      <c r="S2143" s="1">
        <v>8.0</v>
      </c>
      <c r="T2143" s="1">
        <v>8.6</v>
      </c>
      <c r="U2143" s="1">
        <v>5.6</v>
      </c>
      <c r="V2143" s="1">
        <v>6.4</v>
      </c>
      <c r="W2143" s="1">
        <v>0.0</v>
      </c>
    </row>
    <row r="2144" ht="15.75" customHeight="1">
      <c r="A2144" s="1" t="s">
        <v>9086</v>
      </c>
      <c r="B2144" s="1" t="s">
        <v>9087</v>
      </c>
      <c r="C2144" s="1" t="s">
        <v>25</v>
      </c>
      <c r="D2144" s="4">
        <v>5.49262E17</v>
      </c>
      <c r="E2144" s="3" t="s">
        <v>9088</v>
      </c>
      <c r="F2144" s="3" t="s">
        <v>9089</v>
      </c>
      <c r="G2144" s="1" t="s">
        <v>54</v>
      </c>
      <c r="H2144" s="1" t="s">
        <v>82</v>
      </c>
      <c r="I2144" s="1" t="s">
        <v>292</v>
      </c>
      <c r="J2144" s="1" t="s">
        <v>75</v>
      </c>
      <c r="K2144" s="1" t="b">
        <v>0</v>
      </c>
      <c r="L2144" s="1" t="s">
        <v>245</v>
      </c>
      <c r="M2144" s="1">
        <v>1.0</v>
      </c>
      <c r="N2144" s="1">
        <v>1.0</v>
      </c>
      <c r="O2144" s="1">
        <v>7.0</v>
      </c>
      <c r="P2144" s="1">
        <v>7.0</v>
      </c>
      <c r="Q2144" s="1">
        <v>7.0</v>
      </c>
      <c r="R2144" s="1">
        <v>0.0</v>
      </c>
      <c r="S2144" s="1">
        <v>10.0</v>
      </c>
      <c r="T2144" s="1">
        <v>7.0</v>
      </c>
      <c r="U2144" s="1">
        <v>7.0</v>
      </c>
      <c r="V2144" s="1">
        <v>6.4</v>
      </c>
      <c r="W2144" s="1">
        <v>0.0</v>
      </c>
    </row>
    <row r="2145" ht="15.75" customHeight="1">
      <c r="A2145" s="1" t="s">
        <v>9090</v>
      </c>
      <c r="B2145" s="1" t="s">
        <v>9091</v>
      </c>
      <c r="C2145" s="1" t="s">
        <v>25</v>
      </c>
      <c r="D2145" s="1">
        <v>2.616157601E9</v>
      </c>
      <c r="E2145" s="3" t="s">
        <v>9092</v>
      </c>
      <c r="F2145" s="3" t="s">
        <v>9093</v>
      </c>
      <c r="G2145" s="1" t="s">
        <v>73</v>
      </c>
      <c r="H2145" s="1" t="s">
        <v>29</v>
      </c>
      <c r="I2145" s="1" t="s">
        <v>398</v>
      </c>
      <c r="J2145" s="1" t="s">
        <v>75</v>
      </c>
      <c r="K2145" s="1" t="b">
        <v>1</v>
      </c>
      <c r="L2145" s="1" t="s">
        <v>251</v>
      </c>
      <c r="M2145" s="1">
        <v>2.0</v>
      </c>
      <c r="N2145" s="1">
        <v>9.0</v>
      </c>
      <c r="O2145" s="1">
        <v>7.0</v>
      </c>
      <c r="P2145" s="1">
        <v>6.9</v>
      </c>
      <c r="Q2145" s="1">
        <v>6.7</v>
      </c>
      <c r="R2145" s="1">
        <v>4.0</v>
      </c>
      <c r="S2145" s="1">
        <v>8.0</v>
      </c>
      <c r="T2145" s="1">
        <v>7.0</v>
      </c>
      <c r="U2145" s="1">
        <v>5.0</v>
      </c>
      <c r="V2145" s="1">
        <v>6.4</v>
      </c>
      <c r="W2145" s="1">
        <v>2.0</v>
      </c>
    </row>
    <row r="2146" ht="15.75" customHeight="1">
      <c r="A2146" s="1" t="s">
        <v>9094</v>
      </c>
      <c r="B2146" s="1" t="s">
        <v>9095</v>
      </c>
      <c r="C2146" s="1" t="s">
        <v>3084</v>
      </c>
      <c r="D2146" s="1">
        <v>5.9177178002E10</v>
      </c>
      <c r="E2146" s="1" t="s">
        <v>9096</v>
      </c>
      <c r="F2146" s="1" t="s">
        <v>9097</v>
      </c>
      <c r="G2146" s="1" t="s">
        <v>28</v>
      </c>
      <c r="H2146" s="1" t="s">
        <v>29</v>
      </c>
      <c r="I2146" s="1" t="s">
        <v>30</v>
      </c>
      <c r="J2146" s="1" t="s">
        <v>75</v>
      </c>
      <c r="K2146" s="1" t="b">
        <v>1</v>
      </c>
      <c r="L2146" s="1" t="s">
        <v>251</v>
      </c>
      <c r="M2146" s="1">
        <v>2.0</v>
      </c>
      <c r="N2146" s="1">
        <v>12.0</v>
      </c>
      <c r="O2146" s="1">
        <v>7.8</v>
      </c>
      <c r="P2146" s="1">
        <v>7.1</v>
      </c>
      <c r="Q2146" s="1">
        <v>7.2</v>
      </c>
      <c r="R2146" s="1">
        <v>1.0</v>
      </c>
      <c r="S2146" s="1">
        <v>8.6</v>
      </c>
      <c r="T2146" s="1">
        <v>7.4</v>
      </c>
      <c r="U2146" s="1">
        <v>5.5</v>
      </c>
      <c r="V2146" s="1">
        <v>6.4</v>
      </c>
      <c r="W2146" s="1">
        <v>0.0</v>
      </c>
    </row>
    <row r="2147" ht="15.75" customHeight="1">
      <c r="A2147" s="1" t="s">
        <v>9098</v>
      </c>
      <c r="B2147" s="1" t="s">
        <v>9099</v>
      </c>
      <c r="C2147" s="1" t="s">
        <v>25</v>
      </c>
      <c r="D2147" s="1">
        <v>2.984417477E9</v>
      </c>
      <c r="E2147" s="1" t="s">
        <v>9100</v>
      </c>
      <c r="F2147" s="1" t="s">
        <v>9101</v>
      </c>
      <c r="G2147" s="1" t="s">
        <v>28</v>
      </c>
      <c r="H2147" s="1" t="s">
        <v>29</v>
      </c>
      <c r="I2147" s="1" t="s">
        <v>30</v>
      </c>
      <c r="J2147" s="1" t="s">
        <v>75</v>
      </c>
      <c r="K2147" s="1" t="b">
        <v>0</v>
      </c>
      <c r="L2147" s="1" t="s">
        <v>183</v>
      </c>
      <c r="M2147" s="1">
        <v>1.0</v>
      </c>
      <c r="N2147" s="1">
        <v>6.0</v>
      </c>
      <c r="O2147" s="1">
        <v>7.8</v>
      </c>
      <c r="P2147" s="1">
        <v>7.2</v>
      </c>
      <c r="Q2147" s="1">
        <v>7.0</v>
      </c>
      <c r="R2147" s="1">
        <v>2.0</v>
      </c>
      <c r="S2147" s="1">
        <v>8.8</v>
      </c>
      <c r="T2147" s="1">
        <v>6.3</v>
      </c>
      <c r="U2147" s="1">
        <v>5.5</v>
      </c>
      <c r="V2147" s="1">
        <v>6.4</v>
      </c>
      <c r="W2147" s="1">
        <v>0.0</v>
      </c>
    </row>
    <row r="2148" ht="15.75" customHeight="1">
      <c r="A2148" s="1" t="s">
        <v>9102</v>
      </c>
      <c r="B2148" s="1" t="s">
        <v>9103</v>
      </c>
      <c r="C2148" s="1" t="s">
        <v>4727</v>
      </c>
      <c r="D2148" s="1">
        <v>1.7641193944E10</v>
      </c>
      <c r="E2148" s="3" t="s">
        <v>9104</v>
      </c>
      <c r="F2148" s="3" t="s">
        <v>9105</v>
      </c>
      <c r="G2148" s="1" t="s">
        <v>153</v>
      </c>
      <c r="H2148" s="1" t="s">
        <v>56</v>
      </c>
      <c r="I2148" s="1" t="s">
        <v>159</v>
      </c>
      <c r="J2148" s="1" t="s">
        <v>91</v>
      </c>
      <c r="K2148" s="1" t="b">
        <v>0</v>
      </c>
      <c r="L2148" s="1" t="s">
        <v>183</v>
      </c>
      <c r="M2148" s="1">
        <v>1.0</v>
      </c>
      <c r="N2148" s="1">
        <v>1.0</v>
      </c>
      <c r="O2148" s="1">
        <v>8.0</v>
      </c>
      <c r="P2148" s="1">
        <v>7.0</v>
      </c>
      <c r="Q2148" s="1">
        <v>7.0</v>
      </c>
      <c r="R2148" s="1">
        <v>0.0</v>
      </c>
      <c r="S2148" s="1">
        <v>9.0</v>
      </c>
      <c r="T2148" s="1">
        <v>7.0</v>
      </c>
      <c r="U2148" s="1">
        <v>7.0</v>
      </c>
      <c r="V2148" s="1">
        <v>6.4</v>
      </c>
      <c r="W2148" s="1">
        <v>0.0</v>
      </c>
    </row>
    <row r="2149" ht="15.75" customHeight="1">
      <c r="A2149" s="1" t="s">
        <v>9106</v>
      </c>
      <c r="B2149" s="1" t="s">
        <v>9107</v>
      </c>
      <c r="C2149" s="1" t="s">
        <v>25</v>
      </c>
      <c r="D2149" s="4">
        <v>5.493E15</v>
      </c>
      <c r="E2149" s="3" t="s">
        <v>9108</v>
      </c>
      <c r="F2149" s="3" t="s">
        <v>9109</v>
      </c>
      <c r="G2149" s="1" t="s">
        <v>171</v>
      </c>
      <c r="H2149" s="1" t="s">
        <v>29</v>
      </c>
      <c r="I2149" s="1" t="s">
        <v>298</v>
      </c>
      <c r="J2149" s="1" t="s">
        <v>75</v>
      </c>
      <c r="K2149" s="1" t="b">
        <v>0</v>
      </c>
      <c r="L2149" s="1" t="s">
        <v>293</v>
      </c>
      <c r="M2149" s="1">
        <v>5.0</v>
      </c>
      <c r="N2149" s="1">
        <v>12.0</v>
      </c>
      <c r="O2149" s="1">
        <v>7.4</v>
      </c>
      <c r="P2149" s="1">
        <v>7.0</v>
      </c>
      <c r="Q2149" s="1">
        <v>7.3</v>
      </c>
      <c r="R2149" s="1">
        <v>3.0</v>
      </c>
      <c r="S2149" s="1">
        <v>7.5</v>
      </c>
      <c r="T2149" s="1">
        <v>6.4</v>
      </c>
      <c r="U2149" s="1">
        <v>5.8</v>
      </c>
      <c r="V2149" s="1">
        <v>6.3</v>
      </c>
      <c r="W2149" s="1">
        <v>0.0</v>
      </c>
    </row>
    <row r="2150" ht="15.75" customHeight="1">
      <c r="A2150" s="1" t="s">
        <v>9110</v>
      </c>
      <c r="B2150" s="1" t="s">
        <v>9111</v>
      </c>
      <c r="C2150" s="1" t="s">
        <v>78</v>
      </c>
      <c r="D2150" s="1">
        <v>3.043871867E9</v>
      </c>
      <c r="E2150" s="3" t="s">
        <v>9112</v>
      </c>
      <c r="F2150" s="3" t="s">
        <v>9113</v>
      </c>
      <c r="G2150" s="1" t="s">
        <v>38</v>
      </c>
      <c r="H2150" s="1" t="s">
        <v>82</v>
      </c>
      <c r="I2150" s="1" t="s">
        <v>61</v>
      </c>
      <c r="J2150" s="1" t="s">
        <v>48</v>
      </c>
      <c r="K2150" s="1" t="b">
        <v>1</v>
      </c>
      <c r="L2150" s="1" t="s">
        <v>113</v>
      </c>
      <c r="M2150" s="1">
        <v>2.0</v>
      </c>
      <c r="N2150" s="1">
        <v>1.0</v>
      </c>
      <c r="O2150" s="1">
        <v>7.0</v>
      </c>
      <c r="P2150" s="1">
        <v>7.0</v>
      </c>
      <c r="Q2150" s="1">
        <v>6.0</v>
      </c>
      <c r="R2150" s="1">
        <v>0.0</v>
      </c>
      <c r="S2150" s="1">
        <v>10.0</v>
      </c>
      <c r="T2150" s="1">
        <v>8.0</v>
      </c>
      <c r="U2150" s="1">
        <v>6.0</v>
      </c>
      <c r="V2150" s="1">
        <v>6.3</v>
      </c>
      <c r="W2150" s="1">
        <v>0.0</v>
      </c>
    </row>
    <row r="2151" ht="15.75" customHeight="1">
      <c r="A2151" s="1" t="s">
        <v>9114</v>
      </c>
      <c r="B2151" s="1" t="s">
        <v>9115</v>
      </c>
      <c r="C2151" s="1" t="s">
        <v>25</v>
      </c>
      <c r="D2151" s="1">
        <v>1.12388396E9</v>
      </c>
      <c r="E2151" s="3" t="s">
        <v>9116</v>
      </c>
      <c r="F2151" s="3" t="s">
        <v>9117</v>
      </c>
      <c r="G2151" s="1" t="s">
        <v>38</v>
      </c>
      <c r="H2151" s="1" t="s">
        <v>29</v>
      </c>
      <c r="I2151" s="1" t="s">
        <v>108</v>
      </c>
      <c r="J2151" s="1" t="s">
        <v>48</v>
      </c>
      <c r="K2151" s="1" t="b">
        <v>0</v>
      </c>
      <c r="L2151" s="1" t="s">
        <v>97</v>
      </c>
      <c r="M2151" s="1">
        <v>1.0</v>
      </c>
      <c r="N2151" s="1">
        <v>3.0</v>
      </c>
      <c r="O2151" s="1">
        <v>5.7</v>
      </c>
      <c r="P2151" s="1">
        <v>5.7</v>
      </c>
      <c r="Q2151" s="1">
        <v>6.7</v>
      </c>
      <c r="R2151" s="1">
        <v>7.0</v>
      </c>
      <c r="S2151" s="1">
        <v>7.0</v>
      </c>
      <c r="T2151" s="1">
        <v>6.3</v>
      </c>
      <c r="U2151" s="1">
        <v>5.7</v>
      </c>
      <c r="V2151" s="1">
        <v>6.3</v>
      </c>
      <c r="W2151" s="1">
        <v>0.0</v>
      </c>
    </row>
    <row r="2152" ht="15.75" customHeight="1">
      <c r="A2152" s="1" t="s">
        <v>9118</v>
      </c>
      <c r="B2152" s="1" t="s">
        <v>9119</v>
      </c>
      <c r="C2152" s="1" t="s">
        <v>25</v>
      </c>
      <c r="D2152" s="1">
        <v>3.794443058E9</v>
      </c>
      <c r="E2152" s="3" t="s">
        <v>9120</v>
      </c>
      <c r="F2152" s="3" t="s">
        <v>9121</v>
      </c>
      <c r="G2152" s="1" t="s">
        <v>54</v>
      </c>
      <c r="H2152" s="1" t="s">
        <v>260</v>
      </c>
      <c r="I2152" s="1" t="s">
        <v>261</v>
      </c>
      <c r="J2152" s="1" t="s">
        <v>48</v>
      </c>
      <c r="K2152" s="1" t="b">
        <v>1</v>
      </c>
      <c r="L2152" s="1" t="s">
        <v>84</v>
      </c>
      <c r="M2152" s="1">
        <v>2.0</v>
      </c>
      <c r="N2152" s="1">
        <v>13.0</v>
      </c>
      <c r="O2152" s="1">
        <v>7.4</v>
      </c>
      <c r="P2152" s="1">
        <v>6.6</v>
      </c>
      <c r="Q2152" s="1">
        <v>7.5</v>
      </c>
      <c r="R2152" s="1">
        <v>2.0</v>
      </c>
      <c r="S2152" s="1">
        <v>7.9</v>
      </c>
      <c r="T2152" s="1">
        <v>6.5</v>
      </c>
      <c r="U2152" s="1">
        <v>6.0</v>
      </c>
      <c r="V2152" s="1">
        <v>6.3</v>
      </c>
      <c r="W2152" s="1">
        <v>0.0</v>
      </c>
    </row>
    <row r="2153" ht="15.75" customHeight="1">
      <c r="A2153" s="1" t="s">
        <v>9122</v>
      </c>
      <c r="B2153" s="1" t="s">
        <v>9123</v>
      </c>
      <c r="C2153" s="1" t="s">
        <v>78</v>
      </c>
      <c r="D2153" s="1">
        <v>3.004734417E9</v>
      </c>
      <c r="E2153" s="1" t="s">
        <v>9124</v>
      </c>
      <c r="F2153" s="3" t="s">
        <v>9125</v>
      </c>
      <c r="G2153" s="1" t="s">
        <v>28</v>
      </c>
      <c r="H2153" s="1" t="s">
        <v>29</v>
      </c>
      <c r="I2153" s="1" t="s">
        <v>30</v>
      </c>
      <c r="J2153" s="1" t="s">
        <v>75</v>
      </c>
      <c r="K2153" s="1" t="b">
        <v>0</v>
      </c>
      <c r="L2153" s="1" t="s">
        <v>113</v>
      </c>
      <c r="M2153" s="1">
        <v>1.0</v>
      </c>
      <c r="N2153" s="1">
        <v>1.0</v>
      </c>
      <c r="O2153" s="1">
        <v>7.0</v>
      </c>
      <c r="P2153" s="1">
        <v>7.0</v>
      </c>
      <c r="Q2153" s="1">
        <v>6.0</v>
      </c>
      <c r="R2153" s="1">
        <v>0.0</v>
      </c>
      <c r="S2153" s="1">
        <v>9.0</v>
      </c>
      <c r="T2153" s="1">
        <v>8.0</v>
      </c>
      <c r="U2153" s="1">
        <v>7.0</v>
      </c>
      <c r="V2153" s="1">
        <v>6.3</v>
      </c>
      <c r="W2153" s="1">
        <v>0.0</v>
      </c>
    </row>
    <row r="2154" ht="15.75" customHeight="1">
      <c r="A2154" s="1" t="s">
        <v>9126</v>
      </c>
      <c r="B2154" s="1" t="s">
        <v>9127</v>
      </c>
      <c r="C2154" s="1" t="s">
        <v>5425</v>
      </c>
      <c r="D2154" s="1">
        <v>5.8349349E7</v>
      </c>
      <c r="E2154" s="3" t="s">
        <v>9128</v>
      </c>
      <c r="F2154" s="3" t="s">
        <v>9129</v>
      </c>
      <c r="G2154" s="1" t="s">
        <v>1729</v>
      </c>
      <c r="H2154" s="1" t="s">
        <v>29</v>
      </c>
      <c r="I2154" s="1" t="s">
        <v>47</v>
      </c>
      <c r="J2154" s="1" t="s">
        <v>75</v>
      </c>
      <c r="K2154" s="1" t="b">
        <v>0</v>
      </c>
      <c r="L2154" s="1" t="s">
        <v>84</v>
      </c>
      <c r="M2154" s="1">
        <v>2.0</v>
      </c>
      <c r="N2154" s="1">
        <v>3.0</v>
      </c>
      <c r="O2154" s="1">
        <v>6.7</v>
      </c>
      <c r="P2154" s="1">
        <v>6.3</v>
      </c>
      <c r="Q2154" s="1">
        <v>7.0</v>
      </c>
      <c r="R2154" s="1">
        <v>3.0</v>
      </c>
      <c r="S2154" s="1">
        <v>7.0</v>
      </c>
      <c r="T2154" s="1">
        <v>7.0</v>
      </c>
      <c r="U2154" s="1">
        <v>7.0</v>
      </c>
      <c r="V2154" s="1">
        <v>6.3</v>
      </c>
      <c r="W2154" s="1">
        <v>0.0</v>
      </c>
    </row>
    <row r="2155" ht="15.75" customHeight="1">
      <c r="A2155" s="1" t="s">
        <v>9130</v>
      </c>
      <c r="B2155" s="1" t="s">
        <v>9131</v>
      </c>
      <c r="C2155" s="1" t="s">
        <v>25</v>
      </c>
      <c r="D2155" s="1">
        <v>1.15515355E9</v>
      </c>
      <c r="E2155" s="1" t="s">
        <v>9132</v>
      </c>
      <c r="F2155" s="3" t="s">
        <v>9133</v>
      </c>
      <c r="G2155" s="1" t="s">
        <v>153</v>
      </c>
      <c r="H2155" s="1" t="s">
        <v>56</v>
      </c>
      <c r="I2155" s="1" t="s">
        <v>159</v>
      </c>
      <c r="J2155" s="1" t="s">
        <v>91</v>
      </c>
      <c r="K2155" s="1" t="b">
        <v>0</v>
      </c>
      <c r="L2155" s="1" t="s">
        <v>293</v>
      </c>
      <c r="M2155" s="1">
        <v>5.0</v>
      </c>
      <c r="N2155" s="1">
        <v>25.0</v>
      </c>
      <c r="O2155" s="1">
        <v>7.3</v>
      </c>
      <c r="P2155" s="1">
        <v>6.9</v>
      </c>
      <c r="Q2155" s="1">
        <v>6.9</v>
      </c>
      <c r="R2155" s="1">
        <v>2.0</v>
      </c>
      <c r="S2155" s="1">
        <v>7.3</v>
      </c>
      <c r="T2155" s="1">
        <v>7.5</v>
      </c>
      <c r="U2155" s="1">
        <v>6.0</v>
      </c>
      <c r="V2155" s="1">
        <v>6.3</v>
      </c>
      <c r="W2155" s="1">
        <v>0.0</v>
      </c>
    </row>
    <row r="2156" ht="15.75" customHeight="1">
      <c r="A2156" s="1" t="s">
        <v>9134</v>
      </c>
      <c r="B2156" s="1" t="s">
        <v>9135</v>
      </c>
      <c r="C2156" s="1" t="s">
        <v>25</v>
      </c>
      <c r="D2156" s="1">
        <v>1.15047976E8</v>
      </c>
      <c r="E2156" s="3" t="s">
        <v>9136</v>
      </c>
      <c r="F2156" s="3" t="s">
        <v>9137</v>
      </c>
      <c r="G2156" s="1" t="s">
        <v>81</v>
      </c>
      <c r="H2156" s="1" t="s">
        <v>55</v>
      </c>
      <c r="I2156" s="1" t="s">
        <v>130</v>
      </c>
      <c r="J2156" s="1" t="s">
        <v>75</v>
      </c>
      <c r="K2156" s="1" t="b">
        <v>0</v>
      </c>
      <c r="L2156" s="1" t="s">
        <v>84</v>
      </c>
      <c r="M2156" s="1">
        <v>2.0</v>
      </c>
      <c r="N2156" s="1">
        <v>5.0</v>
      </c>
      <c r="O2156" s="1">
        <v>6.8</v>
      </c>
      <c r="P2156" s="1">
        <v>6.8</v>
      </c>
      <c r="Q2156" s="1">
        <v>6.8</v>
      </c>
      <c r="R2156" s="1">
        <v>4.0</v>
      </c>
      <c r="S2156" s="1">
        <v>7.4</v>
      </c>
      <c r="T2156" s="1">
        <v>6.8</v>
      </c>
      <c r="U2156" s="1">
        <v>5.6</v>
      </c>
      <c r="V2156" s="1">
        <v>6.3</v>
      </c>
      <c r="W2156" s="1">
        <v>0.0</v>
      </c>
    </row>
    <row r="2157" ht="15.75" customHeight="1">
      <c r="A2157" s="1" t="s">
        <v>9138</v>
      </c>
      <c r="B2157" s="1" t="s">
        <v>9139</v>
      </c>
      <c r="C2157" s="1" t="s">
        <v>25</v>
      </c>
      <c r="D2157" s="4">
        <v>5.42915E16</v>
      </c>
      <c r="E2157" s="3" t="s">
        <v>9140</v>
      </c>
      <c r="F2157" s="3" t="s">
        <v>9141</v>
      </c>
      <c r="G2157" s="1" t="s">
        <v>38</v>
      </c>
      <c r="H2157" s="1" t="s">
        <v>29</v>
      </c>
      <c r="I2157" s="1" t="s">
        <v>61</v>
      </c>
      <c r="J2157" s="1" t="s">
        <v>48</v>
      </c>
      <c r="K2157" s="1" t="b">
        <v>1</v>
      </c>
      <c r="L2157" s="1" t="s">
        <v>131</v>
      </c>
      <c r="M2157" s="1">
        <v>1.0</v>
      </c>
      <c r="N2157" s="1">
        <v>6.0</v>
      </c>
      <c r="O2157" s="1">
        <v>6.7</v>
      </c>
      <c r="P2157" s="1">
        <v>6.8</v>
      </c>
      <c r="Q2157" s="1">
        <v>6.8</v>
      </c>
      <c r="R2157" s="1">
        <v>3.0</v>
      </c>
      <c r="S2157" s="1">
        <v>7.7</v>
      </c>
      <c r="T2157" s="1">
        <v>6.7</v>
      </c>
      <c r="U2157" s="1">
        <v>6.5</v>
      </c>
      <c r="V2157" s="1">
        <v>6.3</v>
      </c>
      <c r="W2157" s="1">
        <v>0.0</v>
      </c>
    </row>
    <row r="2158" ht="15.75" customHeight="1">
      <c r="A2158" s="1" t="s">
        <v>9142</v>
      </c>
      <c r="B2158" s="1" t="s">
        <v>9143</v>
      </c>
      <c r="C2158" s="1" t="s">
        <v>3279</v>
      </c>
      <c r="D2158" s="4">
        <v>5.95982E16</v>
      </c>
      <c r="E2158" s="3" t="s">
        <v>9144</v>
      </c>
      <c r="F2158" s="3" t="s">
        <v>9145</v>
      </c>
      <c r="G2158" s="1" t="s">
        <v>4086</v>
      </c>
      <c r="H2158" s="1" t="s">
        <v>29</v>
      </c>
      <c r="I2158" s="1" t="s">
        <v>30</v>
      </c>
      <c r="J2158" s="1" t="s">
        <v>48</v>
      </c>
      <c r="K2158" s="1" t="b">
        <v>0</v>
      </c>
      <c r="L2158" s="1" t="s">
        <v>92</v>
      </c>
      <c r="M2158" s="1">
        <v>6.0</v>
      </c>
      <c r="N2158" s="1">
        <v>3.0</v>
      </c>
      <c r="O2158" s="1">
        <v>7.7</v>
      </c>
      <c r="P2158" s="1">
        <v>7.7</v>
      </c>
      <c r="Q2158" s="1">
        <v>7.0</v>
      </c>
      <c r="R2158" s="1">
        <v>0.0</v>
      </c>
      <c r="S2158" s="1">
        <v>8.3</v>
      </c>
      <c r="T2158" s="1">
        <v>7.0</v>
      </c>
      <c r="U2158" s="1">
        <v>6.3</v>
      </c>
      <c r="V2158" s="1">
        <v>6.3</v>
      </c>
      <c r="W2158" s="1">
        <v>0.0</v>
      </c>
    </row>
    <row r="2159" ht="15.75" customHeight="1">
      <c r="A2159" s="1" t="s">
        <v>9146</v>
      </c>
      <c r="B2159" s="1" t="s">
        <v>9147</v>
      </c>
      <c r="C2159" s="1" t="s">
        <v>25</v>
      </c>
      <c r="D2159" s="1">
        <v>3.425515712E9</v>
      </c>
      <c r="E2159" s="1" t="s">
        <v>9148</v>
      </c>
      <c r="F2159" s="3" t="s">
        <v>9149</v>
      </c>
      <c r="G2159" s="1" t="s">
        <v>28</v>
      </c>
      <c r="H2159" s="1" t="s">
        <v>82</v>
      </c>
      <c r="I2159" s="1" t="s">
        <v>304</v>
      </c>
      <c r="J2159" s="1" t="s">
        <v>75</v>
      </c>
      <c r="K2159" s="1" t="b">
        <v>1</v>
      </c>
      <c r="L2159" s="1" t="s">
        <v>223</v>
      </c>
      <c r="M2159" s="1">
        <v>6.0</v>
      </c>
      <c r="N2159" s="1">
        <v>37.0</v>
      </c>
      <c r="O2159" s="1">
        <v>7.4</v>
      </c>
      <c r="P2159" s="1">
        <v>6.9</v>
      </c>
      <c r="Q2159" s="1">
        <v>6.9</v>
      </c>
      <c r="R2159" s="1">
        <v>2.0</v>
      </c>
      <c r="S2159" s="1">
        <v>8.1</v>
      </c>
      <c r="T2159" s="1">
        <v>7.3</v>
      </c>
      <c r="U2159" s="1">
        <v>5.5</v>
      </c>
      <c r="V2159" s="1">
        <v>6.3</v>
      </c>
      <c r="W2159" s="1">
        <v>0.0</v>
      </c>
    </row>
    <row r="2160" ht="15.75" customHeight="1">
      <c r="A2160" s="1" t="s">
        <v>9150</v>
      </c>
      <c r="B2160" s="1" t="s">
        <v>9151</v>
      </c>
      <c r="C2160" s="1" t="s">
        <v>78</v>
      </c>
      <c r="D2160" s="4">
        <v>5.73144E16</v>
      </c>
      <c r="E2160" s="3" t="s">
        <v>9152</v>
      </c>
      <c r="F2160" s="3" t="s">
        <v>9153</v>
      </c>
      <c r="G2160" s="1" t="s">
        <v>28</v>
      </c>
      <c r="H2160" s="1" t="s">
        <v>29</v>
      </c>
      <c r="I2160" s="1" t="s">
        <v>30</v>
      </c>
      <c r="J2160" s="1" t="s">
        <v>48</v>
      </c>
      <c r="K2160" s="1" t="b">
        <v>0</v>
      </c>
      <c r="L2160" s="1" t="s">
        <v>190</v>
      </c>
      <c r="M2160" s="1">
        <v>2.0</v>
      </c>
      <c r="N2160" s="1">
        <v>2.0</v>
      </c>
      <c r="O2160" s="1">
        <v>7.0</v>
      </c>
      <c r="P2160" s="1">
        <v>6.5</v>
      </c>
      <c r="Q2160" s="1">
        <v>7.0</v>
      </c>
      <c r="R2160" s="1">
        <v>0.0</v>
      </c>
      <c r="S2160" s="1">
        <v>10.0</v>
      </c>
      <c r="T2160" s="1">
        <v>8.0</v>
      </c>
      <c r="U2160" s="1">
        <v>5.5</v>
      </c>
      <c r="V2160" s="1">
        <v>6.3</v>
      </c>
      <c r="W2160" s="1">
        <v>0.0</v>
      </c>
    </row>
    <row r="2161" ht="15.75" customHeight="1">
      <c r="A2161" s="1" t="s">
        <v>9154</v>
      </c>
      <c r="B2161" s="1" t="s">
        <v>9155</v>
      </c>
      <c r="C2161" s="1" t="s">
        <v>78</v>
      </c>
      <c r="D2161" s="1">
        <v>3.053913162E9</v>
      </c>
      <c r="E2161" s="3" t="s">
        <v>9156</v>
      </c>
      <c r="F2161" s="3" t="s">
        <v>9157</v>
      </c>
      <c r="G2161" s="1" t="s">
        <v>28</v>
      </c>
      <c r="H2161" s="1" t="s">
        <v>29</v>
      </c>
      <c r="I2161" s="1" t="s">
        <v>30</v>
      </c>
      <c r="J2161" s="1" t="s">
        <v>75</v>
      </c>
      <c r="K2161" s="1" t="b">
        <v>1</v>
      </c>
      <c r="L2161" s="1" t="s">
        <v>299</v>
      </c>
      <c r="M2161" s="1">
        <v>1.0</v>
      </c>
      <c r="N2161" s="1">
        <v>5.0</v>
      </c>
      <c r="O2161" s="1">
        <v>7.8</v>
      </c>
      <c r="P2161" s="1">
        <v>6.4</v>
      </c>
      <c r="Q2161" s="1">
        <v>7.8</v>
      </c>
      <c r="R2161" s="1">
        <v>0.0</v>
      </c>
      <c r="S2161" s="1">
        <v>9.6</v>
      </c>
      <c r="T2161" s="1">
        <v>7.2</v>
      </c>
      <c r="U2161" s="1">
        <v>5.0</v>
      </c>
      <c r="V2161" s="1">
        <v>6.3</v>
      </c>
      <c r="W2161" s="1">
        <v>0.0</v>
      </c>
    </row>
    <row r="2162" ht="15.75" customHeight="1">
      <c r="A2162" s="1" t="s">
        <v>9158</v>
      </c>
      <c r="B2162" s="1" t="s">
        <v>9159</v>
      </c>
      <c r="C2162" s="1" t="s">
        <v>3084</v>
      </c>
      <c r="D2162" s="1">
        <v>7.3739633E7</v>
      </c>
      <c r="E2162" s="3" t="s">
        <v>9160</v>
      </c>
      <c r="F2162" s="3" t="s">
        <v>9161</v>
      </c>
      <c r="G2162" s="1" t="s">
        <v>54</v>
      </c>
      <c r="H2162" s="1" t="s">
        <v>55</v>
      </c>
      <c r="I2162" s="1" t="s">
        <v>130</v>
      </c>
      <c r="J2162" s="1" t="s">
        <v>75</v>
      </c>
      <c r="K2162" s="1" t="b">
        <v>1</v>
      </c>
      <c r="L2162" s="1" t="s">
        <v>293</v>
      </c>
      <c r="M2162" s="1">
        <v>3.0</v>
      </c>
      <c r="N2162" s="1">
        <v>21.0</v>
      </c>
      <c r="O2162" s="1">
        <v>7.4</v>
      </c>
      <c r="P2162" s="1">
        <v>6.7</v>
      </c>
      <c r="Q2162" s="1">
        <v>7.2</v>
      </c>
      <c r="R2162" s="1">
        <v>1.0</v>
      </c>
      <c r="S2162" s="1">
        <v>8.2</v>
      </c>
      <c r="T2162" s="1">
        <v>7.5</v>
      </c>
      <c r="U2162" s="1">
        <v>6.2</v>
      </c>
      <c r="V2162" s="1">
        <v>6.3</v>
      </c>
      <c r="W2162" s="1">
        <v>0.0</v>
      </c>
    </row>
    <row r="2163" ht="15.75" customHeight="1">
      <c r="A2163" s="1" t="s">
        <v>9162</v>
      </c>
      <c r="B2163" s="1" t="s">
        <v>9163</v>
      </c>
      <c r="C2163" s="1" t="s">
        <v>25</v>
      </c>
      <c r="D2163" s="1">
        <v>1.165910322E9</v>
      </c>
      <c r="E2163" s="3" t="s">
        <v>9164</v>
      </c>
      <c r="F2163" s="3" t="s">
        <v>9165</v>
      </c>
      <c r="G2163" s="1" t="s">
        <v>153</v>
      </c>
      <c r="H2163" s="1" t="s">
        <v>56</v>
      </c>
      <c r="I2163" s="1" t="s">
        <v>9166</v>
      </c>
      <c r="J2163" s="1" t="s">
        <v>75</v>
      </c>
      <c r="K2163" s="1" t="b">
        <v>0</v>
      </c>
      <c r="L2163" s="1" t="s">
        <v>251</v>
      </c>
      <c r="M2163" s="1">
        <v>4.0</v>
      </c>
      <c r="N2163" s="1">
        <v>7.0</v>
      </c>
      <c r="O2163" s="1">
        <v>8.0</v>
      </c>
      <c r="P2163" s="1">
        <v>7.6</v>
      </c>
      <c r="Q2163" s="1">
        <v>7.9</v>
      </c>
      <c r="R2163" s="1">
        <v>0.0</v>
      </c>
      <c r="S2163" s="1">
        <v>8.1</v>
      </c>
      <c r="T2163" s="1">
        <v>6.9</v>
      </c>
      <c r="U2163" s="1">
        <v>5.6</v>
      </c>
      <c r="V2163" s="1">
        <v>6.3</v>
      </c>
      <c r="W2163" s="1">
        <v>0.0</v>
      </c>
    </row>
    <row r="2164" ht="15.75" customHeight="1">
      <c r="A2164" s="1" t="s">
        <v>9167</v>
      </c>
      <c r="B2164" s="1" t="s">
        <v>9168</v>
      </c>
      <c r="C2164" s="1" t="s">
        <v>25</v>
      </c>
      <c r="D2164" s="1">
        <v>1.130788494E9</v>
      </c>
      <c r="E2164" s="1" t="s">
        <v>9169</v>
      </c>
      <c r="F2164" s="3" t="s">
        <v>9170</v>
      </c>
      <c r="G2164" s="1" t="s">
        <v>73</v>
      </c>
      <c r="H2164" s="1" t="s">
        <v>260</v>
      </c>
      <c r="I2164" s="1" t="s">
        <v>9171</v>
      </c>
      <c r="J2164" s="1" t="s">
        <v>75</v>
      </c>
      <c r="K2164" s="1" t="b">
        <v>1</v>
      </c>
      <c r="L2164" s="1" t="s">
        <v>205</v>
      </c>
      <c r="M2164" s="1">
        <v>2.0</v>
      </c>
      <c r="N2164" s="1">
        <v>15.0</v>
      </c>
      <c r="O2164" s="1">
        <v>7.3</v>
      </c>
      <c r="P2164" s="1">
        <v>7.2</v>
      </c>
      <c r="Q2164" s="1">
        <v>7.5</v>
      </c>
      <c r="R2164" s="1">
        <v>0.0</v>
      </c>
      <c r="S2164" s="1">
        <v>8.0</v>
      </c>
      <c r="T2164" s="1">
        <v>7.4</v>
      </c>
      <c r="U2164" s="1">
        <v>6.4</v>
      </c>
      <c r="V2164" s="1">
        <v>6.3</v>
      </c>
      <c r="W2164" s="1">
        <v>0.0</v>
      </c>
    </row>
    <row r="2165" ht="15.75" customHeight="1">
      <c r="A2165" s="1" t="s">
        <v>9172</v>
      </c>
      <c r="B2165" s="1" t="s">
        <v>9173</v>
      </c>
      <c r="C2165" s="1" t="s">
        <v>25</v>
      </c>
      <c r="D2165" s="1" t="str">
        <f>+54 9 3624 252955</f>
        <v>#ERROR!</v>
      </c>
      <c r="E2165" s="1" t="s">
        <v>9174</v>
      </c>
      <c r="F2165" s="3" t="s">
        <v>9175</v>
      </c>
      <c r="G2165" s="1" t="s">
        <v>28</v>
      </c>
      <c r="H2165" s="1" t="s">
        <v>82</v>
      </c>
      <c r="I2165" s="1" t="s">
        <v>298</v>
      </c>
      <c r="J2165" s="1" t="s">
        <v>48</v>
      </c>
      <c r="K2165" s="1" t="b">
        <v>0</v>
      </c>
      <c r="L2165" s="1" t="s">
        <v>251</v>
      </c>
      <c r="M2165" s="1">
        <v>5.0</v>
      </c>
      <c r="N2165" s="1">
        <v>29.0</v>
      </c>
      <c r="O2165" s="1">
        <v>7.4</v>
      </c>
      <c r="P2165" s="1">
        <v>7.6</v>
      </c>
      <c r="Q2165" s="1">
        <v>6.8</v>
      </c>
      <c r="R2165" s="1">
        <v>2.0</v>
      </c>
      <c r="S2165" s="1">
        <v>8.1</v>
      </c>
      <c r="T2165" s="1">
        <v>6.7</v>
      </c>
      <c r="U2165" s="1">
        <v>5.6</v>
      </c>
      <c r="V2165" s="1">
        <v>6.3</v>
      </c>
      <c r="W2165" s="1">
        <v>0.0</v>
      </c>
    </row>
    <row r="2166" ht="15.75" customHeight="1">
      <c r="A2166" s="1" t="s">
        <v>9176</v>
      </c>
      <c r="B2166" s="1" t="s">
        <v>9177</v>
      </c>
      <c r="C2166" s="1" t="s">
        <v>551</v>
      </c>
      <c r="D2166" s="1">
        <v>5.1942297649E10</v>
      </c>
      <c r="E2166" s="3" t="s">
        <v>9178</v>
      </c>
      <c r="F2166" s="3" t="s">
        <v>9179</v>
      </c>
      <c r="G2166" s="1" t="s">
        <v>28</v>
      </c>
      <c r="H2166" s="1" t="s">
        <v>29</v>
      </c>
      <c r="I2166" s="1" t="s">
        <v>30</v>
      </c>
      <c r="J2166" s="1" t="s">
        <v>172</v>
      </c>
      <c r="K2166" s="1" t="b">
        <v>1</v>
      </c>
      <c r="L2166" s="1" t="s">
        <v>148</v>
      </c>
      <c r="M2166" s="1">
        <v>2.0</v>
      </c>
      <c r="N2166" s="1">
        <v>7.0</v>
      </c>
      <c r="O2166" s="1">
        <v>7.1</v>
      </c>
      <c r="P2166" s="1">
        <v>6.9</v>
      </c>
      <c r="Q2166" s="1">
        <v>7.9</v>
      </c>
      <c r="R2166" s="1">
        <v>0.0</v>
      </c>
      <c r="S2166" s="1">
        <v>8.7</v>
      </c>
      <c r="T2166" s="1">
        <v>8.1</v>
      </c>
      <c r="U2166" s="1">
        <v>5.4</v>
      </c>
      <c r="V2166" s="1">
        <v>6.3</v>
      </c>
      <c r="W2166" s="1">
        <v>0.0</v>
      </c>
    </row>
    <row r="2167" ht="15.75" customHeight="1">
      <c r="A2167" s="1" t="s">
        <v>9068</v>
      </c>
      <c r="B2167" s="1" t="s">
        <v>9180</v>
      </c>
      <c r="C2167" s="1" t="s">
        <v>87</v>
      </c>
      <c r="D2167" s="1">
        <v>7.471859606E9</v>
      </c>
      <c r="E2167" s="3" t="s">
        <v>9070</v>
      </c>
      <c r="F2167" s="3" t="s">
        <v>9071</v>
      </c>
      <c r="G2167" s="1" t="s">
        <v>340</v>
      </c>
      <c r="H2167" s="1" t="s">
        <v>29</v>
      </c>
      <c r="I2167" s="1" t="s">
        <v>292</v>
      </c>
      <c r="J2167" s="1" t="s">
        <v>75</v>
      </c>
      <c r="K2167" s="1" t="b">
        <v>1</v>
      </c>
      <c r="L2167" s="1" t="s">
        <v>223</v>
      </c>
      <c r="M2167" s="1">
        <v>2.0</v>
      </c>
      <c r="N2167" s="1">
        <v>12.0</v>
      </c>
      <c r="O2167" s="1">
        <v>7.2</v>
      </c>
      <c r="P2167" s="1">
        <v>7.0</v>
      </c>
      <c r="Q2167" s="1">
        <v>6.7</v>
      </c>
      <c r="R2167" s="1">
        <v>2.0</v>
      </c>
      <c r="S2167" s="1">
        <v>7.9</v>
      </c>
      <c r="T2167" s="1">
        <v>6.7</v>
      </c>
      <c r="U2167" s="1">
        <v>6.4</v>
      </c>
      <c r="V2167" s="1">
        <v>6.3</v>
      </c>
      <c r="W2167" s="1">
        <v>0.0</v>
      </c>
    </row>
    <row r="2168" ht="15.75" customHeight="1">
      <c r="A2168" s="1" t="s">
        <v>9181</v>
      </c>
      <c r="B2168" s="1" t="s">
        <v>9182</v>
      </c>
      <c r="C2168" s="1" t="s">
        <v>25</v>
      </c>
      <c r="D2168" s="1">
        <v>2.234492316E9</v>
      </c>
      <c r="E2168" s="3" t="s">
        <v>9183</v>
      </c>
      <c r="F2168" s="3" t="s">
        <v>9184</v>
      </c>
      <c r="G2168" s="1" t="s">
        <v>153</v>
      </c>
      <c r="H2168" s="1" t="s">
        <v>56</v>
      </c>
      <c r="I2168" s="1" t="s">
        <v>9185</v>
      </c>
      <c r="J2168" s="1" t="s">
        <v>75</v>
      </c>
      <c r="K2168" s="1" t="b">
        <v>0</v>
      </c>
      <c r="L2168" s="1" t="s">
        <v>223</v>
      </c>
      <c r="M2168" s="1">
        <v>2.0</v>
      </c>
      <c r="N2168" s="1">
        <v>6.0</v>
      </c>
      <c r="O2168" s="1">
        <v>8.2</v>
      </c>
      <c r="P2168" s="1">
        <v>6.7</v>
      </c>
      <c r="Q2168" s="1">
        <v>7.7</v>
      </c>
      <c r="R2168" s="1">
        <v>0.0</v>
      </c>
      <c r="S2168" s="1">
        <v>9.0</v>
      </c>
      <c r="T2168" s="1">
        <v>7.7</v>
      </c>
      <c r="U2168" s="1">
        <v>5.0</v>
      </c>
      <c r="V2168" s="1">
        <v>6.3</v>
      </c>
      <c r="W2168" s="1">
        <v>0.0</v>
      </c>
    </row>
    <row r="2169" ht="15.75" customHeight="1">
      <c r="A2169" s="1" t="s">
        <v>9186</v>
      </c>
      <c r="B2169" s="1" t="s">
        <v>9187</v>
      </c>
      <c r="C2169" s="1" t="s">
        <v>25</v>
      </c>
      <c r="D2169" s="1">
        <v>1.134814453E9</v>
      </c>
      <c r="E2169" s="3" t="s">
        <v>9188</v>
      </c>
      <c r="F2169" s="3" t="s">
        <v>9189</v>
      </c>
      <c r="G2169" s="1" t="s">
        <v>54</v>
      </c>
      <c r="H2169" s="1" t="s">
        <v>29</v>
      </c>
      <c r="I2169" s="1" t="s">
        <v>90</v>
      </c>
      <c r="J2169" s="1" t="s">
        <v>75</v>
      </c>
      <c r="K2169" s="1" t="b">
        <v>0</v>
      </c>
      <c r="L2169" s="1" t="s">
        <v>223</v>
      </c>
      <c r="M2169" s="1">
        <v>2.0</v>
      </c>
      <c r="N2169" s="1">
        <v>7.0</v>
      </c>
      <c r="O2169" s="1">
        <v>6.9</v>
      </c>
      <c r="P2169" s="1">
        <v>7.0</v>
      </c>
      <c r="Q2169" s="1">
        <v>6.4</v>
      </c>
      <c r="R2169" s="1">
        <v>3.0</v>
      </c>
      <c r="S2169" s="1">
        <v>7.7</v>
      </c>
      <c r="T2169" s="1">
        <v>6.9</v>
      </c>
      <c r="U2169" s="1">
        <v>6.4</v>
      </c>
      <c r="V2169" s="1">
        <v>6.3</v>
      </c>
      <c r="W2169" s="1">
        <v>0.0</v>
      </c>
    </row>
    <row r="2170" ht="15.75" customHeight="1">
      <c r="A2170" s="1" t="s">
        <v>9190</v>
      </c>
      <c r="B2170" s="1" t="s">
        <v>9191</v>
      </c>
      <c r="C2170" s="1" t="s">
        <v>78</v>
      </c>
      <c r="D2170" s="1">
        <v>3.21882932E9</v>
      </c>
      <c r="E2170" s="3" t="s">
        <v>9192</v>
      </c>
      <c r="F2170" s="3" t="s">
        <v>9193</v>
      </c>
      <c r="G2170" s="1" t="s">
        <v>54</v>
      </c>
      <c r="H2170" s="1" t="s">
        <v>55</v>
      </c>
      <c r="I2170" s="1" t="s">
        <v>130</v>
      </c>
      <c r="J2170" s="1" t="s">
        <v>75</v>
      </c>
      <c r="K2170" s="1" t="b">
        <v>1</v>
      </c>
      <c r="L2170" s="1" t="s">
        <v>223</v>
      </c>
      <c r="M2170" s="1">
        <v>2.0</v>
      </c>
      <c r="N2170" s="1">
        <v>12.0</v>
      </c>
      <c r="O2170" s="1">
        <v>7.4</v>
      </c>
      <c r="P2170" s="1">
        <v>7.1</v>
      </c>
      <c r="Q2170" s="1">
        <v>7.3</v>
      </c>
      <c r="R2170" s="1">
        <v>1.0</v>
      </c>
      <c r="S2170" s="1">
        <v>7.8</v>
      </c>
      <c r="T2170" s="1">
        <v>6.8</v>
      </c>
      <c r="U2170" s="1">
        <v>6.5</v>
      </c>
      <c r="V2170" s="1">
        <v>6.3</v>
      </c>
      <c r="W2170" s="1">
        <v>0.0</v>
      </c>
    </row>
    <row r="2171" ht="15.75" customHeight="1">
      <c r="A2171" s="1" t="s">
        <v>9194</v>
      </c>
      <c r="B2171" s="1" t="s">
        <v>9195</v>
      </c>
      <c r="C2171" s="1" t="s">
        <v>25</v>
      </c>
      <c r="D2171" s="1">
        <v>1.13240163E9</v>
      </c>
      <c r="E2171" s="1" t="s">
        <v>9196</v>
      </c>
      <c r="F2171" s="3" t="s">
        <v>9197</v>
      </c>
      <c r="G2171" s="1" t="s">
        <v>28</v>
      </c>
      <c r="H2171" s="1" t="s">
        <v>29</v>
      </c>
      <c r="I2171" s="1" t="s">
        <v>298</v>
      </c>
      <c r="J2171" s="1" t="s">
        <v>75</v>
      </c>
      <c r="K2171" s="1" t="b">
        <v>0</v>
      </c>
      <c r="L2171" s="1" t="s">
        <v>240</v>
      </c>
      <c r="M2171" s="1">
        <v>1.0</v>
      </c>
      <c r="N2171" s="1">
        <v>1.0</v>
      </c>
      <c r="O2171" s="1">
        <v>8.0</v>
      </c>
      <c r="P2171" s="1">
        <v>8.0</v>
      </c>
      <c r="Q2171" s="1">
        <v>8.0</v>
      </c>
      <c r="R2171" s="1">
        <v>0.0</v>
      </c>
      <c r="S2171" s="1">
        <v>9.0</v>
      </c>
      <c r="T2171" s="1">
        <v>8.0</v>
      </c>
      <c r="U2171" s="1">
        <v>3.0</v>
      </c>
      <c r="V2171" s="1">
        <v>6.3</v>
      </c>
      <c r="W2171" s="1">
        <v>0.0</v>
      </c>
    </row>
    <row r="2172" ht="15.75" customHeight="1">
      <c r="A2172" s="1" t="s">
        <v>9198</v>
      </c>
      <c r="B2172" s="1" t="s">
        <v>9199</v>
      </c>
      <c r="C2172" s="1" t="s">
        <v>35</v>
      </c>
      <c r="D2172" s="1">
        <v>5.1921461345E10</v>
      </c>
      <c r="E2172" s="3" t="s">
        <v>9200</v>
      </c>
      <c r="F2172" s="3" t="s">
        <v>9201</v>
      </c>
      <c r="G2172" s="1" t="s">
        <v>28</v>
      </c>
      <c r="H2172" s="1" t="s">
        <v>29</v>
      </c>
      <c r="I2172" s="1" t="s">
        <v>30</v>
      </c>
      <c r="J2172" s="1" t="s">
        <v>172</v>
      </c>
      <c r="K2172" s="1" t="b">
        <v>1</v>
      </c>
      <c r="L2172" s="1" t="s">
        <v>148</v>
      </c>
      <c r="M2172" s="1">
        <v>3.0</v>
      </c>
      <c r="N2172" s="1">
        <v>10.0</v>
      </c>
      <c r="O2172" s="1">
        <v>7.4</v>
      </c>
      <c r="P2172" s="1">
        <v>7.1</v>
      </c>
      <c r="Q2172" s="1">
        <v>7.5</v>
      </c>
      <c r="R2172" s="1">
        <v>1.0</v>
      </c>
      <c r="S2172" s="1">
        <v>8.1</v>
      </c>
      <c r="T2172" s="1">
        <v>7.6</v>
      </c>
      <c r="U2172" s="1">
        <v>5.6</v>
      </c>
      <c r="V2172" s="1">
        <v>6.3</v>
      </c>
      <c r="W2172" s="1">
        <v>0.0</v>
      </c>
    </row>
    <row r="2173" ht="15.75" customHeight="1">
      <c r="A2173" s="1" t="s">
        <v>9202</v>
      </c>
      <c r="B2173" s="1" t="s">
        <v>9203</v>
      </c>
      <c r="C2173" s="1" t="s">
        <v>6255</v>
      </c>
      <c r="D2173" s="4">
        <v>5.73152E16</v>
      </c>
      <c r="E2173" s="3" t="s">
        <v>9204</v>
      </c>
      <c r="F2173" s="1" t="s">
        <v>443</v>
      </c>
      <c r="G2173" s="1" t="s">
        <v>926</v>
      </c>
      <c r="H2173" s="1" t="s">
        <v>260</v>
      </c>
      <c r="I2173" s="1" t="s">
        <v>1237</v>
      </c>
      <c r="J2173" s="1" t="s">
        <v>48</v>
      </c>
      <c r="K2173" s="1" t="b">
        <v>0</v>
      </c>
      <c r="L2173" s="1" t="s">
        <v>251</v>
      </c>
      <c r="M2173" s="1">
        <v>3.0</v>
      </c>
      <c r="N2173" s="1">
        <v>7.0</v>
      </c>
      <c r="O2173" s="1">
        <v>7.0</v>
      </c>
      <c r="P2173" s="1">
        <v>7.7</v>
      </c>
      <c r="Q2173" s="1">
        <v>7.3</v>
      </c>
      <c r="R2173" s="1">
        <v>0.0</v>
      </c>
      <c r="S2173" s="1">
        <v>9.3</v>
      </c>
      <c r="T2173" s="1">
        <v>8.0</v>
      </c>
      <c r="U2173" s="1">
        <v>5.0</v>
      </c>
      <c r="V2173" s="1">
        <v>6.3</v>
      </c>
      <c r="W2173" s="1">
        <v>0.0</v>
      </c>
    </row>
    <row r="2174" ht="15.75" customHeight="1">
      <c r="A2174" s="1" t="s">
        <v>8101</v>
      </c>
      <c r="B2174" s="1" t="s">
        <v>9205</v>
      </c>
      <c r="C2174" s="1" t="s">
        <v>78</v>
      </c>
      <c r="D2174" s="1">
        <v>3.005735503E9</v>
      </c>
      <c r="E2174" s="3" t="s">
        <v>9206</v>
      </c>
      <c r="F2174" s="3" t="s">
        <v>9207</v>
      </c>
      <c r="G2174" s="1" t="s">
        <v>334</v>
      </c>
      <c r="H2174" s="1" t="s">
        <v>56</v>
      </c>
      <c r="I2174" s="1" t="s">
        <v>6130</v>
      </c>
      <c r="J2174" s="1" t="s">
        <v>75</v>
      </c>
      <c r="K2174" s="1" t="b">
        <v>0</v>
      </c>
      <c r="L2174" s="1" t="s">
        <v>245</v>
      </c>
      <c r="M2174" s="1">
        <v>1.0</v>
      </c>
      <c r="N2174" s="1">
        <v>4.0</v>
      </c>
      <c r="O2174" s="1">
        <v>7.3</v>
      </c>
      <c r="P2174" s="1">
        <v>6.8</v>
      </c>
      <c r="Q2174" s="1">
        <v>7.0</v>
      </c>
      <c r="R2174" s="1">
        <v>0.0</v>
      </c>
      <c r="S2174" s="1">
        <v>8.5</v>
      </c>
      <c r="T2174" s="1">
        <v>7.5</v>
      </c>
      <c r="U2174" s="1">
        <v>7.3</v>
      </c>
      <c r="V2174" s="1">
        <v>6.3</v>
      </c>
      <c r="W2174" s="1">
        <v>0.0</v>
      </c>
    </row>
    <row r="2175" ht="15.75" customHeight="1">
      <c r="A2175" s="1" t="s">
        <v>9208</v>
      </c>
      <c r="B2175" s="1" t="s">
        <v>9209</v>
      </c>
      <c r="C2175" s="1" t="s">
        <v>25</v>
      </c>
      <c r="D2175" s="4">
        <v>5.41123E16</v>
      </c>
      <c r="E2175" s="3" t="s">
        <v>9210</v>
      </c>
      <c r="F2175" s="1" t="s">
        <v>9211</v>
      </c>
      <c r="G2175" s="1" t="s">
        <v>28</v>
      </c>
      <c r="H2175" s="1" t="s">
        <v>29</v>
      </c>
      <c r="I2175" s="1" t="s">
        <v>30</v>
      </c>
      <c r="J2175" s="1" t="s">
        <v>75</v>
      </c>
      <c r="K2175" s="1" t="b">
        <v>1</v>
      </c>
      <c r="L2175" s="1" t="s">
        <v>183</v>
      </c>
      <c r="M2175" s="1">
        <v>1.0</v>
      </c>
      <c r="N2175" s="1">
        <v>5.0</v>
      </c>
      <c r="O2175" s="1">
        <v>7.6</v>
      </c>
      <c r="P2175" s="1">
        <v>6.8</v>
      </c>
      <c r="Q2175" s="1">
        <v>6.8</v>
      </c>
      <c r="R2175" s="1">
        <v>2.0</v>
      </c>
      <c r="S2175" s="1">
        <v>8.4</v>
      </c>
      <c r="T2175" s="1">
        <v>6.8</v>
      </c>
      <c r="U2175" s="1">
        <v>6.0</v>
      </c>
      <c r="V2175" s="1">
        <v>6.3</v>
      </c>
      <c r="W2175" s="1">
        <v>2.0</v>
      </c>
    </row>
    <row r="2176" ht="15.75" customHeight="1">
      <c r="A2176" s="1" t="s">
        <v>9212</v>
      </c>
      <c r="B2176" s="1" t="s">
        <v>9213</v>
      </c>
      <c r="C2176" s="1">
        <v>1.151048206E9</v>
      </c>
      <c r="D2176" s="4">
        <v>5.41151E16</v>
      </c>
      <c r="E2176" s="3" t="s">
        <v>9214</v>
      </c>
      <c r="F2176" s="3" t="s">
        <v>9215</v>
      </c>
      <c r="G2176" s="1" t="s">
        <v>415</v>
      </c>
      <c r="H2176" s="1" t="s">
        <v>55</v>
      </c>
      <c r="I2176" s="1" t="s">
        <v>9216</v>
      </c>
      <c r="J2176" s="1" t="s">
        <v>434</v>
      </c>
      <c r="K2176" s="1" t="b">
        <v>1</v>
      </c>
      <c r="L2176" s="1" t="s">
        <v>148</v>
      </c>
      <c r="M2176" s="1">
        <v>2.0</v>
      </c>
      <c r="N2176" s="1">
        <v>6.0</v>
      </c>
      <c r="O2176" s="1">
        <v>7.5</v>
      </c>
      <c r="P2176" s="1">
        <v>7.2</v>
      </c>
      <c r="Q2176" s="1">
        <v>7.2</v>
      </c>
      <c r="R2176" s="1">
        <v>2.0</v>
      </c>
      <c r="S2176" s="1">
        <v>8.7</v>
      </c>
      <c r="T2176" s="1">
        <v>6.7</v>
      </c>
      <c r="U2176" s="1">
        <v>4.8</v>
      </c>
      <c r="V2176" s="1">
        <v>6.3</v>
      </c>
      <c r="W2176" s="1">
        <v>0.0</v>
      </c>
    </row>
    <row r="2177" ht="15.75" customHeight="1">
      <c r="A2177" s="1" t="s">
        <v>9217</v>
      </c>
      <c r="B2177" s="1" t="s">
        <v>9218</v>
      </c>
      <c r="C2177" s="1" t="s">
        <v>25</v>
      </c>
      <c r="D2177" s="4">
        <v>5.43512E16</v>
      </c>
      <c r="E2177" s="3" t="s">
        <v>9219</v>
      </c>
      <c r="F2177" s="3" t="s">
        <v>9220</v>
      </c>
      <c r="G2177" s="1" t="s">
        <v>340</v>
      </c>
      <c r="H2177" s="1" t="s">
        <v>29</v>
      </c>
      <c r="I2177" s="1" t="s">
        <v>90</v>
      </c>
      <c r="J2177" s="1" t="s">
        <v>434</v>
      </c>
      <c r="K2177" s="1" t="b">
        <v>1</v>
      </c>
      <c r="L2177" s="1" t="s">
        <v>148</v>
      </c>
      <c r="M2177" s="1">
        <v>2.0</v>
      </c>
      <c r="N2177" s="1">
        <v>6.0</v>
      </c>
      <c r="O2177" s="1">
        <v>7.3</v>
      </c>
      <c r="P2177" s="1">
        <v>6.2</v>
      </c>
      <c r="Q2177" s="1">
        <v>6.7</v>
      </c>
      <c r="R2177" s="1">
        <v>2.0</v>
      </c>
      <c r="S2177" s="1">
        <v>8.8</v>
      </c>
      <c r="T2177" s="1">
        <v>7.5</v>
      </c>
      <c r="U2177" s="1">
        <v>5.8</v>
      </c>
      <c r="V2177" s="1">
        <v>6.3</v>
      </c>
      <c r="W2177" s="1">
        <v>0.0</v>
      </c>
    </row>
    <row r="2178" ht="15.75" customHeight="1">
      <c r="A2178" s="1" t="s">
        <v>9221</v>
      </c>
      <c r="B2178" s="1" t="s">
        <v>9222</v>
      </c>
      <c r="C2178" s="1" t="s">
        <v>25</v>
      </c>
      <c r="D2178" s="4">
        <v>5.493E15</v>
      </c>
      <c r="E2178" s="3" t="s">
        <v>9223</v>
      </c>
      <c r="F2178" s="3" t="s">
        <v>9224</v>
      </c>
      <c r="G2178" s="1" t="s">
        <v>9225</v>
      </c>
      <c r="H2178" s="1" t="s">
        <v>29</v>
      </c>
      <c r="I2178" s="1" t="s">
        <v>304</v>
      </c>
      <c r="J2178" s="1" t="s">
        <v>75</v>
      </c>
      <c r="K2178" s="1" t="b">
        <v>1</v>
      </c>
      <c r="L2178" s="1" t="s">
        <v>293</v>
      </c>
      <c r="M2178" s="1">
        <v>8.0</v>
      </c>
      <c r="N2178" s="1">
        <v>27.0</v>
      </c>
      <c r="O2178" s="1">
        <v>7.0</v>
      </c>
      <c r="P2178" s="1">
        <v>6.9</v>
      </c>
      <c r="Q2178" s="1">
        <v>7.0</v>
      </c>
      <c r="R2178" s="1">
        <v>2.0</v>
      </c>
      <c r="S2178" s="1">
        <v>7.7</v>
      </c>
      <c r="T2178" s="1">
        <v>7.3</v>
      </c>
      <c r="U2178" s="1">
        <v>5.7</v>
      </c>
      <c r="V2178" s="1">
        <v>6.2</v>
      </c>
      <c r="W2178" s="1">
        <v>0.0</v>
      </c>
    </row>
    <row r="2179" ht="15.75" customHeight="1">
      <c r="A2179" s="1" t="s">
        <v>9226</v>
      </c>
      <c r="B2179" s="1" t="s">
        <v>9227</v>
      </c>
      <c r="C2179" s="1" t="s">
        <v>25</v>
      </c>
      <c r="D2179" s="1">
        <v>1.168610556E9</v>
      </c>
      <c r="E2179" s="3" t="s">
        <v>9228</v>
      </c>
      <c r="F2179" s="3" t="s">
        <v>9229</v>
      </c>
      <c r="G2179" s="1" t="s">
        <v>28</v>
      </c>
      <c r="H2179" s="1" t="s">
        <v>29</v>
      </c>
      <c r="I2179" s="1" t="s">
        <v>30</v>
      </c>
      <c r="J2179" s="1" t="s">
        <v>91</v>
      </c>
      <c r="K2179" s="1" t="b">
        <v>1</v>
      </c>
      <c r="L2179" s="1" t="s">
        <v>196</v>
      </c>
      <c r="M2179" s="1">
        <v>2.0</v>
      </c>
      <c r="N2179" s="1">
        <v>2.0</v>
      </c>
      <c r="O2179" s="1">
        <v>8.0</v>
      </c>
      <c r="P2179" s="1">
        <v>6.5</v>
      </c>
      <c r="Q2179" s="1">
        <v>7.5</v>
      </c>
      <c r="R2179" s="1">
        <v>0.0</v>
      </c>
      <c r="S2179" s="1">
        <v>7.5</v>
      </c>
      <c r="T2179" s="1">
        <v>7.5</v>
      </c>
      <c r="U2179" s="1">
        <v>6.5</v>
      </c>
      <c r="V2179" s="1">
        <v>6.2</v>
      </c>
      <c r="W2179" s="1">
        <v>0.0</v>
      </c>
    </row>
    <row r="2180" ht="15.75" customHeight="1">
      <c r="A2180" s="1" t="s">
        <v>9230</v>
      </c>
      <c r="B2180" s="1" t="s">
        <v>9231</v>
      </c>
      <c r="C2180" s="1" t="s">
        <v>25</v>
      </c>
      <c r="D2180" s="1">
        <v>2.942522867E9</v>
      </c>
      <c r="E2180" s="3" t="s">
        <v>9232</v>
      </c>
      <c r="F2180" s="3" t="s">
        <v>9233</v>
      </c>
      <c r="G2180" s="1" t="s">
        <v>28</v>
      </c>
      <c r="H2180" s="1" t="s">
        <v>29</v>
      </c>
      <c r="I2180" s="1" t="s">
        <v>30</v>
      </c>
      <c r="J2180" s="1" t="s">
        <v>48</v>
      </c>
      <c r="K2180" s="1" t="b">
        <v>1</v>
      </c>
      <c r="L2180" s="1" t="s">
        <v>49</v>
      </c>
      <c r="M2180" s="1">
        <v>2.0</v>
      </c>
      <c r="N2180" s="1">
        <v>4.0</v>
      </c>
      <c r="O2180" s="1">
        <v>6.8</v>
      </c>
      <c r="P2180" s="1">
        <v>7.3</v>
      </c>
      <c r="Q2180" s="1">
        <v>7.0</v>
      </c>
      <c r="R2180" s="1">
        <v>0.0</v>
      </c>
      <c r="S2180" s="1">
        <v>6.8</v>
      </c>
      <c r="T2180" s="1">
        <v>8.0</v>
      </c>
      <c r="U2180" s="1">
        <v>7.3</v>
      </c>
      <c r="V2180" s="1">
        <v>6.2</v>
      </c>
      <c r="W2180" s="1">
        <v>0.0</v>
      </c>
    </row>
    <row r="2181" ht="15.75" customHeight="1">
      <c r="A2181" s="1" t="s">
        <v>9234</v>
      </c>
      <c r="B2181" s="1" t="s">
        <v>9235</v>
      </c>
      <c r="C2181" s="1" t="s">
        <v>25</v>
      </c>
      <c r="D2181" s="4">
        <v>5.43434E16</v>
      </c>
      <c r="E2181" s="1" t="s">
        <v>9236</v>
      </c>
      <c r="F2181" s="3" t="s">
        <v>9237</v>
      </c>
      <c r="G2181" s="1" t="s">
        <v>66</v>
      </c>
      <c r="H2181" s="1" t="s">
        <v>29</v>
      </c>
      <c r="I2181" s="1" t="s">
        <v>67</v>
      </c>
      <c r="J2181" s="1" t="s">
        <v>48</v>
      </c>
      <c r="K2181" s="1" t="b">
        <v>1</v>
      </c>
      <c r="L2181" s="1" t="s">
        <v>84</v>
      </c>
      <c r="M2181" s="1">
        <v>4.0</v>
      </c>
      <c r="N2181" s="1">
        <v>6.0</v>
      </c>
      <c r="O2181" s="1">
        <v>6.8</v>
      </c>
      <c r="P2181" s="1">
        <v>6.8</v>
      </c>
      <c r="Q2181" s="1">
        <v>6.5</v>
      </c>
      <c r="R2181" s="1">
        <v>2.0</v>
      </c>
      <c r="S2181" s="1">
        <v>8.8</v>
      </c>
      <c r="T2181" s="1">
        <v>6.7</v>
      </c>
      <c r="U2181" s="1">
        <v>5.7</v>
      </c>
      <c r="V2181" s="1">
        <v>6.2</v>
      </c>
      <c r="W2181" s="1">
        <v>0.0</v>
      </c>
    </row>
    <row r="2182" ht="15.75" customHeight="1">
      <c r="A2182" s="1" t="s">
        <v>9238</v>
      </c>
      <c r="B2182" s="1" t="s">
        <v>9239</v>
      </c>
      <c r="C2182" s="1" t="s">
        <v>25</v>
      </c>
      <c r="D2182" s="1">
        <v>1.131184895E9</v>
      </c>
      <c r="E2182" s="1" t="s">
        <v>138</v>
      </c>
      <c r="F2182" s="3" t="s">
        <v>9240</v>
      </c>
      <c r="G2182" s="1" t="s">
        <v>73</v>
      </c>
      <c r="H2182" s="1" t="s">
        <v>29</v>
      </c>
      <c r="I2182" s="1" t="s">
        <v>9241</v>
      </c>
      <c r="J2182" s="1" t="s">
        <v>75</v>
      </c>
      <c r="K2182" s="1" t="b">
        <v>0</v>
      </c>
      <c r="L2182" s="1" t="s">
        <v>278</v>
      </c>
      <c r="M2182" s="1">
        <v>2.0</v>
      </c>
      <c r="N2182" s="1">
        <v>5.0</v>
      </c>
      <c r="O2182" s="1">
        <v>7.0</v>
      </c>
      <c r="P2182" s="1">
        <v>7.0</v>
      </c>
      <c r="Q2182" s="1">
        <v>7.2</v>
      </c>
      <c r="R2182" s="1">
        <v>2.0</v>
      </c>
      <c r="S2182" s="1">
        <v>7.0</v>
      </c>
      <c r="T2182" s="1">
        <v>6.6</v>
      </c>
      <c r="U2182" s="1">
        <v>6.6</v>
      </c>
      <c r="V2182" s="1">
        <v>6.2</v>
      </c>
      <c r="W2182" s="1">
        <v>0.0</v>
      </c>
    </row>
    <row r="2183" ht="15.75" customHeight="1">
      <c r="A2183" s="1" t="s">
        <v>9242</v>
      </c>
      <c r="B2183" s="1" t="s">
        <v>9243</v>
      </c>
      <c r="C2183" s="1" t="s">
        <v>25</v>
      </c>
      <c r="D2183" s="1">
        <v>1.136802751E9</v>
      </c>
      <c r="E2183" s="1" t="s">
        <v>9244</v>
      </c>
      <c r="F2183" s="3" t="s">
        <v>9245</v>
      </c>
      <c r="G2183" s="1" t="s">
        <v>153</v>
      </c>
      <c r="H2183" s="1" t="s">
        <v>56</v>
      </c>
      <c r="I2183" s="1" t="s">
        <v>159</v>
      </c>
      <c r="J2183" s="1" t="s">
        <v>91</v>
      </c>
      <c r="K2183" s="1" t="b">
        <v>0</v>
      </c>
      <c r="L2183" s="1" t="s">
        <v>205</v>
      </c>
      <c r="M2183" s="1">
        <v>4.0</v>
      </c>
      <c r="N2183" s="1">
        <v>18.0</v>
      </c>
      <c r="O2183" s="1">
        <v>6.9</v>
      </c>
      <c r="P2183" s="1">
        <v>6.7</v>
      </c>
      <c r="Q2183" s="1">
        <v>6.8</v>
      </c>
      <c r="R2183" s="1">
        <v>2.0</v>
      </c>
      <c r="S2183" s="1">
        <v>7.6</v>
      </c>
      <c r="T2183" s="1">
        <v>7.0</v>
      </c>
      <c r="U2183" s="1">
        <v>6.1</v>
      </c>
      <c r="V2183" s="1">
        <v>6.2</v>
      </c>
      <c r="W2183" s="1">
        <v>0.0</v>
      </c>
    </row>
    <row r="2184" ht="15.75" customHeight="1">
      <c r="A2184" s="1" t="s">
        <v>9246</v>
      </c>
      <c r="B2184" s="1" t="s">
        <v>9247</v>
      </c>
      <c r="C2184" s="1" t="s">
        <v>78</v>
      </c>
      <c r="D2184" s="1">
        <v>3.015203669E9</v>
      </c>
      <c r="E2184" s="1" t="s">
        <v>9248</v>
      </c>
      <c r="F2184" s="3" t="s">
        <v>9249</v>
      </c>
      <c r="G2184" s="1" t="s">
        <v>28</v>
      </c>
      <c r="H2184" s="1" t="s">
        <v>29</v>
      </c>
      <c r="I2184" s="1" t="s">
        <v>30</v>
      </c>
      <c r="J2184" s="1" t="s">
        <v>75</v>
      </c>
      <c r="K2184" s="1" t="b">
        <v>0</v>
      </c>
      <c r="L2184" s="1" t="s">
        <v>97</v>
      </c>
      <c r="M2184" s="1">
        <v>1.0</v>
      </c>
      <c r="N2184" s="1">
        <v>2.0</v>
      </c>
      <c r="O2184" s="1">
        <v>8.0</v>
      </c>
      <c r="P2184" s="1">
        <v>7.5</v>
      </c>
      <c r="Q2184" s="1">
        <v>7.0</v>
      </c>
      <c r="R2184" s="1">
        <v>0.0</v>
      </c>
      <c r="S2184" s="1">
        <v>9.0</v>
      </c>
      <c r="T2184" s="1">
        <v>6.5</v>
      </c>
      <c r="U2184" s="1">
        <v>5.5</v>
      </c>
      <c r="V2184" s="1">
        <v>6.2</v>
      </c>
      <c r="W2184" s="1">
        <v>0.0</v>
      </c>
    </row>
    <row r="2185" ht="15.75" customHeight="1">
      <c r="A2185" s="1" t="s">
        <v>9250</v>
      </c>
      <c r="B2185" s="1" t="s">
        <v>9251</v>
      </c>
      <c r="C2185" s="1" t="s">
        <v>691</v>
      </c>
      <c r="D2185" s="4">
        <v>5.84129E16</v>
      </c>
      <c r="E2185" s="1" t="s">
        <v>9252</v>
      </c>
      <c r="F2185" s="3" t="s">
        <v>9253</v>
      </c>
      <c r="G2185" s="1" t="s">
        <v>171</v>
      </c>
      <c r="H2185" s="1" t="s">
        <v>82</v>
      </c>
      <c r="I2185" s="1" t="s">
        <v>30</v>
      </c>
      <c r="J2185" s="1" t="s">
        <v>91</v>
      </c>
      <c r="K2185" s="1" t="b">
        <v>1</v>
      </c>
      <c r="L2185" s="1" t="s">
        <v>92</v>
      </c>
      <c r="M2185" s="1">
        <v>4.0</v>
      </c>
      <c r="N2185" s="1">
        <v>22.0</v>
      </c>
      <c r="O2185" s="1">
        <v>7.4</v>
      </c>
      <c r="P2185" s="1">
        <v>7.2</v>
      </c>
      <c r="Q2185" s="1">
        <v>7.0</v>
      </c>
      <c r="R2185" s="1">
        <v>1.0</v>
      </c>
      <c r="S2185" s="1">
        <v>7.5</v>
      </c>
      <c r="T2185" s="1">
        <v>7.6</v>
      </c>
      <c r="U2185" s="1">
        <v>6.0</v>
      </c>
      <c r="V2185" s="1">
        <v>6.2</v>
      </c>
      <c r="W2185" s="1">
        <v>0.0</v>
      </c>
    </row>
    <row r="2186" ht="15.75" customHeight="1">
      <c r="A2186" s="1" t="s">
        <v>9254</v>
      </c>
      <c r="B2186" s="1" t="s">
        <v>9255</v>
      </c>
      <c r="C2186" s="1" t="s">
        <v>25</v>
      </c>
      <c r="D2186" s="1" t="str">
        <f>+54 1125485926</f>
        <v>#ERROR!</v>
      </c>
      <c r="E2186" s="3" t="s">
        <v>9256</v>
      </c>
      <c r="F2186" s="3" t="s">
        <v>9257</v>
      </c>
      <c r="G2186" s="1" t="s">
        <v>38</v>
      </c>
      <c r="H2186" s="1" t="s">
        <v>29</v>
      </c>
      <c r="I2186" s="1" t="s">
        <v>61</v>
      </c>
      <c r="J2186" s="1" t="s">
        <v>48</v>
      </c>
      <c r="K2186" s="1" t="b">
        <v>0</v>
      </c>
      <c r="L2186" s="1" t="s">
        <v>113</v>
      </c>
      <c r="M2186" s="1">
        <v>2.0</v>
      </c>
      <c r="N2186" s="1">
        <v>3.0</v>
      </c>
      <c r="O2186" s="1">
        <v>6.3</v>
      </c>
      <c r="P2186" s="1">
        <v>8.0</v>
      </c>
      <c r="Q2186" s="1">
        <v>6.3</v>
      </c>
      <c r="R2186" s="1">
        <v>3.0</v>
      </c>
      <c r="S2186" s="1">
        <v>9.3</v>
      </c>
      <c r="T2186" s="1">
        <v>5.3</v>
      </c>
      <c r="U2186" s="1">
        <v>5.3</v>
      </c>
      <c r="V2186" s="1">
        <v>6.2</v>
      </c>
      <c r="W2186" s="1">
        <v>0.0</v>
      </c>
    </row>
    <row r="2187" ht="15.75" customHeight="1">
      <c r="A2187" s="1" t="s">
        <v>9258</v>
      </c>
      <c r="B2187" s="1" t="s">
        <v>9259</v>
      </c>
      <c r="C2187" s="1" t="s">
        <v>25</v>
      </c>
      <c r="D2187" s="4">
        <v>5.43804E16</v>
      </c>
      <c r="E2187" s="3" t="s">
        <v>9260</v>
      </c>
      <c r="F2187" s="3" t="s">
        <v>9261</v>
      </c>
      <c r="G2187" s="1" t="s">
        <v>9262</v>
      </c>
      <c r="H2187" s="1" t="s">
        <v>56</v>
      </c>
      <c r="I2187" s="1" t="s">
        <v>680</v>
      </c>
      <c r="J2187" s="1" t="s">
        <v>48</v>
      </c>
      <c r="K2187" s="1" t="b">
        <v>1</v>
      </c>
      <c r="L2187" s="1" t="s">
        <v>293</v>
      </c>
      <c r="M2187" s="1">
        <v>5.0</v>
      </c>
      <c r="N2187" s="1">
        <v>10.0</v>
      </c>
      <c r="O2187" s="1">
        <v>7.2</v>
      </c>
      <c r="P2187" s="1">
        <v>7.5</v>
      </c>
      <c r="Q2187" s="1">
        <v>6.7</v>
      </c>
      <c r="R2187" s="1">
        <v>1.0</v>
      </c>
      <c r="S2187" s="1">
        <v>8.2</v>
      </c>
      <c r="T2187" s="1">
        <v>7.8</v>
      </c>
      <c r="U2187" s="1">
        <v>5.3</v>
      </c>
      <c r="V2187" s="1">
        <v>6.2</v>
      </c>
      <c r="W2187" s="1">
        <v>0.0</v>
      </c>
    </row>
    <row r="2188" ht="15.75" customHeight="1">
      <c r="A2188" s="1" t="s">
        <v>9263</v>
      </c>
      <c r="B2188" s="1" t="s">
        <v>9264</v>
      </c>
      <c r="C2188" s="1" t="s">
        <v>25</v>
      </c>
      <c r="D2188" s="1">
        <v>3.816411006E9</v>
      </c>
      <c r="E2188" s="1" t="s">
        <v>9265</v>
      </c>
      <c r="F2188" s="3" t="s">
        <v>9266</v>
      </c>
      <c r="G2188" s="1" t="s">
        <v>28</v>
      </c>
      <c r="H2188" s="1" t="s">
        <v>29</v>
      </c>
      <c r="I2188" s="1" t="s">
        <v>30</v>
      </c>
      <c r="J2188" s="1" t="s">
        <v>91</v>
      </c>
      <c r="K2188" s="1" t="b">
        <v>0</v>
      </c>
      <c r="L2188" s="1" t="s">
        <v>68</v>
      </c>
      <c r="M2188" s="1">
        <v>3.0</v>
      </c>
      <c r="N2188" s="1">
        <v>3.0</v>
      </c>
      <c r="O2188" s="1">
        <v>7.0</v>
      </c>
      <c r="P2188" s="1">
        <v>6.7</v>
      </c>
      <c r="Q2188" s="1">
        <v>7.7</v>
      </c>
      <c r="R2188" s="1">
        <v>3.0</v>
      </c>
      <c r="S2188" s="1">
        <v>7.7</v>
      </c>
      <c r="T2188" s="1">
        <v>6.3</v>
      </c>
      <c r="U2188" s="1">
        <v>5.3</v>
      </c>
      <c r="V2188" s="1">
        <v>6.2</v>
      </c>
      <c r="W2188" s="1">
        <v>0.0</v>
      </c>
    </row>
    <row r="2189" ht="15.75" customHeight="1">
      <c r="A2189" s="1" t="s">
        <v>9267</v>
      </c>
      <c r="B2189" s="1" t="s">
        <v>9268</v>
      </c>
      <c r="C2189" s="1" t="s">
        <v>25</v>
      </c>
      <c r="D2189" s="1">
        <v>3.873215411E9</v>
      </c>
      <c r="E2189" s="1" t="s">
        <v>9269</v>
      </c>
      <c r="F2189" s="3" t="s">
        <v>9270</v>
      </c>
      <c r="G2189" s="1" t="s">
        <v>28</v>
      </c>
      <c r="H2189" s="1" t="s">
        <v>29</v>
      </c>
      <c r="I2189" s="1" t="s">
        <v>30</v>
      </c>
      <c r="J2189" s="1" t="s">
        <v>48</v>
      </c>
      <c r="K2189" s="1" t="b">
        <v>1</v>
      </c>
      <c r="L2189" s="1" t="s">
        <v>92</v>
      </c>
      <c r="M2189" s="1">
        <v>2.0</v>
      </c>
      <c r="N2189" s="1">
        <v>11.0</v>
      </c>
      <c r="O2189" s="1">
        <v>7.4</v>
      </c>
      <c r="P2189" s="1">
        <v>6.7</v>
      </c>
      <c r="Q2189" s="1">
        <v>7.4</v>
      </c>
      <c r="R2189" s="1">
        <v>2.0</v>
      </c>
      <c r="S2189" s="1">
        <v>7.4</v>
      </c>
      <c r="T2189" s="1">
        <v>7.2</v>
      </c>
      <c r="U2189" s="1">
        <v>5.0</v>
      </c>
      <c r="V2189" s="1">
        <v>6.2</v>
      </c>
      <c r="W2189" s="1">
        <v>0.0</v>
      </c>
    </row>
    <row r="2190" ht="15.75" customHeight="1">
      <c r="A2190" s="1" t="s">
        <v>9271</v>
      </c>
      <c r="B2190" s="1" t="s">
        <v>9272</v>
      </c>
      <c r="C2190" s="1" t="s">
        <v>347</v>
      </c>
      <c r="D2190" s="1">
        <v>5.697180636E10</v>
      </c>
      <c r="E2190" s="3" t="s">
        <v>9273</v>
      </c>
      <c r="F2190" s="3" t="s">
        <v>9274</v>
      </c>
      <c r="G2190" s="1" t="s">
        <v>28</v>
      </c>
      <c r="H2190" s="1" t="s">
        <v>29</v>
      </c>
      <c r="I2190" s="1" t="s">
        <v>428</v>
      </c>
      <c r="J2190" s="1" t="s">
        <v>91</v>
      </c>
      <c r="K2190" s="1" t="b">
        <v>1</v>
      </c>
      <c r="L2190" s="1" t="s">
        <v>131</v>
      </c>
      <c r="M2190" s="1">
        <v>1.0</v>
      </c>
      <c r="N2190" s="1">
        <v>6.0</v>
      </c>
      <c r="O2190" s="1">
        <v>7.3</v>
      </c>
      <c r="P2190" s="1">
        <v>6.2</v>
      </c>
      <c r="Q2190" s="1">
        <v>7.2</v>
      </c>
      <c r="R2190" s="1">
        <v>2.0</v>
      </c>
      <c r="S2190" s="1">
        <v>9.2</v>
      </c>
      <c r="T2190" s="1">
        <v>7.7</v>
      </c>
      <c r="U2190" s="1">
        <v>3.7</v>
      </c>
      <c r="V2190" s="1">
        <v>6.2</v>
      </c>
      <c r="W2190" s="1">
        <v>0.0</v>
      </c>
    </row>
    <row r="2191" ht="15.75" customHeight="1">
      <c r="A2191" s="1" t="s">
        <v>9275</v>
      </c>
      <c r="B2191" s="1" t="s">
        <v>9276</v>
      </c>
      <c r="C2191" s="1" t="s">
        <v>25</v>
      </c>
      <c r="D2191" s="1" t="str">
        <f>+54 2266 477737</f>
        <v>#ERROR!</v>
      </c>
      <c r="E2191" s="1" t="s">
        <v>9277</v>
      </c>
      <c r="F2191" s="3" t="s">
        <v>9278</v>
      </c>
      <c r="G2191" s="1" t="s">
        <v>54</v>
      </c>
      <c r="H2191" s="1" t="s">
        <v>29</v>
      </c>
      <c r="I2191" s="1" t="s">
        <v>90</v>
      </c>
      <c r="J2191" s="1" t="s">
        <v>91</v>
      </c>
      <c r="K2191" s="1" t="b">
        <v>1</v>
      </c>
      <c r="L2191" s="1" t="s">
        <v>131</v>
      </c>
      <c r="M2191" s="1">
        <v>1.0</v>
      </c>
      <c r="N2191" s="1">
        <v>3.0</v>
      </c>
      <c r="O2191" s="1">
        <v>7.0</v>
      </c>
      <c r="P2191" s="1">
        <v>6.3</v>
      </c>
      <c r="Q2191" s="1">
        <v>6.7</v>
      </c>
      <c r="R2191" s="1">
        <v>0.0</v>
      </c>
      <c r="S2191" s="1">
        <v>9.3</v>
      </c>
      <c r="T2191" s="1">
        <v>8.0</v>
      </c>
      <c r="U2191" s="1">
        <v>6.3</v>
      </c>
      <c r="V2191" s="1">
        <v>6.2</v>
      </c>
      <c r="W2191" s="1">
        <v>0.0</v>
      </c>
    </row>
    <row r="2192" ht="15.75" customHeight="1">
      <c r="A2192" s="1" t="s">
        <v>9279</v>
      </c>
      <c r="B2192" s="1" t="s">
        <v>9280</v>
      </c>
      <c r="C2192" s="1" t="s">
        <v>3084</v>
      </c>
      <c r="D2192" s="1">
        <v>7.5402473E7</v>
      </c>
      <c r="E2192" s="3" t="s">
        <v>9281</v>
      </c>
      <c r="F2192" s="3" t="s">
        <v>9282</v>
      </c>
      <c r="G2192" s="1" t="s">
        <v>171</v>
      </c>
      <c r="H2192" s="1" t="s">
        <v>29</v>
      </c>
      <c r="I2192" s="1" t="s">
        <v>304</v>
      </c>
      <c r="J2192" s="1" t="s">
        <v>48</v>
      </c>
      <c r="K2192" s="1" t="b">
        <v>0</v>
      </c>
      <c r="L2192" s="1" t="s">
        <v>92</v>
      </c>
      <c r="M2192" s="1">
        <v>3.0</v>
      </c>
      <c r="N2192" s="1">
        <v>7.0</v>
      </c>
      <c r="O2192" s="1">
        <v>7.4</v>
      </c>
      <c r="P2192" s="1">
        <v>5.1</v>
      </c>
      <c r="Q2192" s="1">
        <v>6.7</v>
      </c>
      <c r="R2192" s="1">
        <v>4.0</v>
      </c>
      <c r="S2192" s="1">
        <v>7.4</v>
      </c>
      <c r="T2192" s="1">
        <v>7.7</v>
      </c>
      <c r="U2192" s="1">
        <v>4.9</v>
      </c>
      <c r="V2192" s="1">
        <v>6.2</v>
      </c>
      <c r="W2192" s="1">
        <v>1.0</v>
      </c>
    </row>
    <row r="2193" ht="15.75" customHeight="1">
      <c r="A2193" s="1" t="s">
        <v>9283</v>
      </c>
      <c r="B2193" s="1" t="s">
        <v>9284</v>
      </c>
      <c r="C2193" s="1" t="s">
        <v>25</v>
      </c>
      <c r="D2193" s="1">
        <v>2.346691421E9</v>
      </c>
      <c r="E2193" s="3" t="s">
        <v>9285</v>
      </c>
      <c r="F2193" s="3" t="s">
        <v>9286</v>
      </c>
      <c r="G2193" s="1" t="s">
        <v>54</v>
      </c>
      <c r="H2193" s="1" t="s">
        <v>55</v>
      </c>
      <c r="I2193" s="1" t="s">
        <v>130</v>
      </c>
      <c r="J2193" s="1" t="s">
        <v>91</v>
      </c>
      <c r="K2193" s="1" t="b">
        <v>1</v>
      </c>
      <c r="L2193" s="1" t="s">
        <v>131</v>
      </c>
      <c r="M2193" s="1">
        <v>1.0</v>
      </c>
      <c r="N2193" s="1">
        <v>3.0</v>
      </c>
      <c r="O2193" s="1">
        <v>7.0</v>
      </c>
      <c r="P2193" s="1">
        <v>7.0</v>
      </c>
      <c r="Q2193" s="1">
        <v>6.7</v>
      </c>
      <c r="R2193" s="1">
        <v>3.0</v>
      </c>
      <c r="S2193" s="1">
        <v>9.0</v>
      </c>
      <c r="T2193" s="1">
        <v>5.3</v>
      </c>
      <c r="U2193" s="1">
        <v>5.7</v>
      </c>
      <c r="V2193" s="1">
        <v>6.2</v>
      </c>
      <c r="W2193" s="1">
        <v>0.0</v>
      </c>
    </row>
    <row r="2194" ht="15.75" customHeight="1">
      <c r="A2194" s="1" t="s">
        <v>9287</v>
      </c>
      <c r="B2194" s="1" t="s">
        <v>9288</v>
      </c>
      <c r="C2194" s="1" t="s">
        <v>78</v>
      </c>
      <c r="D2194" s="1">
        <v>3.207199861E9</v>
      </c>
      <c r="E2194" s="1" t="s">
        <v>9289</v>
      </c>
      <c r="F2194" s="3" t="s">
        <v>9290</v>
      </c>
      <c r="G2194" s="1" t="s">
        <v>28</v>
      </c>
      <c r="H2194" s="1" t="s">
        <v>82</v>
      </c>
      <c r="I2194" s="1" t="s">
        <v>298</v>
      </c>
      <c r="J2194" s="1" t="s">
        <v>48</v>
      </c>
      <c r="K2194" s="1" t="b">
        <v>0</v>
      </c>
      <c r="L2194" s="1" t="s">
        <v>190</v>
      </c>
      <c r="M2194" s="1">
        <v>3.0</v>
      </c>
      <c r="N2194" s="1">
        <v>11.0</v>
      </c>
      <c r="O2194" s="1">
        <v>7.3</v>
      </c>
      <c r="P2194" s="1">
        <v>7.0</v>
      </c>
      <c r="Q2194" s="1">
        <v>6.9</v>
      </c>
      <c r="R2194" s="1">
        <v>2.0</v>
      </c>
      <c r="S2194" s="1">
        <v>7.6</v>
      </c>
      <c r="T2194" s="1">
        <v>6.7</v>
      </c>
      <c r="U2194" s="1">
        <v>5.6</v>
      </c>
      <c r="V2194" s="1">
        <v>6.2</v>
      </c>
      <c r="W2194" s="1">
        <v>0.0</v>
      </c>
    </row>
    <row r="2195" ht="15.75" customHeight="1">
      <c r="A2195" s="1" t="s">
        <v>9291</v>
      </c>
      <c r="B2195" s="1" t="s">
        <v>9292</v>
      </c>
      <c r="C2195" s="1" t="s">
        <v>100</v>
      </c>
      <c r="D2195" s="1">
        <v>6.2501045E8</v>
      </c>
      <c r="E2195" s="3" t="s">
        <v>9293</v>
      </c>
      <c r="F2195" s="3" t="s">
        <v>9294</v>
      </c>
      <c r="G2195" s="1" t="s">
        <v>153</v>
      </c>
      <c r="H2195" s="1" t="s">
        <v>29</v>
      </c>
      <c r="I2195" s="1" t="s">
        <v>159</v>
      </c>
      <c r="J2195" s="1" t="s">
        <v>75</v>
      </c>
      <c r="K2195" s="1" t="b">
        <v>0</v>
      </c>
      <c r="L2195" s="1" t="s">
        <v>190</v>
      </c>
      <c r="M2195" s="1">
        <v>2.0</v>
      </c>
      <c r="N2195" s="1">
        <v>6.0</v>
      </c>
      <c r="O2195" s="1">
        <v>8.0</v>
      </c>
      <c r="P2195" s="1">
        <v>7.2</v>
      </c>
      <c r="Q2195" s="1">
        <v>7.3</v>
      </c>
      <c r="R2195" s="1">
        <v>0.0</v>
      </c>
      <c r="S2195" s="1">
        <v>7.8</v>
      </c>
      <c r="T2195" s="1">
        <v>7.8</v>
      </c>
      <c r="U2195" s="1">
        <v>5.0</v>
      </c>
      <c r="V2195" s="1">
        <v>6.2</v>
      </c>
      <c r="W2195" s="1">
        <v>0.0</v>
      </c>
    </row>
    <row r="2196" ht="15.75" customHeight="1">
      <c r="A2196" s="1" t="s">
        <v>9295</v>
      </c>
      <c r="B2196" s="1" t="s">
        <v>9296</v>
      </c>
      <c r="C2196" s="1" t="s">
        <v>25</v>
      </c>
      <c r="D2196" s="4">
        <v>5.49351E17</v>
      </c>
      <c r="E2196" s="3" t="s">
        <v>9297</v>
      </c>
      <c r="F2196" s="3" t="s">
        <v>9298</v>
      </c>
      <c r="G2196" s="1" t="s">
        <v>28</v>
      </c>
      <c r="H2196" s="1" t="s">
        <v>29</v>
      </c>
      <c r="I2196" s="1" t="s">
        <v>30</v>
      </c>
      <c r="J2196" s="1" t="s">
        <v>91</v>
      </c>
      <c r="K2196" s="1" t="b">
        <v>1</v>
      </c>
      <c r="L2196" s="1" t="s">
        <v>205</v>
      </c>
      <c r="M2196" s="1">
        <v>3.0</v>
      </c>
      <c r="N2196" s="1">
        <v>15.0</v>
      </c>
      <c r="O2196" s="1">
        <v>6.6</v>
      </c>
      <c r="P2196" s="1">
        <v>7.2</v>
      </c>
      <c r="Q2196" s="1">
        <v>6.0</v>
      </c>
      <c r="R2196" s="1">
        <v>6.0</v>
      </c>
      <c r="S2196" s="1">
        <v>7.0</v>
      </c>
      <c r="T2196" s="1">
        <v>5.6</v>
      </c>
      <c r="U2196" s="1">
        <v>5.0</v>
      </c>
      <c r="V2196" s="1">
        <v>6.2</v>
      </c>
      <c r="W2196" s="1">
        <v>5.0</v>
      </c>
    </row>
    <row r="2197" ht="15.75" customHeight="1">
      <c r="A2197" s="1" t="s">
        <v>9299</v>
      </c>
      <c r="B2197" s="1" t="s">
        <v>9300</v>
      </c>
      <c r="C2197" s="1" t="s">
        <v>44</v>
      </c>
      <c r="D2197" s="4">
        <v>5.9398E15</v>
      </c>
      <c r="E2197" s="3" t="s">
        <v>9301</v>
      </c>
      <c r="F2197" s="3" t="s">
        <v>9302</v>
      </c>
      <c r="G2197" s="1" t="s">
        <v>28</v>
      </c>
      <c r="H2197" s="1" t="s">
        <v>29</v>
      </c>
      <c r="I2197" s="1" t="s">
        <v>30</v>
      </c>
      <c r="J2197" s="1" t="s">
        <v>48</v>
      </c>
      <c r="K2197" s="1" t="b">
        <v>0</v>
      </c>
      <c r="L2197" s="1" t="s">
        <v>190</v>
      </c>
      <c r="M2197" s="1">
        <v>2.0</v>
      </c>
      <c r="N2197" s="1">
        <v>6.0</v>
      </c>
      <c r="O2197" s="1">
        <v>8.0</v>
      </c>
      <c r="P2197" s="1">
        <v>7.0</v>
      </c>
      <c r="Q2197" s="1">
        <v>7.7</v>
      </c>
      <c r="R2197" s="1">
        <v>0.0</v>
      </c>
      <c r="S2197" s="1">
        <v>8.2</v>
      </c>
      <c r="T2197" s="1">
        <v>7.3</v>
      </c>
      <c r="U2197" s="1">
        <v>5.3</v>
      </c>
      <c r="V2197" s="1">
        <v>6.2</v>
      </c>
      <c r="W2197" s="1">
        <v>0.0</v>
      </c>
    </row>
    <row r="2198" ht="15.75" customHeight="1">
      <c r="A2198" s="1" t="s">
        <v>9303</v>
      </c>
      <c r="B2198" s="1" t="s">
        <v>9304</v>
      </c>
      <c r="C2198" s="1" t="s">
        <v>87</v>
      </c>
      <c r="D2198" s="1">
        <v>2.21705944E9</v>
      </c>
      <c r="E2198" s="1" t="s">
        <v>9305</v>
      </c>
      <c r="F2198" s="3" t="s">
        <v>9306</v>
      </c>
      <c r="G2198" s="1" t="s">
        <v>674</v>
      </c>
      <c r="H2198" s="1" t="s">
        <v>707</v>
      </c>
      <c r="I2198" s="1" t="s">
        <v>6897</v>
      </c>
      <c r="J2198" s="1" t="s">
        <v>75</v>
      </c>
      <c r="K2198" s="1" t="b">
        <v>0</v>
      </c>
      <c r="L2198" s="1" t="s">
        <v>299</v>
      </c>
      <c r="M2198" s="1">
        <v>1.0</v>
      </c>
      <c r="N2198" s="1">
        <v>2.0</v>
      </c>
      <c r="O2198" s="1">
        <v>8.0</v>
      </c>
      <c r="P2198" s="1">
        <v>6.5</v>
      </c>
      <c r="Q2198" s="1">
        <v>6.5</v>
      </c>
      <c r="R2198" s="1">
        <v>0.0</v>
      </c>
      <c r="S2198" s="1">
        <v>6.5</v>
      </c>
      <c r="T2198" s="1">
        <v>9.0</v>
      </c>
      <c r="U2198" s="1">
        <v>7.0</v>
      </c>
      <c r="V2198" s="1">
        <v>6.2</v>
      </c>
      <c r="W2198" s="1">
        <v>0.0</v>
      </c>
    </row>
    <row r="2199" ht="15.75" customHeight="1">
      <c r="A2199" s="1" t="s">
        <v>9307</v>
      </c>
      <c r="B2199" s="1" t="s">
        <v>9308</v>
      </c>
      <c r="C2199" s="1" t="s">
        <v>35</v>
      </c>
      <c r="D2199" s="1">
        <v>5.1990645017E10</v>
      </c>
      <c r="E2199" s="3" t="s">
        <v>9309</v>
      </c>
      <c r="F2199" s="3" t="s">
        <v>9310</v>
      </c>
      <c r="G2199" s="1" t="s">
        <v>28</v>
      </c>
      <c r="H2199" s="1" t="s">
        <v>29</v>
      </c>
      <c r="I2199" s="1" t="s">
        <v>30</v>
      </c>
      <c r="J2199" s="1" t="s">
        <v>75</v>
      </c>
      <c r="K2199" s="1" t="b">
        <v>1</v>
      </c>
      <c r="L2199" s="1" t="s">
        <v>293</v>
      </c>
      <c r="M2199" s="1">
        <v>2.0</v>
      </c>
      <c r="N2199" s="1">
        <v>8.0</v>
      </c>
      <c r="O2199" s="1">
        <v>7.3</v>
      </c>
      <c r="P2199" s="1">
        <v>6.9</v>
      </c>
      <c r="Q2199" s="1">
        <v>8.3</v>
      </c>
      <c r="R2199" s="1">
        <v>0.0</v>
      </c>
      <c r="S2199" s="1">
        <v>9.4</v>
      </c>
      <c r="T2199" s="1">
        <v>6.3</v>
      </c>
      <c r="U2199" s="1">
        <v>5.1</v>
      </c>
      <c r="V2199" s="1">
        <v>6.2</v>
      </c>
      <c r="W2199" s="1">
        <v>0.0</v>
      </c>
    </row>
    <row r="2200" ht="15.75" customHeight="1">
      <c r="A2200" s="1" t="s">
        <v>9311</v>
      </c>
      <c r="B2200" s="1" t="s">
        <v>9312</v>
      </c>
      <c r="C2200" s="1" t="s">
        <v>25</v>
      </c>
      <c r="D2200" s="1">
        <v>3.438455376E9</v>
      </c>
      <c r="E2200" s="3" t="s">
        <v>9313</v>
      </c>
      <c r="F2200" s="3" t="s">
        <v>9314</v>
      </c>
      <c r="G2200" s="1" t="s">
        <v>28</v>
      </c>
      <c r="H2200" s="1" t="s">
        <v>29</v>
      </c>
      <c r="I2200" s="1" t="s">
        <v>298</v>
      </c>
      <c r="J2200" s="1" t="s">
        <v>75</v>
      </c>
      <c r="K2200" s="1" t="b">
        <v>1</v>
      </c>
      <c r="L2200" s="1" t="s">
        <v>293</v>
      </c>
      <c r="M2200" s="1">
        <v>2.0</v>
      </c>
      <c r="N2200" s="1">
        <v>11.0</v>
      </c>
      <c r="O2200" s="1">
        <v>6.5</v>
      </c>
      <c r="P2200" s="1">
        <v>7.2</v>
      </c>
      <c r="Q2200" s="1">
        <v>6.5</v>
      </c>
      <c r="R2200" s="1">
        <v>3.0</v>
      </c>
      <c r="S2200" s="1">
        <v>7.9</v>
      </c>
      <c r="T2200" s="1">
        <v>6.8</v>
      </c>
      <c r="U2200" s="1">
        <v>5.6</v>
      </c>
      <c r="V2200" s="1">
        <v>6.2</v>
      </c>
      <c r="W2200" s="1">
        <v>0.0</v>
      </c>
    </row>
    <row r="2201" ht="15.75" customHeight="1">
      <c r="A2201" s="1" t="s">
        <v>9315</v>
      </c>
      <c r="B2201" s="1" t="s">
        <v>9316</v>
      </c>
      <c r="C2201" s="1" t="s">
        <v>9317</v>
      </c>
      <c r="D2201" s="1" t="s">
        <v>9318</v>
      </c>
      <c r="E2201" s="3" t="s">
        <v>9319</v>
      </c>
      <c r="F2201" s="3" t="s">
        <v>9320</v>
      </c>
      <c r="G2201" s="1" t="s">
        <v>28</v>
      </c>
      <c r="H2201" s="1" t="s">
        <v>29</v>
      </c>
      <c r="I2201" s="1" t="s">
        <v>30</v>
      </c>
      <c r="J2201" s="1" t="s">
        <v>48</v>
      </c>
      <c r="K2201" s="1" t="b">
        <v>0</v>
      </c>
      <c r="L2201" s="1" t="s">
        <v>205</v>
      </c>
      <c r="M2201" s="1">
        <v>2.0</v>
      </c>
      <c r="N2201" s="1">
        <v>3.0</v>
      </c>
      <c r="O2201" s="1">
        <v>9.3</v>
      </c>
      <c r="P2201" s="1">
        <v>8.3</v>
      </c>
      <c r="Q2201" s="1">
        <v>6.7</v>
      </c>
      <c r="R2201" s="1">
        <v>0.0</v>
      </c>
      <c r="S2201" s="1">
        <v>9.0</v>
      </c>
      <c r="T2201" s="1">
        <v>5.7</v>
      </c>
      <c r="U2201" s="1">
        <v>4.7</v>
      </c>
      <c r="V2201" s="1">
        <v>6.2</v>
      </c>
      <c r="W2201" s="1">
        <v>0.0</v>
      </c>
    </row>
    <row r="2202" ht="15.75" customHeight="1">
      <c r="A2202" s="1" t="s">
        <v>9321</v>
      </c>
      <c r="B2202" s="1" t="s">
        <v>9322</v>
      </c>
      <c r="C2202" s="1" t="s">
        <v>78</v>
      </c>
      <c r="D2202" s="1">
        <v>3.017582116E9</v>
      </c>
      <c r="E2202" s="3" t="s">
        <v>9323</v>
      </c>
      <c r="F2202" s="3" t="s">
        <v>9324</v>
      </c>
      <c r="G2202" s="1" t="s">
        <v>340</v>
      </c>
      <c r="H2202" s="1" t="s">
        <v>55</v>
      </c>
      <c r="I2202" s="1" t="s">
        <v>130</v>
      </c>
      <c r="J2202" s="1" t="s">
        <v>75</v>
      </c>
      <c r="K2202" s="1" t="b">
        <v>0</v>
      </c>
      <c r="L2202" s="1" t="s">
        <v>251</v>
      </c>
      <c r="M2202" s="1">
        <v>4.0</v>
      </c>
      <c r="N2202" s="1">
        <v>18.0</v>
      </c>
      <c r="O2202" s="1">
        <v>7.3</v>
      </c>
      <c r="P2202" s="1">
        <v>6.3</v>
      </c>
      <c r="Q2202" s="1">
        <v>7.3</v>
      </c>
      <c r="R2202" s="1">
        <v>1.0</v>
      </c>
      <c r="S2202" s="1">
        <v>7.6</v>
      </c>
      <c r="T2202" s="1">
        <v>8.1</v>
      </c>
      <c r="U2202" s="1">
        <v>5.6</v>
      </c>
      <c r="V2202" s="1">
        <v>6.2</v>
      </c>
      <c r="W2202" s="1">
        <v>0.0</v>
      </c>
    </row>
    <row r="2203" ht="15.75" customHeight="1">
      <c r="A2203" s="1" t="s">
        <v>9325</v>
      </c>
      <c r="B2203" s="1" t="s">
        <v>9326</v>
      </c>
      <c r="C2203" s="1" t="s">
        <v>25</v>
      </c>
      <c r="D2203" s="4">
        <v>5.43417E16</v>
      </c>
      <c r="E2203" s="3" t="s">
        <v>9327</v>
      </c>
      <c r="F2203" s="3" t="s">
        <v>9328</v>
      </c>
      <c r="G2203" s="1" t="s">
        <v>28</v>
      </c>
      <c r="H2203" s="1" t="s">
        <v>29</v>
      </c>
      <c r="I2203" s="1" t="s">
        <v>30</v>
      </c>
      <c r="J2203" s="1" t="s">
        <v>48</v>
      </c>
      <c r="K2203" s="1" t="b">
        <v>1</v>
      </c>
      <c r="L2203" s="1" t="s">
        <v>228</v>
      </c>
      <c r="M2203" s="1">
        <v>1.0</v>
      </c>
      <c r="N2203" s="1">
        <v>5.0</v>
      </c>
      <c r="O2203" s="1">
        <v>6.2</v>
      </c>
      <c r="P2203" s="1">
        <v>7.4</v>
      </c>
      <c r="Q2203" s="1">
        <v>5.8</v>
      </c>
      <c r="R2203" s="1">
        <v>4.0</v>
      </c>
      <c r="S2203" s="1">
        <v>8.8</v>
      </c>
      <c r="T2203" s="1">
        <v>6.0</v>
      </c>
      <c r="U2203" s="1">
        <v>5.0</v>
      </c>
      <c r="V2203" s="1">
        <v>6.2</v>
      </c>
      <c r="W2203" s="1">
        <v>0.0</v>
      </c>
    </row>
    <row r="2204" ht="15.75" customHeight="1">
      <c r="A2204" s="1" t="s">
        <v>9329</v>
      </c>
      <c r="B2204" s="1" t="s">
        <v>9330</v>
      </c>
      <c r="C2204" s="1" t="s">
        <v>347</v>
      </c>
      <c r="D2204" s="1">
        <v>9.31182762E8</v>
      </c>
      <c r="E2204" s="3" t="s">
        <v>9331</v>
      </c>
      <c r="F2204" s="3" t="s">
        <v>9331</v>
      </c>
      <c r="G2204" s="1" t="s">
        <v>73</v>
      </c>
      <c r="H2204" s="1" t="s">
        <v>56</v>
      </c>
      <c r="I2204" s="1" t="s">
        <v>9332</v>
      </c>
      <c r="J2204" s="1" t="s">
        <v>75</v>
      </c>
      <c r="K2204" s="1" t="b">
        <v>1</v>
      </c>
      <c r="L2204" s="1" t="s">
        <v>251</v>
      </c>
      <c r="M2204" s="1">
        <v>2.0</v>
      </c>
      <c r="N2204" s="1">
        <v>10.0</v>
      </c>
      <c r="O2204" s="1">
        <v>7.8</v>
      </c>
      <c r="P2204" s="1">
        <v>7.5</v>
      </c>
      <c r="Q2204" s="1">
        <v>7.6</v>
      </c>
      <c r="R2204" s="1">
        <v>2.0</v>
      </c>
      <c r="S2204" s="1">
        <v>7.2</v>
      </c>
      <c r="T2204" s="1">
        <v>7.2</v>
      </c>
      <c r="U2204" s="1">
        <v>4.2</v>
      </c>
      <c r="V2204" s="1">
        <v>6.2</v>
      </c>
      <c r="W2204" s="1">
        <v>0.0</v>
      </c>
    </row>
    <row r="2205" ht="15.75" customHeight="1">
      <c r="A2205" s="1" t="s">
        <v>9333</v>
      </c>
      <c r="B2205" s="1" t="s">
        <v>9334</v>
      </c>
      <c r="C2205" s="1" t="s">
        <v>25</v>
      </c>
      <c r="D2205" s="1">
        <v>3.735535585E9</v>
      </c>
      <c r="E2205" s="1" t="s">
        <v>9335</v>
      </c>
      <c r="F2205" s="3" t="s">
        <v>9336</v>
      </c>
      <c r="G2205" s="1" t="s">
        <v>54</v>
      </c>
      <c r="H2205" s="1" t="s">
        <v>29</v>
      </c>
      <c r="I2205" s="1" t="s">
        <v>90</v>
      </c>
      <c r="J2205" s="1" t="s">
        <v>75</v>
      </c>
      <c r="K2205" s="1" t="b">
        <v>0</v>
      </c>
      <c r="L2205" s="1" t="s">
        <v>251</v>
      </c>
      <c r="M2205" s="1">
        <v>2.0</v>
      </c>
      <c r="N2205" s="1">
        <v>5.0</v>
      </c>
      <c r="O2205" s="1">
        <v>7.6</v>
      </c>
      <c r="P2205" s="1">
        <v>7.4</v>
      </c>
      <c r="Q2205" s="1">
        <v>6.8</v>
      </c>
      <c r="R2205" s="1">
        <v>2.0</v>
      </c>
      <c r="S2205" s="1">
        <v>8.2</v>
      </c>
      <c r="T2205" s="1">
        <v>6.8</v>
      </c>
      <c r="U2205" s="1">
        <v>4.6</v>
      </c>
      <c r="V2205" s="1">
        <v>6.2</v>
      </c>
      <c r="W2205" s="1">
        <v>0.0</v>
      </c>
    </row>
    <row r="2206" ht="15.75" customHeight="1">
      <c r="A2206" s="1" t="s">
        <v>9337</v>
      </c>
      <c r="B2206" s="1" t="s">
        <v>9338</v>
      </c>
      <c r="C2206" s="1" t="s">
        <v>25</v>
      </c>
      <c r="D2206" s="1">
        <v>3.413699546E9</v>
      </c>
      <c r="E2206" s="1" t="s">
        <v>9339</v>
      </c>
      <c r="F2206" s="3" t="s">
        <v>9340</v>
      </c>
      <c r="G2206" s="1" t="s">
        <v>153</v>
      </c>
      <c r="H2206" s="1" t="s">
        <v>29</v>
      </c>
      <c r="I2206" s="1" t="s">
        <v>9341</v>
      </c>
      <c r="J2206" s="1" t="s">
        <v>75</v>
      </c>
      <c r="K2206" s="1" t="b">
        <v>0</v>
      </c>
      <c r="L2206" s="1" t="s">
        <v>251</v>
      </c>
      <c r="M2206" s="1">
        <v>2.0</v>
      </c>
      <c r="N2206" s="1">
        <v>2.0</v>
      </c>
      <c r="O2206" s="1">
        <v>7.5</v>
      </c>
      <c r="P2206" s="1">
        <v>7.5</v>
      </c>
      <c r="Q2206" s="1">
        <v>6.0</v>
      </c>
      <c r="R2206" s="1">
        <v>5.0</v>
      </c>
      <c r="S2206" s="1">
        <v>8.0</v>
      </c>
      <c r="T2206" s="1">
        <v>5.0</v>
      </c>
      <c r="U2206" s="1">
        <v>4.5</v>
      </c>
      <c r="V2206" s="1">
        <v>6.2</v>
      </c>
      <c r="W2206" s="1">
        <v>0.0</v>
      </c>
    </row>
    <row r="2207" ht="15.75" customHeight="1">
      <c r="A2207" s="1" t="s">
        <v>9342</v>
      </c>
      <c r="B2207" s="1" t="s">
        <v>9343</v>
      </c>
      <c r="C2207" s="1" t="s">
        <v>44</v>
      </c>
      <c r="D2207" s="4">
        <v>5.93998E16</v>
      </c>
      <c r="E2207" s="3" t="s">
        <v>9344</v>
      </c>
      <c r="F2207" s="3" t="s">
        <v>9345</v>
      </c>
      <c r="G2207" s="1" t="s">
        <v>340</v>
      </c>
      <c r="H2207" s="1" t="s">
        <v>29</v>
      </c>
      <c r="I2207" s="1" t="s">
        <v>90</v>
      </c>
      <c r="J2207" s="1" t="s">
        <v>434</v>
      </c>
      <c r="K2207" s="1" t="b">
        <v>1</v>
      </c>
      <c r="L2207" s="1" t="s">
        <v>148</v>
      </c>
      <c r="M2207" s="1">
        <v>2.0</v>
      </c>
      <c r="N2207" s="1">
        <v>9.0</v>
      </c>
      <c r="O2207" s="1">
        <v>7.0</v>
      </c>
      <c r="P2207" s="1">
        <v>6.7</v>
      </c>
      <c r="Q2207" s="1">
        <v>6.9</v>
      </c>
      <c r="R2207" s="1">
        <v>1.0</v>
      </c>
      <c r="S2207" s="1">
        <v>8.7</v>
      </c>
      <c r="T2207" s="1">
        <v>6.8</v>
      </c>
      <c r="U2207" s="1">
        <v>6.2</v>
      </c>
      <c r="V2207" s="1">
        <v>6.2</v>
      </c>
      <c r="W2207" s="1">
        <v>0.0</v>
      </c>
    </row>
    <row r="2208" ht="15.75" customHeight="1">
      <c r="A2208" s="1" t="s">
        <v>9346</v>
      </c>
      <c r="B2208" s="1" t="s">
        <v>9347</v>
      </c>
      <c r="C2208" s="1" t="s">
        <v>1458</v>
      </c>
      <c r="D2208" s="1">
        <v>3.4663597286E10</v>
      </c>
      <c r="E2208" s="3" t="s">
        <v>9348</v>
      </c>
      <c r="F2208" s="3" t="s">
        <v>9349</v>
      </c>
      <c r="G2208" s="1" t="s">
        <v>54</v>
      </c>
      <c r="H2208" s="1" t="s">
        <v>55</v>
      </c>
      <c r="I2208" s="1" t="s">
        <v>130</v>
      </c>
      <c r="J2208" s="1" t="s">
        <v>31</v>
      </c>
      <c r="K2208" s="1" t="b">
        <v>1</v>
      </c>
      <c r="L2208" s="1" t="s">
        <v>32</v>
      </c>
      <c r="M2208" s="1">
        <v>3.0</v>
      </c>
      <c r="N2208" s="1">
        <v>1.0</v>
      </c>
      <c r="O2208" s="1">
        <v>3.0</v>
      </c>
      <c r="P2208" s="1">
        <v>2.0</v>
      </c>
      <c r="Q2208" s="1">
        <v>9.0</v>
      </c>
      <c r="R2208" s="1">
        <v>0.0</v>
      </c>
      <c r="S2208" s="1">
        <v>9.0</v>
      </c>
      <c r="T2208" s="1">
        <v>10.0</v>
      </c>
      <c r="U2208" s="1">
        <v>10.0</v>
      </c>
      <c r="V2208" s="1">
        <v>6.1</v>
      </c>
      <c r="W2208" s="1">
        <v>0.0</v>
      </c>
    </row>
    <row r="2209" ht="15.75" customHeight="1">
      <c r="A2209" s="1" t="s">
        <v>9350</v>
      </c>
      <c r="B2209" s="1" t="s">
        <v>9351</v>
      </c>
      <c r="C2209" s="1" t="s">
        <v>35</v>
      </c>
      <c r="D2209" s="1">
        <v>9.12607034E8</v>
      </c>
      <c r="E2209" s="1" t="s">
        <v>9352</v>
      </c>
      <c r="F2209" s="3" t="s">
        <v>9353</v>
      </c>
      <c r="G2209" s="1" t="s">
        <v>28</v>
      </c>
      <c r="H2209" s="1" t="s">
        <v>29</v>
      </c>
      <c r="I2209" s="1" t="s">
        <v>30</v>
      </c>
      <c r="J2209" s="1" t="s">
        <v>48</v>
      </c>
      <c r="K2209" s="1" t="b">
        <v>0</v>
      </c>
      <c r="L2209" s="1" t="s">
        <v>41</v>
      </c>
      <c r="M2209" s="1">
        <v>1.0</v>
      </c>
      <c r="N2209" s="1">
        <v>8.0</v>
      </c>
      <c r="O2209" s="1">
        <v>7.0</v>
      </c>
      <c r="P2209" s="1">
        <v>6.4</v>
      </c>
      <c r="Q2209" s="1">
        <v>7.1</v>
      </c>
      <c r="R2209" s="1">
        <v>1.0</v>
      </c>
      <c r="S2209" s="1">
        <v>7.4</v>
      </c>
      <c r="T2209" s="1">
        <v>7.1</v>
      </c>
      <c r="U2209" s="1">
        <v>6.8</v>
      </c>
      <c r="V2209" s="1">
        <v>6.1</v>
      </c>
      <c r="W2209" s="1">
        <v>0.0</v>
      </c>
    </row>
    <row r="2210" ht="15.75" customHeight="1">
      <c r="A2210" s="1" t="s">
        <v>9354</v>
      </c>
      <c r="B2210" s="1" t="s">
        <v>9355</v>
      </c>
      <c r="C2210" s="1" t="s">
        <v>25</v>
      </c>
      <c r="D2210" s="4">
        <v>5.49349E17</v>
      </c>
      <c r="E2210" s="1" t="s">
        <v>9356</v>
      </c>
      <c r="F2210" s="3" t="s">
        <v>9357</v>
      </c>
      <c r="G2210" s="1" t="s">
        <v>28</v>
      </c>
      <c r="H2210" s="1" t="s">
        <v>82</v>
      </c>
      <c r="I2210" s="1" t="s">
        <v>298</v>
      </c>
      <c r="J2210" s="1" t="s">
        <v>91</v>
      </c>
      <c r="K2210" s="1" t="b">
        <v>1</v>
      </c>
      <c r="L2210" s="1" t="s">
        <v>49</v>
      </c>
      <c r="M2210" s="1">
        <v>2.0</v>
      </c>
      <c r="N2210" s="1">
        <v>7.0</v>
      </c>
      <c r="O2210" s="1">
        <v>5.9</v>
      </c>
      <c r="P2210" s="1">
        <v>6.4</v>
      </c>
      <c r="Q2210" s="1">
        <v>7.7</v>
      </c>
      <c r="R2210" s="1">
        <v>0.0</v>
      </c>
      <c r="S2210" s="1">
        <v>8.1</v>
      </c>
      <c r="T2210" s="1">
        <v>8.3</v>
      </c>
      <c r="U2210" s="1">
        <v>6.0</v>
      </c>
      <c r="V2210" s="1">
        <v>6.1</v>
      </c>
      <c r="W2210" s="1">
        <v>0.0</v>
      </c>
    </row>
    <row r="2211" ht="15.75" customHeight="1">
      <c r="A2211" s="1" t="s">
        <v>9358</v>
      </c>
      <c r="B2211" s="1" t="s">
        <v>9359</v>
      </c>
      <c r="C2211" s="1" t="s">
        <v>25</v>
      </c>
      <c r="D2211" s="1">
        <v>3.815335169E9</v>
      </c>
      <c r="E2211" s="3" t="s">
        <v>9360</v>
      </c>
      <c r="F2211" s="3" t="s">
        <v>9361</v>
      </c>
      <c r="G2211" s="1" t="s">
        <v>73</v>
      </c>
      <c r="H2211" s="1" t="s">
        <v>29</v>
      </c>
      <c r="I2211" s="1" t="s">
        <v>9362</v>
      </c>
      <c r="J2211" s="1" t="s">
        <v>48</v>
      </c>
      <c r="K2211" s="1" t="b">
        <v>0</v>
      </c>
      <c r="L2211" s="1" t="s">
        <v>68</v>
      </c>
      <c r="M2211" s="1">
        <v>3.0</v>
      </c>
      <c r="N2211" s="1">
        <v>10.0</v>
      </c>
      <c r="O2211" s="1">
        <v>7.0</v>
      </c>
      <c r="P2211" s="1">
        <v>7.1</v>
      </c>
      <c r="Q2211" s="1">
        <v>7.0</v>
      </c>
      <c r="R2211" s="1">
        <v>1.0</v>
      </c>
      <c r="S2211" s="1">
        <v>7.1</v>
      </c>
      <c r="T2211" s="1">
        <v>7.1</v>
      </c>
      <c r="U2211" s="1">
        <v>6.6</v>
      </c>
      <c r="V2211" s="1">
        <v>6.1</v>
      </c>
      <c r="W2211" s="1">
        <v>0.0</v>
      </c>
    </row>
    <row r="2212" ht="15.75" customHeight="1">
      <c r="A2212" s="1" t="s">
        <v>9363</v>
      </c>
      <c r="B2212" s="1" t="s">
        <v>9364</v>
      </c>
      <c r="C2212" s="1" t="s">
        <v>25</v>
      </c>
      <c r="D2212" s="1">
        <v>2.614184831E9</v>
      </c>
      <c r="E2212" s="3" t="s">
        <v>9365</v>
      </c>
      <c r="F2212" s="3" t="s">
        <v>9366</v>
      </c>
      <c r="G2212" s="1" t="s">
        <v>54</v>
      </c>
      <c r="H2212" s="1" t="s">
        <v>55</v>
      </c>
      <c r="I2212" s="1" t="s">
        <v>130</v>
      </c>
      <c r="J2212" s="1" t="s">
        <v>48</v>
      </c>
      <c r="K2212" s="1" t="b">
        <v>0</v>
      </c>
      <c r="L2212" s="1" t="s">
        <v>113</v>
      </c>
      <c r="M2212" s="1">
        <v>1.0</v>
      </c>
      <c r="N2212" s="1">
        <v>1.0</v>
      </c>
      <c r="O2212" s="1">
        <v>5.0</v>
      </c>
      <c r="P2212" s="1">
        <v>5.0</v>
      </c>
      <c r="Q2212" s="1">
        <v>10.0</v>
      </c>
      <c r="R2212" s="1">
        <v>0.0</v>
      </c>
      <c r="S2212" s="1">
        <v>7.0</v>
      </c>
      <c r="T2212" s="1">
        <v>10.0</v>
      </c>
      <c r="U2212" s="1">
        <v>6.0</v>
      </c>
      <c r="V2212" s="1">
        <v>6.1</v>
      </c>
      <c r="W2212" s="1">
        <v>0.0</v>
      </c>
    </row>
    <row r="2213" ht="15.75" customHeight="1">
      <c r="A2213" s="1" t="s">
        <v>9367</v>
      </c>
      <c r="B2213" s="1" t="s">
        <v>9368</v>
      </c>
      <c r="C2213" s="1" t="s">
        <v>25</v>
      </c>
      <c r="D2213" s="4">
        <v>5.49293E17</v>
      </c>
      <c r="E2213" s="3" t="s">
        <v>9369</v>
      </c>
      <c r="F2213" s="3" t="s">
        <v>9370</v>
      </c>
      <c r="G2213" s="1" t="s">
        <v>9371</v>
      </c>
      <c r="H2213" s="1" t="s">
        <v>56</v>
      </c>
      <c r="I2213" s="1" t="s">
        <v>9372</v>
      </c>
      <c r="J2213" s="1" t="s">
        <v>91</v>
      </c>
      <c r="K2213" s="1" t="b">
        <v>0</v>
      </c>
      <c r="L2213" s="1" t="s">
        <v>205</v>
      </c>
      <c r="M2213" s="1">
        <v>4.0</v>
      </c>
      <c r="N2213" s="1">
        <v>19.0</v>
      </c>
      <c r="O2213" s="1">
        <v>6.6</v>
      </c>
      <c r="P2213" s="1">
        <v>6.4</v>
      </c>
      <c r="Q2213" s="1">
        <v>6.6</v>
      </c>
      <c r="R2213" s="1">
        <v>4.0</v>
      </c>
      <c r="S2213" s="1">
        <v>6.7</v>
      </c>
      <c r="T2213" s="1">
        <v>6.6</v>
      </c>
      <c r="U2213" s="1">
        <v>5.6</v>
      </c>
      <c r="V2213" s="1">
        <v>6.1</v>
      </c>
      <c r="W2213" s="1">
        <v>0.0</v>
      </c>
    </row>
    <row r="2214" ht="15.75" customHeight="1">
      <c r="A2214" s="1" t="s">
        <v>9373</v>
      </c>
      <c r="B2214" s="1" t="s">
        <v>9374</v>
      </c>
      <c r="C2214" s="1" t="s">
        <v>25</v>
      </c>
      <c r="D2214" s="4">
        <v>5.43465E16</v>
      </c>
      <c r="E2214" s="1" t="s">
        <v>9375</v>
      </c>
      <c r="F2214" s="3" t="s">
        <v>9376</v>
      </c>
      <c r="G2214" s="1" t="s">
        <v>28</v>
      </c>
      <c r="H2214" s="1" t="s">
        <v>29</v>
      </c>
      <c r="I2214" s="1" t="s">
        <v>30</v>
      </c>
      <c r="J2214" s="1" t="s">
        <v>75</v>
      </c>
      <c r="K2214" s="1" t="b">
        <v>1</v>
      </c>
      <c r="L2214" s="1" t="s">
        <v>113</v>
      </c>
      <c r="M2214" s="1">
        <v>1.0</v>
      </c>
      <c r="N2214" s="1">
        <v>7.0</v>
      </c>
      <c r="O2214" s="1">
        <v>7.3</v>
      </c>
      <c r="P2214" s="1">
        <v>7.1</v>
      </c>
      <c r="Q2214" s="1">
        <v>6.7</v>
      </c>
      <c r="R2214" s="1">
        <v>1.0</v>
      </c>
      <c r="S2214" s="1">
        <v>8.1</v>
      </c>
      <c r="T2214" s="1">
        <v>7.0</v>
      </c>
      <c r="U2214" s="1">
        <v>5.3</v>
      </c>
      <c r="V2214" s="1">
        <v>6.1</v>
      </c>
      <c r="W2214" s="1">
        <v>0.0</v>
      </c>
    </row>
    <row r="2215" ht="15.75" customHeight="1">
      <c r="A2215" s="1" t="s">
        <v>9377</v>
      </c>
      <c r="B2215" s="1" t="s">
        <v>9378</v>
      </c>
      <c r="C2215" s="1" t="s">
        <v>78</v>
      </c>
      <c r="D2215" s="1">
        <v>3.004818302E9</v>
      </c>
      <c r="E2215" s="3" t="s">
        <v>9379</v>
      </c>
      <c r="F2215" s="3" t="s">
        <v>9380</v>
      </c>
      <c r="G2215" s="1" t="s">
        <v>28</v>
      </c>
      <c r="H2215" s="1" t="s">
        <v>29</v>
      </c>
      <c r="I2215" s="1" t="s">
        <v>30</v>
      </c>
      <c r="J2215" s="1" t="s">
        <v>91</v>
      </c>
      <c r="K2215" s="1" t="b">
        <v>1</v>
      </c>
      <c r="L2215" s="1" t="s">
        <v>131</v>
      </c>
      <c r="M2215" s="1">
        <v>1.0</v>
      </c>
      <c r="N2215" s="1">
        <v>1.0</v>
      </c>
      <c r="O2215" s="1">
        <v>5.0</v>
      </c>
      <c r="P2215" s="1">
        <v>5.0</v>
      </c>
      <c r="Q2215" s="1">
        <v>7.0</v>
      </c>
      <c r="R2215" s="1">
        <v>0.0</v>
      </c>
      <c r="S2215" s="1">
        <v>10.0</v>
      </c>
      <c r="T2215" s="1">
        <v>10.0</v>
      </c>
      <c r="U2215" s="1">
        <v>6.0</v>
      </c>
      <c r="V2215" s="1">
        <v>6.1</v>
      </c>
      <c r="W2215" s="1">
        <v>0.0</v>
      </c>
    </row>
    <row r="2216" ht="15.75" customHeight="1">
      <c r="A2216" s="1" t="s">
        <v>9381</v>
      </c>
      <c r="B2216" s="1" t="s">
        <v>9382</v>
      </c>
      <c r="C2216" s="1" t="s">
        <v>714</v>
      </c>
      <c r="D2216" s="1">
        <v>5.9897060082E10</v>
      </c>
      <c r="E2216" s="3" t="s">
        <v>9383</v>
      </c>
      <c r="F2216" s="3" t="s">
        <v>9384</v>
      </c>
      <c r="G2216" s="1" t="s">
        <v>28</v>
      </c>
      <c r="H2216" s="1" t="s">
        <v>29</v>
      </c>
      <c r="I2216" s="1" t="s">
        <v>30</v>
      </c>
      <c r="J2216" s="1" t="s">
        <v>75</v>
      </c>
      <c r="K2216" s="1" t="b">
        <v>1</v>
      </c>
      <c r="L2216" s="1" t="s">
        <v>299</v>
      </c>
      <c r="M2216" s="1">
        <v>1.0</v>
      </c>
      <c r="N2216" s="1">
        <v>5.0</v>
      </c>
      <c r="O2216" s="1">
        <v>8.0</v>
      </c>
      <c r="P2216" s="1">
        <v>7.4</v>
      </c>
      <c r="Q2216" s="1">
        <v>7.4</v>
      </c>
      <c r="R2216" s="1">
        <v>0.0</v>
      </c>
      <c r="S2216" s="1">
        <v>8.8</v>
      </c>
      <c r="T2216" s="1">
        <v>7.2</v>
      </c>
      <c r="U2216" s="1">
        <v>3.8</v>
      </c>
      <c r="V2216" s="1">
        <v>6.1</v>
      </c>
      <c r="W2216" s="1">
        <v>0.0</v>
      </c>
    </row>
    <row r="2217" ht="15.75" customHeight="1">
      <c r="A2217" s="1" t="s">
        <v>9385</v>
      </c>
      <c r="B2217" s="1" t="s">
        <v>9386</v>
      </c>
      <c r="C2217" s="1" t="s">
        <v>25</v>
      </c>
      <c r="D2217" s="4">
        <v>5.43565E16</v>
      </c>
      <c r="E2217" s="1" t="s">
        <v>443</v>
      </c>
      <c r="F2217" s="3" t="s">
        <v>9387</v>
      </c>
      <c r="G2217" s="1" t="s">
        <v>66</v>
      </c>
      <c r="H2217" s="1" t="s">
        <v>82</v>
      </c>
      <c r="I2217" s="1" t="s">
        <v>9388</v>
      </c>
      <c r="J2217" s="1" t="s">
        <v>172</v>
      </c>
      <c r="K2217" s="1" t="b">
        <v>1</v>
      </c>
      <c r="L2217" s="1" t="s">
        <v>148</v>
      </c>
      <c r="M2217" s="1">
        <v>3.0</v>
      </c>
      <c r="N2217" s="1">
        <v>12.0</v>
      </c>
      <c r="O2217" s="1">
        <v>6.3</v>
      </c>
      <c r="P2217" s="1">
        <v>6.5</v>
      </c>
      <c r="Q2217" s="1">
        <v>7.6</v>
      </c>
      <c r="R2217" s="1">
        <v>2.0</v>
      </c>
      <c r="S2217" s="1">
        <v>7.3</v>
      </c>
      <c r="T2217" s="1">
        <v>8.0</v>
      </c>
      <c r="U2217" s="1">
        <v>5.0</v>
      </c>
      <c r="V2217" s="1">
        <v>6.1</v>
      </c>
      <c r="W2217" s="1">
        <v>0.0</v>
      </c>
    </row>
    <row r="2218" ht="15.75" customHeight="1">
      <c r="A2218" s="1" t="s">
        <v>9389</v>
      </c>
      <c r="B2218" s="1" t="s">
        <v>9390</v>
      </c>
      <c r="C2218" s="1" t="s">
        <v>35</v>
      </c>
      <c r="D2218" s="1">
        <v>9.73848527E8</v>
      </c>
      <c r="E2218" s="1" t="s">
        <v>9391</v>
      </c>
      <c r="F2218" s="3" t="s">
        <v>9392</v>
      </c>
      <c r="G2218" s="1" t="s">
        <v>54</v>
      </c>
      <c r="H2218" s="1" t="s">
        <v>55</v>
      </c>
      <c r="I2218" s="1" t="s">
        <v>130</v>
      </c>
      <c r="J2218" s="1" t="s">
        <v>75</v>
      </c>
      <c r="K2218" s="1" t="b">
        <v>0</v>
      </c>
      <c r="L2218" s="1" t="s">
        <v>190</v>
      </c>
      <c r="M2218" s="1">
        <v>3.0</v>
      </c>
      <c r="N2218" s="1">
        <v>11.0</v>
      </c>
      <c r="O2218" s="1">
        <v>7.6</v>
      </c>
      <c r="P2218" s="1">
        <v>6.1</v>
      </c>
      <c r="Q2218" s="1">
        <v>6.7</v>
      </c>
      <c r="R2218" s="1">
        <v>2.0</v>
      </c>
      <c r="S2218" s="1">
        <v>7.8</v>
      </c>
      <c r="T2218" s="1">
        <v>6.6</v>
      </c>
      <c r="U2218" s="1">
        <v>5.7</v>
      </c>
      <c r="V2218" s="1">
        <v>6.1</v>
      </c>
      <c r="W2218" s="1">
        <v>0.0</v>
      </c>
    </row>
    <row r="2219" ht="15.75" customHeight="1">
      <c r="A2219" s="1" t="s">
        <v>9393</v>
      </c>
      <c r="B2219" s="1" t="s">
        <v>9394</v>
      </c>
      <c r="C2219" s="1" t="s">
        <v>25</v>
      </c>
      <c r="D2219" s="1">
        <v>1.138773951E9</v>
      </c>
      <c r="E2219" s="3" t="s">
        <v>9395</v>
      </c>
      <c r="F2219" s="3" t="s">
        <v>9396</v>
      </c>
      <c r="G2219" s="1" t="s">
        <v>28</v>
      </c>
      <c r="H2219" s="1" t="s">
        <v>29</v>
      </c>
      <c r="I2219" s="1" t="s">
        <v>30</v>
      </c>
      <c r="J2219" s="1" t="s">
        <v>48</v>
      </c>
      <c r="K2219" s="1" t="b">
        <v>1</v>
      </c>
      <c r="L2219" s="1" t="s">
        <v>196</v>
      </c>
      <c r="M2219" s="1">
        <v>1.0</v>
      </c>
      <c r="N2219" s="1">
        <v>5.0</v>
      </c>
      <c r="O2219" s="1">
        <v>6.6</v>
      </c>
      <c r="P2219" s="1">
        <v>6.8</v>
      </c>
      <c r="Q2219" s="1">
        <v>7.2</v>
      </c>
      <c r="R2219" s="1">
        <v>2.0</v>
      </c>
      <c r="S2219" s="1">
        <v>6.8</v>
      </c>
      <c r="T2219" s="1">
        <v>7.4</v>
      </c>
      <c r="U2219" s="1">
        <v>6.2</v>
      </c>
      <c r="V2219" s="1">
        <v>6.1</v>
      </c>
      <c r="W2219" s="1">
        <v>0.0</v>
      </c>
    </row>
    <row r="2220" ht="15.75" customHeight="1">
      <c r="A2220" s="1" t="s">
        <v>9397</v>
      </c>
      <c r="B2220" s="1" t="s">
        <v>9398</v>
      </c>
      <c r="C2220" s="1" t="s">
        <v>3084</v>
      </c>
      <c r="D2220" s="1">
        <v>7.3871774E7</v>
      </c>
      <c r="E2220" s="3" t="s">
        <v>9399</v>
      </c>
      <c r="F2220" s="3" t="s">
        <v>9400</v>
      </c>
      <c r="G2220" s="1" t="s">
        <v>73</v>
      </c>
      <c r="H2220" s="1" t="s">
        <v>56</v>
      </c>
      <c r="I2220" s="1" t="s">
        <v>398</v>
      </c>
      <c r="J2220" s="1" t="s">
        <v>48</v>
      </c>
      <c r="K2220" s="1" t="b">
        <v>1</v>
      </c>
      <c r="L2220" s="1" t="s">
        <v>205</v>
      </c>
      <c r="M2220" s="1">
        <v>2.0</v>
      </c>
      <c r="N2220" s="1">
        <v>8.0</v>
      </c>
      <c r="O2220" s="1">
        <v>6.8</v>
      </c>
      <c r="P2220" s="1">
        <v>6.4</v>
      </c>
      <c r="Q2220" s="1">
        <v>6.3</v>
      </c>
      <c r="R2220" s="1">
        <v>3.0</v>
      </c>
      <c r="S2220" s="1">
        <v>7.9</v>
      </c>
      <c r="T2220" s="1">
        <v>6.5</v>
      </c>
      <c r="U2220" s="1">
        <v>5.5</v>
      </c>
      <c r="V2220" s="1">
        <v>6.1</v>
      </c>
      <c r="W2220" s="1">
        <v>0.0</v>
      </c>
    </row>
    <row r="2221" ht="15.75" customHeight="1">
      <c r="A2221" s="1" t="s">
        <v>9401</v>
      </c>
      <c r="B2221" s="1" t="s">
        <v>9402</v>
      </c>
      <c r="C2221" s="1" t="s">
        <v>78</v>
      </c>
      <c r="D2221" s="1">
        <v>3.16571514E9</v>
      </c>
      <c r="E2221" s="3" t="s">
        <v>9403</v>
      </c>
      <c r="F2221" s="3" t="s">
        <v>9404</v>
      </c>
      <c r="G2221" s="1" t="s">
        <v>28</v>
      </c>
      <c r="H2221" s="1" t="s">
        <v>29</v>
      </c>
      <c r="I2221" s="1" t="s">
        <v>304</v>
      </c>
      <c r="J2221" s="1" t="s">
        <v>75</v>
      </c>
      <c r="K2221" s="1" t="b">
        <v>1</v>
      </c>
      <c r="L2221" s="1" t="s">
        <v>233</v>
      </c>
      <c r="M2221" s="1">
        <v>2.0</v>
      </c>
      <c r="N2221" s="1">
        <v>10.0</v>
      </c>
      <c r="O2221" s="1">
        <v>7.8</v>
      </c>
      <c r="P2221" s="1">
        <v>6.7</v>
      </c>
      <c r="Q2221" s="1">
        <v>7.1</v>
      </c>
      <c r="R2221" s="1">
        <v>1.0</v>
      </c>
      <c r="S2221" s="1">
        <v>8.1</v>
      </c>
      <c r="T2221" s="1">
        <v>7.2</v>
      </c>
      <c r="U2221" s="1">
        <v>5.0</v>
      </c>
      <c r="V2221" s="1">
        <v>6.1</v>
      </c>
      <c r="W2221" s="1">
        <v>0.0</v>
      </c>
    </row>
    <row r="2222" ht="15.75" customHeight="1">
      <c r="A2222" s="1" t="s">
        <v>9405</v>
      </c>
      <c r="B2222" s="1" t="s">
        <v>9406</v>
      </c>
      <c r="C2222" s="1" t="s">
        <v>87</v>
      </c>
      <c r="D2222" s="1">
        <v>5.523372034E9</v>
      </c>
      <c r="E2222" s="3" t="s">
        <v>9407</v>
      </c>
      <c r="F2222" s="3" t="s">
        <v>9408</v>
      </c>
      <c r="G2222" s="1" t="s">
        <v>153</v>
      </c>
      <c r="H2222" s="1" t="s">
        <v>56</v>
      </c>
      <c r="I2222" s="1" t="s">
        <v>9409</v>
      </c>
      <c r="J2222" s="1" t="s">
        <v>91</v>
      </c>
      <c r="K2222" s="1" t="b">
        <v>0</v>
      </c>
      <c r="L2222" s="1" t="s">
        <v>240</v>
      </c>
      <c r="M2222" s="1">
        <v>1.0</v>
      </c>
      <c r="N2222" s="1">
        <v>1.0</v>
      </c>
      <c r="O2222" s="1">
        <v>8.0</v>
      </c>
      <c r="P2222" s="1">
        <v>8.0</v>
      </c>
      <c r="Q2222" s="1">
        <v>7.0</v>
      </c>
      <c r="R2222" s="1">
        <v>0.0</v>
      </c>
      <c r="S2222" s="1">
        <v>9.0</v>
      </c>
      <c r="T2222" s="1">
        <v>6.0</v>
      </c>
      <c r="U2222" s="1">
        <v>5.0</v>
      </c>
      <c r="V2222" s="1">
        <v>6.1</v>
      </c>
      <c r="W2222" s="1">
        <v>0.0</v>
      </c>
    </row>
    <row r="2223" ht="15.75" customHeight="1">
      <c r="A2223" s="1" t="s">
        <v>9410</v>
      </c>
      <c r="B2223" s="1" t="s">
        <v>9411</v>
      </c>
      <c r="C2223" s="1" t="s">
        <v>347</v>
      </c>
      <c r="D2223" s="1">
        <v>9.44157085E8</v>
      </c>
      <c r="E2223" s="3" t="s">
        <v>9412</v>
      </c>
      <c r="F2223" s="3" t="s">
        <v>9413</v>
      </c>
      <c r="G2223" s="1" t="s">
        <v>28</v>
      </c>
      <c r="H2223" s="1" t="s">
        <v>29</v>
      </c>
      <c r="I2223" s="1" t="s">
        <v>30</v>
      </c>
      <c r="J2223" s="1" t="s">
        <v>48</v>
      </c>
      <c r="K2223" s="1" t="b">
        <v>0</v>
      </c>
      <c r="L2223" s="1" t="s">
        <v>223</v>
      </c>
      <c r="M2223" s="1">
        <v>2.0</v>
      </c>
      <c r="N2223" s="1">
        <v>7.0</v>
      </c>
      <c r="O2223" s="1">
        <v>7.3</v>
      </c>
      <c r="P2223" s="1">
        <v>7.1</v>
      </c>
      <c r="Q2223" s="1">
        <v>6.6</v>
      </c>
      <c r="R2223" s="1">
        <v>1.0</v>
      </c>
      <c r="S2223" s="1">
        <v>7.9</v>
      </c>
      <c r="T2223" s="1">
        <v>6.6</v>
      </c>
      <c r="U2223" s="1">
        <v>5.9</v>
      </c>
      <c r="V2223" s="1">
        <v>6.1</v>
      </c>
      <c r="W2223" s="1">
        <v>0.0</v>
      </c>
    </row>
    <row r="2224" ht="15.75" customHeight="1">
      <c r="A2224" s="1" t="s">
        <v>9414</v>
      </c>
      <c r="B2224" s="1" t="s">
        <v>9415</v>
      </c>
      <c r="C2224" s="1" t="s">
        <v>25</v>
      </c>
      <c r="D2224" s="4">
        <v>5.42494E16</v>
      </c>
      <c r="E2224" s="3" t="s">
        <v>9416</v>
      </c>
      <c r="F2224" s="3" t="s">
        <v>9417</v>
      </c>
      <c r="G2224" s="1" t="s">
        <v>28</v>
      </c>
      <c r="H2224" s="1" t="s">
        <v>29</v>
      </c>
      <c r="I2224" s="1" t="s">
        <v>30</v>
      </c>
      <c r="J2224" s="1" t="s">
        <v>75</v>
      </c>
      <c r="K2224" s="1" t="b">
        <v>1</v>
      </c>
      <c r="L2224" s="1" t="s">
        <v>251</v>
      </c>
      <c r="M2224" s="1">
        <v>2.0</v>
      </c>
      <c r="N2224" s="1">
        <v>14.0</v>
      </c>
      <c r="O2224" s="1">
        <v>7.5</v>
      </c>
      <c r="P2224" s="1">
        <v>7.1</v>
      </c>
      <c r="Q2224" s="1">
        <v>7.0</v>
      </c>
      <c r="R2224" s="1">
        <v>1.0</v>
      </c>
      <c r="S2224" s="1">
        <v>8.4</v>
      </c>
      <c r="T2224" s="1">
        <v>7.2</v>
      </c>
      <c r="U2224" s="1">
        <v>4.8</v>
      </c>
      <c r="V2224" s="1">
        <v>6.1</v>
      </c>
      <c r="W2224" s="1">
        <v>0.0</v>
      </c>
    </row>
    <row r="2225" ht="15.75" customHeight="1">
      <c r="A2225" s="1" t="s">
        <v>9086</v>
      </c>
      <c r="B2225" s="1" t="s">
        <v>9418</v>
      </c>
      <c r="C2225" s="1" t="s">
        <v>25</v>
      </c>
      <c r="D2225" s="4">
        <v>5.42616E16</v>
      </c>
      <c r="E2225" s="3" t="s">
        <v>9088</v>
      </c>
      <c r="F2225" s="3" t="s">
        <v>9089</v>
      </c>
      <c r="G2225" s="1" t="s">
        <v>54</v>
      </c>
      <c r="H2225" s="1" t="s">
        <v>29</v>
      </c>
      <c r="I2225" s="1" t="s">
        <v>90</v>
      </c>
      <c r="J2225" s="1" t="s">
        <v>172</v>
      </c>
      <c r="K2225" s="1" t="b">
        <v>1</v>
      </c>
      <c r="L2225" s="1" t="s">
        <v>148</v>
      </c>
      <c r="M2225" s="1">
        <v>3.0</v>
      </c>
      <c r="N2225" s="1">
        <v>14.0</v>
      </c>
      <c r="O2225" s="1">
        <v>7.1</v>
      </c>
      <c r="P2225" s="1">
        <v>6.9</v>
      </c>
      <c r="Q2225" s="1">
        <v>7.1</v>
      </c>
      <c r="R2225" s="1">
        <v>1.0</v>
      </c>
      <c r="S2225" s="1">
        <v>7.7</v>
      </c>
      <c r="T2225" s="1">
        <v>7.4</v>
      </c>
      <c r="U2225" s="1">
        <v>5.5</v>
      </c>
      <c r="V2225" s="1">
        <v>6.1</v>
      </c>
      <c r="W2225" s="1">
        <v>0.0</v>
      </c>
    </row>
    <row r="2226" ht="15.75" customHeight="1">
      <c r="A2226" s="1" t="s">
        <v>9419</v>
      </c>
      <c r="B2226" s="1" t="s">
        <v>9420</v>
      </c>
      <c r="C2226" s="1" t="s">
        <v>25</v>
      </c>
      <c r="D2226" s="4">
        <v>5.41158E16</v>
      </c>
      <c r="E2226" s="3" t="s">
        <v>9421</v>
      </c>
      <c r="F2226" s="3" t="s">
        <v>9422</v>
      </c>
      <c r="G2226" s="1" t="s">
        <v>28</v>
      </c>
      <c r="H2226" s="1" t="s">
        <v>29</v>
      </c>
      <c r="I2226" s="1" t="s">
        <v>30</v>
      </c>
      <c r="J2226" s="1" t="s">
        <v>91</v>
      </c>
      <c r="K2226" s="1" t="b">
        <v>0</v>
      </c>
      <c r="L2226" s="1" t="s">
        <v>251</v>
      </c>
      <c r="M2226" s="1">
        <v>3.0</v>
      </c>
      <c r="N2226" s="1">
        <v>10.0</v>
      </c>
      <c r="O2226" s="1">
        <v>7.2</v>
      </c>
      <c r="P2226" s="1">
        <v>6.9</v>
      </c>
      <c r="Q2226" s="1">
        <v>6.6</v>
      </c>
      <c r="R2226" s="1">
        <v>1.0</v>
      </c>
      <c r="S2226" s="1">
        <v>8.3</v>
      </c>
      <c r="T2226" s="1">
        <v>7.1</v>
      </c>
      <c r="U2226" s="1">
        <v>5.6</v>
      </c>
      <c r="V2226" s="1">
        <v>6.1</v>
      </c>
      <c r="W2226" s="1">
        <v>0.0</v>
      </c>
    </row>
    <row r="2227" ht="15.75" customHeight="1">
      <c r="A2227" s="1" t="s">
        <v>9423</v>
      </c>
      <c r="B2227" s="1" t="s">
        <v>9424</v>
      </c>
      <c r="C2227" s="1" t="s">
        <v>25</v>
      </c>
      <c r="D2227" s="4">
        <v>5.49294E17</v>
      </c>
      <c r="E2227" s="1" t="s">
        <v>9425</v>
      </c>
      <c r="F2227" s="3" t="s">
        <v>9426</v>
      </c>
      <c r="G2227" s="1" t="s">
        <v>54</v>
      </c>
      <c r="H2227" s="1" t="s">
        <v>29</v>
      </c>
      <c r="I2227" s="1" t="s">
        <v>90</v>
      </c>
      <c r="J2227" s="1" t="s">
        <v>48</v>
      </c>
      <c r="K2227" s="1" t="b">
        <v>0</v>
      </c>
      <c r="L2227" s="1" t="s">
        <v>183</v>
      </c>
      <c r="M2227" s="1">
        <v>1.0</v>
      </c>
      <c r="N2227" s="1">
        <v>2.0</v>
      </c>
      <c r="O2227" s="1">
        <v>7.0</v>
      </c>
      <c r="P2227" s="1">
        <v>7.0</v>
      </c>
      <c r="Q2227" s="1">
        <v>7.5</v>
      </c>
      <c r="R2227" s="1">
        <v>0.0</v>
      </c>
      <c r="S2227" s="1">
        <v>7.0</v>
      </c>
      <c r="T2227" s="1">
        <v>7.5</v>
      </c>
      <c r="U2227" s="1">
        <v>6.5</v>
      </c>
      <c r="V2227" s="1">
        <v>6.1</v>
      </c>
      <c r="W2227" s="1">
        <v>0.0</v>
      </c>
    </row>
    <row r="2228" ht="15.75" customHeight="1">
      <c r="A2228" s="1" t="s">
        <v>9427</v>
      </c>
      <c r="B2228" s="1" t="s">
        <v>9428</v>
      </c>
      <c r="C2228" s="1" t="s">
        <v>25</v>
      </c>
      <c r="D2228" s="1">
        <v>1.154683797E9</v>
      </c>
      <c r="E2228" s="1" t="s">
        <v>9429</v>
      </c>
      <c r="F2228" s="3" t="s">
        <v>9430</v>
      </c>
      <c r="G2228" s="1" t="s">
        <v>9431</v>
      </c>
      <c r="H2228" s="1" t="s">
        <v>675</v>
      </c>
      <c r="I2228" s="1" t="s">
        <v>478</v>
      </c>
      <c r="J2228" s="1" t="s">
        <v>91</v>
      </c>
      <c r="K2228" s="1" t="b">
        <v>1</v>
      </c>
      <c r="L2228" s="1" t="s">
        <v>278</v>
      </c>
      <c r="M2228" s="1">
        <v>4.0</v>
      </c>
      <c r="N2228" s="1">
        <v>6.0</v>
      </c>
      <c r="O2228" s="1">
        <v>7.5</v>
      </c>
      <c r="P2228" s="1">
        <v>6.7</v>
      </c>
      <c r="Q2228" s="1">
        <v>7.0</v>
      </c>
      <c r="R2228" s="1">
        <v>0.0</v>
      </c>
      <c r="S2228" s="1">
        <v>7.5</v>
      </c>
      <c r="T2228" s="1">
        <v>7.0</v>
      </c>
      <c r="U2228" s="1">
        <v>6.5</v>
      </c>
      <c r="V2228" s="1">
        <v>6.0</v>
      </c>
      <c r="W2228" s="1">
        <v>0.0</v>
      </c>
    </row>
    <row r="2229" ht="15.75" customHeight="1">
      <c r="A2229" s="1" t="s">
        <v>9432</v>
      </c>
      <c r="B2229" s="1" t="s">
        <v>9433</v>
      </c>
      <c r="C2229" s="1" t="s">
        <v>9434</v>
      </c>
      <c r="D2229" s="1">
        <v>7.291208066E9</v>
      </c>
      <c r="E2229" s="1" t="s">
        <v>9435</v>
      </c>
      <c r="F2229" s="3" t="s">
        <v>9436</v>
      </c>
      <c r="G2229" s="1" t="s">
        <v>28</v>
      </c>
      <c r="H2229" s="1" t="s">
        <v>82</v>
      </c>
      <c r="I2229" s="1" t="s">
        <v>298</v>
      </c>
      <c r="J2229" s="1" t="s">
        <v>91</v>
      </c>
      <c r="K2229" s="1" t="b">
        <v>0</v>
      </c>
      <c r="L2229" s="1" t="s">
        <v>190</v>
      </c>
      <c r="M2229" s="1">
        <v>3.0</v>
      </c>
      <c r="N2229" s="1">
        <v>16.0</v>
      </c>
      <c r="O2229" s="1">
        <v>7.0</v>
      </c>
      <c r="P2229" s="1">
        <v>6.9</v>
      </c>
      <c r="Q2229" s="1">
        <v>7.3</v>
      </c>
      <c r="R2229" s="1">
        <v>1.0</v>
      </c>
      <c r="S2229" s="1">
        <v>7.6</v>
      </c>
      <c r="T2229" s="1">
        <v>7.1</v>
      </c>
      <c r="U2229" s="1">
        <v>5.2</v>
      </c>
      <c r="V2229" s="1">
        <v>6.0</v>
      </c>
      <c r="W2229" s="1">
        <v>0.0</v>
      </c>
    </row>
    <row r="2230" ht="15.75" customHeight="1">
      <c r="A2230" s="1" t="s">
        <v>9437</v>
      </c>
      <c r="B2230" s="1" t="s">
        <v>9438</v>
      </c>
      <c r="C2230" s="1" t="s">
        <v>25</v>
      </c>
      <c r="D2230" s="1">
        <v>2.215631772E9</v>
      </c>
      <c r="E2230" s="3" t="s">
        <v>9439</v>
      </c>
      <c r="F2230" s="3" t="s">
        <v>9440</v>
      </c>
      <c r="G2230" s="1" t="s">
        <v>28</v>
      </c>
      <c r="H2230" s="1" t="s">
        <v>29</v>
      </c>
      <c r="I2230" s="1" t="s">
        <v>30</v>
      </c>
      <c r="J2230" s="1" t="s">
        <v>48</v>
      </c>
      <c r="K2230" s="1" t="b">
        <v>0</v>
      </c>
      <c r="L2230" s="1" t="s">
        <v>190</v>
      </c>
      <c r="M2230" s="1">
        <v>7.0</v>
      </c>
      <c r="N2230" s="1">
        <v>17.0</v>
      </c>
      <c r="O2230" s="1">
        <v>7.1</v>
      </c>
      <c r="P2230" s="1">
        <v>6.4</v>
      </c>
      <c r="Q2230" s="1">
        <v>6.8</v>
      </c>
      <c r="R2230" s="1">
        <v>2.0</v>
      </c>
      <c r="S2230" s="1">
        <v>7.2</v>
      </c>
      <c r="T2230" s="1">
        <v>6.8</v>
      </c>
      <c r="U2230" s="1">
        <v>5.4</v>
      </c>
      <c r="V2230" s="1">
        <v>6.0</v>
      </c>
      <c r="W2230" s="1">
        <v>0.0</v>
      </c>
    </row>
    <row r="2231" ht="15.75" customHeight="1">
      <c r="A2231" s="1" t="s">
        <v>9441</v>
      </c>
      <c r="B2231" s="1" t="s">
        <v>9442</v>
      </c>
      <c r="C2231" s="1" t="s">
        <v>25</v>
      </c>
      <c r="D2231" s="1">
        <v>3.585131021E9</v>
      </c>
      <c r="E2231" s="1" t="s">
        <v>9443</v>
      </c>
      <c r="F2231" s="3" t="s">
        <v>9444</v>
      </c>
      <c r="G2231" s="1" t="s">
        <v>54</v>
      </c>
      <c r="H2231" s="1" t="s">
        <v>55</v>
      </c>
      <c r="I2231" s="1" t="s">
        <v>130</v>
      </c>
      <c r="J2231" s="1" t="s">
        <v>91</v>
      </c>
      <c r="K2231" s="1" t="b">
        <v>0</v>
      </c>
      <c r="L2231" s="1" t="s">
        <v>41</v>
      </c>
      <c r="M2231" s="1">
        <v>2.0</v>
      </c>
      <c r="N2231" s="1">
        <v>1.0</v>
      </c>
      <c r="O2231" s="1">
        <v>5.0</v>
      </c>
      <c r="P2231" s="1">
        <v>5.0</v>
      </c>
      <c r="Q2231" s="1">
        <v>6.0</v>
      </c>
      <c r="R2231" s="1">
        <v>0.0</v>
      </c>
      <c r="S2231" s="1">
        <v>10.0</v>
      </c>
      <c r="T2231" s="1">
        <v>9.0</v>
      </c>
      <c r="U2231" s="1">
        <v>7.0</v>
      </c>
      <c r="V2231" s="1">
        <v>6.0</v>
      </c>
      <c r="W2231" s="1">
        <v>0.0</v>
      </c>
    </row>
    <row r="2232" ht="15.75" customHeight="1">
      <c r="A2232" s="1" t="s">
        <v>9445</v>
      </c>
      <c r="B2232" s="1" t="s">
        <v>9446</v>
      </c>
      <c r="C2232" s="1" t="s">
        <v>25</v>
      </c>
      <c r="D2232" s="1">
        <v>3.484371973E9</v>
      </c>
      <c r="E2232" s="3" t="s">
        <v>9447</v>
      </c>
      <c r="F2232" s="3" t="s">
        <v>9448</v>
      </c>
      <c r="G2232" s="1" t="s">
        <v>54</v>
      </c>
      <c r="H2232" s="1" t="s">
        <v>55</v>
      </c>
      <c r="I2232" s="1" t="s">
        <v>130</v>
      </c>
      <c r="J2232" s="1" t="s">
        <v>48</v>
      </c>
      <c r="K2232" s="1" t="b">
        <v>0</v>
      </c>
      <c r="L2232" s="1" t="s">
        <v>113</v>
      </c>
      <c r="M2232" s="1">
        <v>1.0</v>
      </c>
      <c r="N2232" s="1">
        <v>1.0</v>
      </c>
      <c r="O2232" s="1">
        <v>5.0</v>
      </c>
      <c r="P2232" s="1">
        <v>5.0</v>
      </c>
      <c r="Q2232" s="1">
        <v>10.0</v>
      </c>
      <c r="R2232" s="1">
        <v>0.0</v>
      </c>
      <c r="S2232" s="1">
        <v>10.0</v>
      </c>
      <c r="T2232" s="1">
        <v>7.0</v>
      </c>
      <c r="U2232" s="1">
        <v>5.0</v>
      </c>
      <c r="V2232" s="1">
        <v>6.0</v>
      </c>
      <c r="W2232" s="1">
        <v>0.0</v>
      </c>
    </row>
    <row r="2233" ht="15.75" customHeight="1">
      <c r="A2233" s="1" t="s">
        <v>9449</v>
      </c>
      <c r="B2233" s="1" t="s">
        <v>9450</v>
      </c>
      <c r="C2233" s="1" t="s">
        <v>25</v>
      </c>
      <c r="D2233" s="4">
        <v>5.41167E16</v>
      </c>
      <c r="E2233" s="3" t="s">
        <v>9451</v>
      </c>
      <c r="F2233" s="3" t="s">
        <v>9452</v>
      </c>
      <c r="G2233" s="1" t="s">
        <v>153</v>
      </c>
      <c r="H2233" s="1" t="s">
        <v>56</v>
      </c>
      <c r="I2233" s="1" t="s">
        <v>159</v>
      </c>
      <c r="J2233" s="1" t="s">
        <v>75</v>
      </c>
      <c r="K2233" s="1" t="b">
        <v>0</v>
      </c>
      <c r="L2233" s="1" t="s">
        <v>92</v>
      </c>
      <c r="M2233" s="1">
        <v>4.0</v>
      </c>
      <c r="N2233" s="1">
        <v>14.0</v>
      </c>
      <c r="O2233" s="1">
        <v>6.6</v>
      </c>
      <c r="P2233" s="1">
        <v>6.7</v>
      </c>
      <c r="Q2233" s="1">
        <v>6.1</v>
      </c>
      <c r="R2233" s="1">
        <v>3.0</v>
      </c>
      <c r="S2233" s="1">
        <v>6.6</v>
      </c>
      <c r="T2233" s="1">
        <v>7.1</v>
      </c>
      <c r="U2233" s="1">
        <v>5.6</v>
      </c>
      <c r="V2233" s="1">
        <v>6.0</v>
      </c>
      <c r="W2233" s="1">
        <v>0.0</v>
      </c>
    </row>
    <row r="2234" ht="15.75" customHeight="1">
      <c r="A2234" s="1" t="s">
        <v>9453</v>
      </c>
      <c r="B2234" s="1" t="s">
        <v>9454</v>
      </c>
      <c r="C2234" s="1" t="s">
        <v>25</v>
      </c>
      <c r="D2234" s="1">
        <v>1.173646056E9</v>
      </c>
      <c r="E2234" s="1" t="s">
        <v>9455</v>
      </c>
      <c r="F2234" s="3" t="s">
        <v>9456</v>
      </c>
      <c r="G2234" s="1" t="s">
        <v>3056</v>
      </c>
      <c r="H2234" s="1" t="s">
        <v>29</v>
      </c>
      <c r="I2234" s="1" t="s">
        <v>83</v>
      </c>
      <c r="J2234" s="1" t="s">
        <v>48</v>
      </c>
      <c r="K2234" s="1" t="b">
        <v>0</v>
      </c>
      <c r="L2234" s="1" t="s">
        <v>183</v>
      </c>
      <c r="M2234" s="1">
        <v>4.0</v>
      </c>
      <c r="N2234" s="1">
        <v>1.0</v>
      </c>
      <c r="O2234" s="1">
        <v>7.0</v>
      </c>
      <c r="P2234" s="1">
        <v>7.0</v>
      </c>
      <c r="Q2234" s="1">
        <v>7.0</v>
      </c>
      <c r="R2234" s="1">
        <v>0.0</v>
      </c>
      <c r="S2234" s="1">
        <v>7.0</v>
      </c>
      <c r="T2234" s="1">
        <v>7.0</v>
      </c>
      <c r="U2234" s="1">
        <v>7.0</v>
      </c>
      <c r="V2234" s="1">
        <v>6.0</v>
      </c>
      <c r="W2234" s="1">
        <v>0.0</v>
      </c>
    </row>
    <row r="2235" ht="15.75" customHeight="1">
      <c r="A2235" s="1" t="s">
        <v>9457</v>
      </c>
      <c r="B2235" s="1" t="s">
        <v>9458</v>
      </c>
      <c r="C2235" s="1" t="s">
        <v>25</v>
      </c>
      <c r="D2235" s="4">
        <v>5.49113E17</v>
      </c>
      <c r="E2235" s="1" t="s">
        <v>9459</v>
      </c>
      <c r="F2235" s="3" t="s">
        <v>9460</v>
      </c>
      <c r="G2235" s="1" t="s">
        <v>38</v>
      </c>
      <c r="H2235" s="1" t="s">
        <v>29</v>
      </c>
      <c r="I2235" s="1" t="s">
        <v>61</v>
      </c>
      <c r="J2235" s="1" t="s">
        <v>48</v>
      </c>
      <c r="K2235" s="1" t="b">
        <v>1</v>
      </c>
      <c r="L2235" s="1" t="s">
        <v>131</v>
      </c>
      <c r="M2235" s="1">
        <v>1.0</v>
      </c>
      <c r="N2235" s="1">
        <v>3.0</v>
      </c>
      <c r="O2235" s="1">
        <v>7.0</v>
      </c>
      <c r="P2235" s="1">
        <v>8.0</v>
      </c>
      <c r="Q2235" s="1">
        <v>6.0</v>
      </c>
      <c r="R2235" s="1">
        <v>0.0</v>
      </c>
      <c r="S2235" s="1">
        <v>9.0</v>
      </c>
      <c r="T2235" s="1">
        <v>5.7</v>
      </c>
      <c r="U2235" s="1">
        <v>6.3</v>
      </c>
      <c r="V2235" s="1">
        <v>6.0</v>
      </c>
      <c r="W2235" s="1">
        <v>0.0</v>
      </c>
    </row>
    <row r="2236" ht="15.75" customHeight="1">
      <c r="A2236" s="1" t="s">
        <v>9461</v>
      </c>
      <c r="B2236" s="1" t="s">
        <v>9462</v>
      </c>
      <c r="C2236" s="1" t="s">
        <v>25</v>
      </c>
      <c r="D2236" s="4">
        <v>5.49351E17</v>
      </c>
      <c r="E2236" s="1" t="s">
        <v>9463</v>
      </c>
      <c r="F2236" s="3" t="s">
        <v>9464</v>
      </c>
      <c r="G2236" s="1" t="s">
        <v>81</v>
      </c>
      <c r="H2236" s="1" t="s">
        <v>29</v>
      </c>
      <c r="I2236" s="1" t="s">
        <v>90</v>
      </c>
      <c r="J2236" s="1" t="s">
        <v>75</v>
      </c>
      <c r="K2236" s="1" t="b">
        <v>0</v>
      </c>
      <c r="L2236" s="1" t="s">
        <v>228</v>
      </c>
      <c r="M2236" s="1">
        <v>2.0</v>
      </c>
      <c r="N2236" s="1">
        <v>1.0</v>
      </c>
      <c r="O2236" s="1">
        <v>7.0</v>
      </c>
      <c r="P2236" s="1">
        <v>6.0</v>
      </c>
      <c r="Q2236" s="1">
        <v>6.0</v>
      </c>
      <c r="R2236" s="1">
        <v>0.0</v>
      </c>
      <c r="S2236" s="1">
        <v>9.0</v>
      </c>
      <c r="T2236" s="1">
        <v>7.0</v>
      </c>
      <c r="U2236" s="1">
        <v>7.0</v>
      </c>
      <c r="V2236" s="1">
        <v>6.0</v>
      </c>
      <c r="W2236" s="1">
        <v>0.0</v>
      </c>
    </row>
    <row r="2237" ht="15.75" customHeight="1">
      <c r="A2237" s="1" t="s">
        <v>9465</v>
      </c>
      <c r="B2237" s="1" t="s">
        <v>9466</v>
      </c>
      <c r="C2237" s="1" t="s">
        <v>25</v>
      </c>
      <c r="D2237" s="1">
        <v>1.140689127E9</v>
      </c>
      <c r="E2237" s="3" t="s">
        <v>9467</v>
      </c>
      <c r="F2237" s="3" t="s">
        <v>9468</v>
      </c>
      <c r="G2237" s="1" t="s">
        <v>28</v>
      </c>
      <c r="H2237" s="1" t="s">
        <v>29</v>
      </c>
      <c r="I2237" s="1" t="s">
        <v>30</v>
      </c>
      <c r="J2237" s="1" t="s">
        <v>91</v>
      </c>
      <c r="K2237" s="1" t="b">
        <v>1</v>
      </c>
      <c r="L2237" s="1" t="s">
        <v>251</v>
      </c>
      <c r="M2237" s="1">
        <v>4.0</v>
      </c>
      <c r="N2237" s="1">
        <v>40.0</v>
      </c>
      <c r="O2237" s="1">
        <v>6.7</v>
      </c>
      <c r="P2237" s="1">
        <v>6.7</v>
      </c>
      <c r="Q2237" s="1">
        <v>6.8</v>
      </c>
      <c r="R2237" s="1">
        <v>2.0</v>
      </c>
      <c r="S2237" s="1">
        <v>7.6</v>
      </c>
      <c r="T2237" s="1">
        <v>6.8</v>
      </c>
      <c r="U2237" s="1">
        <v>5.4</v>
      </c>
      <c r="V2237" s="1">
        <v>6.0</v>
      </c>
      <c r="W2237" s="1">
        <v>0.0</v>
      </c>
    </row>
    <row r="2238" ht="15.75" customHeight="1">
      <c r="A2238" s="1" t="s">
        <v>9469</v>
      </c>
      <c r="B2238" s="1" t="s">
        <v>9470</v>
      </c>
      <c r="C2238" s="1" t="s">
        <v>25</v>
      </c>
      <c r="D2238" s="1">
        <v>3.516528352E9</v>
      </c>
      <c r="E2238" s="3" t="s">
        <v>9471</v>
      </c>
      <c r="F2238" s="3" t="s">
        <v>9472</v>
      </c>
      <c r="G2238" s="1" t="s">
        <v>28</v>
      </c>
      <c r="H2238" s="1" t="s">
        <v>29</v>
      </c>
      <c r="I2238" s="1" t="s">
        <v>30</v>
      </c>
      <c r="J2238" s="1" t="s">
        <v>48</v>
      </c>
      <c r="K2238" s="1" t="b">
        <v>1</v>
      </c>
      <c r="L2238" s="1" t="s">
        <v>190</v>
      </c>
      <c r="M2238" s="1">
        <v>2.0</v>
      </c>
      <c r="N2238" s="1">
        <v>10.0</v>
      </c>
      <c r="O2238" s="1">
        <v>7.2</v>
      </c>
      <c r="P2238" s="1">
        <v>6.4</v>
      </c>
      <c r="Q2238" s="1">
        <v>6.8</v>
      </c>
      <c r="R2238" s="1">
        <v>1.0</v>
      </c>
      <c r="S2238" s="1">
        <v>8.4</v>
      </c>
      <c r="T2238" s="1">
        <v>6.5</v>
      </c>
      <c r="U2238" s="1">
        <v>5.7</v>
      </c>
      <c r="V2238" s="1">
        <v>6.0</v>
      </c>
      <c r="W2238" s="1">
        <v>0.0</v>
      </c>
    </row>
    <row r="2239" ht="15.75" customHeight="1">
      <c r="A2239" s="1" t="s">
        <v>9473</v>
      </c>
      <c r="B2239" s="1" t="s">
        <v>9474</v>
      </c>
      <c r="C2239" s="1" t="s">
        <v>35</v>
      </c>
      <c r="D2239" s="1">
        <v>9.48126713E8</v>
      </c>
      <c r="E2239" s="3" t="s">
        <v>9475</v>
      </c>
      <c r="F2239" s="3" t="s">
        <v>9476</v>
      </c>
      <c r="G2239" s="1" t="s">
        <v>66</v>
      </c>
      <c r="H2239" s="1" t="s">
        <v>675</v>
      </c>
      <c r="I2239" s="1" t="s">
        <v>478</v>
      </c>
      <c r="J2239" s="1" t="s">
        <v>75</v>
      </c>
      <c r="K2239" s="1" t="b">
        <v>0</v>
      </c>
      <c r="L2239" s="1" t="s">
        <v>293</v>
      </c>
      <c r="M2239" s="1">
        <v>2.0</v>
      </c>
      <c r="N2239" s="1">
        <v>8.0</v>
      </c>
      <c r="O2239" s="1">
        <v>7.5</v>
      </c>
      <c r="P2239" s="1">
        <v>6.4</v>
      </c>
      <c r="Q2239" s="1">
        <v>7.4</v>
      </c>
      <c r="R2239" s="1">
        <v>0.0</v>
      </c>
      <c r="S2239" s="1">
        <v>8.4</v>
      </c>
      <c r="T2239" s="1">
        <v>6.9</v>
      </c>
      <c r="U2239" s="1">
        <v>5.1</v>
      </c>
      <c r="V2239" s="1">
        <v>6.0</v>
      </c>
      <c r="W2239" s="1">
        <v>0.0</v>
      </c>
    </row>
    <row r="2240" ht="15.75" customHeight="1">
      <c r="A2240" s="1" t="s">
        <v>9477</v>
      </c>
      <c r="B2240" s="1" t="s">
        <v>9478</v>
      </c>
      <c r="C2240" s="1" t="s">
        <v>714</v>
      </c>
      <c r="D2240" s="4">
        <v>5.98097E16</v>
      </c>
      <c r="E2240" s="3" t="s">
        <v>9479</v>
      </c>
      <c r="F2240" s="3" t="s">
        <v>9480</v>
      </c>
      <c r="G2240" s="1" t="s">
        <v>340</v>
      </c>
      <c r="H2240" s="1" t="s">
        <v>82</v>
      </c>
      <c r="I2240" s="1" t="s">
        <v>90</v>
      </c>
      <c r="J2240" s="1" t="s">
        <v>91</v>
      </c>
      <c r="K2240" s="1" t="b">
        <v>0</v>
      </c>
      <c r="L2240" s="1" t="s">
        <v>233</v>
      </c>
      <c r="M2240" s="1">
        <v>3.0</v>
      </c>
      <c r="N2240" s="1">
        <v>18.0</v>
      </c>
      <c r="O2240" s="1">
        <v>6.5</v>
      </c>
      <c r="P2240" s="1">
        <v>6.6</v>
      </c>
      <c r="Q2240" s="1">
        <v>6.9</v>
      </c>
      <c r="R2240" s="1">
        <v>2.0</v>
      </c>
      <c r="S2240" s="1">
        <v>7.0</v>
      </c>
      <c r="T2240" s="1">
        <v>7.3</v>
      </c>
      <c r="U2240" s="1">
        <v>6.0</v>
      </c>
      <c r="V2240" s="1">
        <v>6.0</v>
      </c>
      <c r="W2240" s="1">
        <v>4.0</v>
      </c>
    </row>
    <row r="2241" ht="15.75" customHeight="1">
      <c r="A2241" s="1" t="s">
        <v>9481</v>
      </c>
      <c r="B2241" s="1" t="s">
        <v>9482</v>
      </c>
      <c r="C2241" s="1" t="s">
        <v>25</v>
      </c>
      <c r="D2241" s="4">
        <v>5.4928E16</v>
      </c>
      <c r="E2241" s="3" t="s">
        <v>9483</v>
      </c>
      <c r="F2241" s="3" t="s">
        <v>9484</v>
      </c>
      <c r="G2241" s="1" t="s">
        <v>28</v>
      </c>
      <c r="H2241" s="1" t="s">
        <v>29</v>
      </c>
      <c r="I2241" s="1" t="s">
        <v>30</v>
      </c>
      <c r="J2241" s="1" t="s">
        <v>75</v>
      </c>
      <c r="K2241" s="1" t="b">
        <v>1</v>
      </c>
      <c r="L2241" s="1" t="s">
        <v>228</v>
      </c>
      <c r="M2241" s="1">
        <v>1.0</v>
      </c>
      <c r="N2241" s="1">
        <v>6.0</v>
      </c>
      <c r="O2241" s="1">
        <v>7.0</v>
      </c>
      <c r="P2241" s="1">
        <v>6.3</v>
      </c>
      <c r="Q2241" s="1">
        <v>8.0</v>
      </c>
      <c r="R2241" s="1">
        <v>3.0</v>
      </c>
      <c r="S2241" s="1">
        <v>7.0</v>
      </c>
      <c r="T2241" s="1">
        <v>6.7</v>
      </c>
      <c r="U2241" s="1">
        <v>4.2</v>
      </c>
      <c r="V2241" s="1">
        <v>6.0</v>
      </c>
      <c r="W2241" s="1">
        <v>0.0</v>
      </c>
    </row>
    <row r="2242" ht="15.75" customHeight="1">
      <c r="A2242" s="1" t="s">
        <v>9485</v>
      </c>
      <c r="B2242" s="1" t="s">
        <v>9486</v>
      </c>
      <c r="C2242" s="1" t="s">
        <v>25</v>
      </c>
      <c r="D2242" s="1">
        <v>1.166759197E9</v>
      </c>
      <c r="E2242" s="1" t="s">
        <v>9487</v>
      </c>
      <c r="F2242" s="3" t="s">
        <v>9488</v>
      </c>
      <c r="G2242" s="1" t="s">
        <v>73</v>
      </c>
      <c r="H2242" s="1" t="s">
        <v>29</v>
      </c>
      <c r="I2242" s="1" t="s">
        <v>9489</v>
      </c>
      <c r="J2242" s="1" t="s">
        <v>75</v>
      </c>
      <c r="K2242" s="1" t="b">
        <v>0</v>
      </c>
      <c r="L2242" s="1" t="s">
        <v>233</v>
      </c>
      <c r="M2242" s="1">
        <v>2.0</v>
      </c>
      <c r="N2242" s="1">
        <v>7.0</v>
      </c>
      <c r="O2242" s="1">
        <v>7.0</v>
      </c>
      <c r="P2242" s="1">
        <v>6.4</v>
      </c>
      <c r="Q2242" s="1">
        <v>7.1</v>
      </c>
      <c r="R2242" s="1">
        <v>1.0</v>
      </c>
      <c r="S2242" s="1">
        <v>7.6</v>
      </c>
      <c r="T2242" s="1">
        <v>7.0</v>
      </c>
      <c r="U2242" s="1">
        <v>5.9</v>
      </c>
      <c r="V2242" s="1">
        <v>6.0</v>
      </c>
      <c r="W2242" s="1">
        <v>0.0</v>
      </c>
    </row>
    <row r="2243" ht="15.75" customHeight="1">
      <c r="A2243" s="1" t="s">
        <v>5945</v>
      </c>
      <c r="B2243" s="1" t="s">
        <v>9490</v>
      </c>
      <c r="C2243" s="1" t="s">
        <v>25</v>
      </c>
      <c r="D2243" s="1">
        <v>3.841434731E9</v>
      </c>
      <c r="E2243" s="1" t="s">
        <v>9491</v>
      </c>
      <c r="F2243" s="3" t="s">
        <v>9492</v>
      </c>
      <c r="G2243" s="1" t="s">
        <v>28</v>
      </c>
      <c r="H2243" s="1" t="s">
        <v>29</v>
      </c>
      <c r="I2243" s="1" t="s">
        <v>30</v>
      </c>
      <c r="J2243" s="1" t="s">
        <v>91</v>
      </c>
      <c r="K2243" s="1" t="b">
        <v>0</v>
      </c>
      <c r="L2243" s="1" t="s">
        <v>233</v>
      </c>
      <c r="M2243" s="1">
        <v>2.0</v>
      </c>
      <c r="N2243" s="1">
        <v>4.0</v>
      </c>
      <c r="O2243" s="1">
        <v>6.8</v>
      </c>
      <c r="P2243" s="1">
        <v>5.5</v>
      </c>
      <c r="Q2243" s="1">
        <v>5.5</v>
      </c>
      <c r="R2243" s="1">
        <v>3.0</v>
      </c>
      <c r="S2243" s="1">
        <v>7.8</v>
      </c>
      <c r="T2243" s="1">
        <v>9.3</v>
      </c>
      <c r="U2243" s="1">
        <v>3.8</v>
      </c>
      <c r="V2243" s="1">
        <v>6.0</v>
      </c>
      <c r="W2243" s="1">
        <v>0.0</v>
      </c>
    </row>
    <row r="2244" ht="15.75" customHeight="1">
      <c r="A2244" s="1" t="s">
        <v>9493</v>
      </c>
      <c r="B2244" s="1" t="s">
        <v>9494</v>
      </c>
      <c r="C2244" s="1" t="s">
        <v>25</v>
      </c>
      <c r="D2244" s="1">
        <v>3.516962053E9</v>
      </c>
      <c r="E2244" s="3" t="s">
        <v>9495</v>
      </c>
      <c r="F2244" s="3" t="s">
        <v>9496</v>
      </c>
      <c r="G2244" s="1" t="s">
        <v>4509</v>
      </c>
      <c r="H2244" s="1" t="s">
        <v>56</v>
      </c>
      <c r="I2244" s="1" t="s">
        <v>9497</v>
      </c>
      <c r="J2244" s="1" t="s">
        <v>48</v>
      </c>
      <c r="K2244" s="1" t="b">
        <v>1</v>
      </c>
      <c r="L2244" s="1" t="s">
        <v>251</v>
      </c>
      <c r="M2244" s="1">
        <v>4.0</v>
      </c>
      <c r="N2244" s="1">
        <v>26.0</v>
      </c>
      <c r="O2244" s="1">
        <v>7.0</v>
      </c>
      <c r="P2244" s="1">
        <v>7.0</v>
      </c>
      <c r="Q2244" s="1">
        <v>6.8</v>
      </c>
      <c r="R2244" s="1">
        <v>1.0</v>
      </c>
      <c r="S2244" s="1">
        <v>7.6</v>
      </c>
      <c r="T2244" s="1">
        <v>6.8</v>
      </c>
      <c r="U2244" s="1">
        <v>5.8</v>
      </c>
      <c r="V2244" s="1">
        <v>6.0</v>
      </c>
      <c r="W2244" s="1">
        <v>0.0</v>
      </c>
    </row>
    <row r="2245" ht="15.75" customHeight="1">
      <c r="A2245" s="1" t="s">
        <v>9498</v>
      </c>
      <c r="B2245" s="1" t="s">
        <v>9499</v>
      </c>
      <c r="C2245" s="1" t="s">
        <v>4839</v>
      </c>
      <c r="D2245" s="1">
        <v>8.4122965E7</v>
      </c>
      <c r="E2245" s="1" t="s">
        <v>9500</v>
      </c>
      <c r="F2245" s="3" t="s">
        <v>9501</v>
      </c>
      <c r="G2245" s="1" t="s">
        <v>28</v>
      </c>
      <c r="H2245" s="1" t="s">
        <v>29</v>
      </c>
      <c r="I2245" s="1" t="s">
        <v>56</v>
      </c>
      <c r="J2245" s="1" t="s">
        <v>48</v>
      </c>
      <c r="K2245" s="1" t="b">
        <v>0</v>
      </c>
      <c r="L2245" s="1" t="s">
        <v>245</v>
      </c>
      <c r="M2245" s="1">
        <v>1.0</v>
      </c>
      <c r="N2245" s="1">
        <v>6.0</v>
      </c>
      <c r="O2245" s="1">
        <v>8.2</v>
      </c>
      <c r="P2245" s="1">
        <v>7.8</v>
      </c>
      <c r="Q2245" s="1">
        <v>7.2</v>
      </c>
      <c r="R2245" s="1">
        <v>0.0</v>
      </c>
      <c r="S2245" s="1">
        <v>8.3</v>
      </c>
      <c r="T2245" s="1">
        <v>5.7</v>
      </c>
      <c r="U2245" s="1">
        <v>4.5</v>
      </c>
      <c r="V2245" s="1">
        <v>6.0</v>
      </c>
      <c r="W2245" s="1">
        <v>0.0</v>
      </c>
    </row>
    <row r="2246" ht="15.75" customHeight="1">
      <c r="A2246" s="1" t="s">
        <v>9502</v>
      </c>
      <c r="B2246" s="1" t="s">
        <v>9503</v>
      </c>
      <c r="C2246" s="1" t="s">
        <v>419</v>
      </c>
      <c r="D2246" s="1" t="s">
        <v>9504</v>
      </c>
      <c r="E2246" s="3" t="s">
        <v>9505</v>
      </c>
      <c r="F2246" s="3" t="s">
        <v>9506</v>
      </c>
      <c r="G2246" s="1" t="s">
        <v>28</v>
      </c>
      <c r="H2246" s="1" t="s">
        <v>29</v>
      </c>
      <c r="I2246" s="1" t="s">
        <v>30</v>
      </c>
      <c r="J2246" s="1" t="s">
        <v>75</v>
      </c>
      <c r="K2246" s="1" t="b">
        <v>1</v>
      </c>
      <c r="L2246" s="1" t="s">
        <v>245</v>
      </c>
      <c r="M2246" s="1">
        <v>1.0</v>
      </c>
      <c r="N2246" s="1">
        <v>3.0</v>
      </c>
      <c r="O2246" s="1">
        <v>7.7</v>
      </c>
      <c r="P2246" s="1">
        <v>7.0</v>
      </c>
      <c r="Q2246" s="1">
        <v>6.7</v>
      </c>
      <c r="R2246" s="1">
        <v>0.0</v>
      </c>
      <c r="S2246" s="1">
        <v>9.7</v>
      </c>
      <c r="T2246" s="1">
        <v>5.7</v>
      </c>
      <c r="U2246" s="1">
        <v>5.3</v>
      </c>
      <c r="V2246" s="1">
        <v>6.0</v>
      </c>
      <c r="W2246" s="1">
        <v>0.0</v>
      </c>
    </row>
    <row r="2247" ht="15.75" customHeight="1">
      <c r="A2247" s="1" t="s">
        <v>9507</v>
      </c>
      <c r="B2247" s="1" t="s">
        <v>9508</v>
      </c>
      <c r="C2247" s="1" t="s">
        <v>25</v>
      </c>
      <c r="D2247" s="1">
        <v>2.613373953E9</v>
      </c>
      <c r="E2247" s="3" t="s">
        <v>9509</v>
      </c>
      <c r="F2247" s="3" t="s">
        <v>9510</v>
      </c>
      <c r="G2247" s="1" t="s">
        <v>28</v>
      </c>
      <c r="H2247" s="1" t="s">
        <v>29</v>
      </c>
      <c r="I2247" s="1" t="s">
        <v>30</v>
      </c>
      <c r="J2247" s="1" t="s">
        <v>75</v>
      </c>
      <c r="K2247" s="1" t="b">
        <v>0</v>
      </c>
      <c r="L2247" s="1" t="s">
        <v>251</v>
      </c>
      <c r="M2247" s="1">
        <v>2.0</v>
      </c>
      <c r="N2247" s="1">
        <v>3.0</v>
      </c>
      <c r="O2247" s="1">
        <v>6.7</v>
      </c>
      <c r="P2247" s="1">
        <v>7.0</v>
      </c>
      <c r="Q2247" s="1">
        <v>6.3</v>
      </c>
      <c r="R2247" s="1">
        <v>3.0</v>
      </c>
      <c r="S2247" s="1">
        <v>6.7</v>
      </c>
      <c r="T2247" s="1">
        <v>6.7</v>
      </c>
      <c r="U2247" s="1">
        <v>5.7</v>
      </c>
      <c r="V2247" s="1">
        <v>6.0</v>
      </c>
      <c r="W2247" s="1">
        <v>0.0</v>
      </c>
    </row>
    <row r="2248" ht="15.75" customHeight="1">
      <c r="A2248" s="1" t="s">
        <v>9511</v>
      </c>
      <c r="B2248" s="1" t="s">
        <v>9512</v>
      </c>
      <c r="C2248" s="1" t="s">
        <v>35</v>
      </c>
      <c r="D2248" s="1">
        <v>9.38116426E8</v>
      </c>
      <c r="E2248" s="1" t="s">
        <v>9513</v>
      </c>
      <c r="F2248" s="3" t="s">
        <v>9514</v>
      </c>
      <c r="G2248" s="1" t="s">
        <v>28</v>
      </c>
      <c r="H2248" s="1" t="s">
        <v>82</v>
      </c>
      <c r="I2248" s="1" t="s">
        <v>30</v>
      </c>
      <c r="J2248" s="1" t="s">
        <v>75</v>
      </c>
      <c r="K2248" s="1" t="b">
        <v>0</v>
      </c>
      <c r="L2248" s="1" t="s">
        <v>251</v>
      </c>
      <c r="M2248" s="1">
        <v>2.0</v>
      </c>
      <c r="N2248" s="1">
        <v>5.0</v>
      </c>
      <c r="O2248" s="1">
        <v>7.8</v>
      </c>
      <c r="P2248" s="1">
        <v>7.2</v>
      </c>
      <c r="Q2248" s="1">
        <v>7.0</v>
      </c>
      <c r="R2248" s="1">
        <v>0.0</v>
      </c>
      <c r="S2248" s="1">
        <v>7.8</v>
      </c>
      <c r="T2248" s="1">
        <v>7.2</v>
      </c>
      <c r="U2248" s="1">
        <v>5.0</v>
      </c>
      <c r="V2248" s="1">
        <v>6.0</v>
      </c>
      <c r="W2248" s="1">
        <v>0.0</v>
      </c>
    </row>
    <row r="2249" ht="15.75" customHeight="1">
      <c r="A2249" s="1" t="s">
        <v>9515</v>
      </c>
      <c r="B2249" s="1" t="s">
        <v>9516</v>
      </c>
      <c r="C2249" s="1" t="s">
        <v>35</v>
      </c>
      <c r="D2249" s="1">
        <v>5.1983504803E10</v>
      </c>
      <c r="E2249" s="3" t="s">
        <v>9517</v>
      </c>
      <c r="F2249" s="3" t="s">
        <v>9518</v>
      </c>
      <c r="G2249" s="1" t="s">
        <v>54</v>
      </c>
      <c r="H2249" s="1" t="s">
        <v>29</v>
      </c>
      <c r="I2249" s="1" t="s">
        <v>90</v>
      </c>
      <c r="J2249" s="1" t="s">
        <v>75</v>
      </c>
      <c r="K2249" s="1" t="b">
        <v>1</v>
      </c>
      <c r="L2249" s="1" t="s">
        <v>251</v>
      </c>
      <c r="M2249" s="1">
        <v>2.0</v>
      </c>
      <c r="N2249" s="1">
        <v>9.0</v>
      </c>
      <c r="O2249" s="1">
        <v>7.3</v>
      </c>
      <c r="P2249" s="1">
        <v>7.1</v>
      </c>
      <c r="Q2249" s="1">
        <v>7.1</v>
      </c>
      <c r="R2249" s="1">
        <v>0.0</v>
      </c>
      <c r="S2249" s="1">
        <v>8.4</v>
      </c>
      <c r="T2249" s="1">
        <v>6.7</v>
      </c>
      <c r="U2249" s="1">
        <v>5.1</v>
      </c>
      <c r="V2249" s="1">
        <v>6.0</v>
      </c>
      <c r="W2249" s="1">
        <v>0.0</v>
      </c>
    </row>
    <row r="2250" ht="15.75" customHeight="1">
      <c r="A2250" s="1" t="s">
        <v>9519</v>
      </c>
      <c r="B2250" s="1" t="s">
        <v>9520</v>
      </c>
      <c r="C2250" s="1" t="s">
        <v>25</v>
      </c>
      <c r="D2250" s="4">
        <v>5.43544E16</v>
      </c>
      <c r="E2250" s="3" t="s">
        <v>9521</v>
      </c>
      <c r="F2250" s="3" t="s">
        <v>9522</v>
      </c>
      <c r="G2250" s="1" t="s">
        <v>9523</v>
      </c>
      <c r="H2250" s="1" t="s">
        <v>29</v>
      </c>
      <c r="I2250" s="1" t="s">
        <v>90</v>
      </c>
      <c r="J2250" s="1" t="s">
        <v>172</v>
      </c>
      <c r="K2250" s="1" t="b">
        <v>1</v>
      </c>
      <c r="L2250" s="1" t="s">
        <v>148</v>
      </c>
      <c r="M2250" s="1">
        <v>2.0</v>
      </c>
      <c r="N2250" s="1">
        <v>5.0</v>
      </c>
      <c r="O2250" s="1">
        <v>6.6</v>
      </c>
      <c r="P2250" s="1">
        <v>6.6</v>
      </c>
      <c r="Q2250" s="1">
        <v>7.0</v>
      </c>
      <c r="R2250" s="1">
        <v>0.0</v>
      </c>
      <c r="S2250" s="1">
        <v>8.8</v>
      </c>
      <c r="T2250" s="1">
        <v>7.6</v>
      </c>
      <c r="U2250" s="1">
        <v>5.2</v>
      </c>
      <c r="V2250" s="1">
        <v>6.0</v>
      </c>
      <c r="W2250" s="1">
        <v>0.0</v>
      </c>
    </row>
    <row r="2251" ht="15.75" customHeight="1">
      <c r="A2251" s="1" t="s">
        <v>9524</v>
      </c>
      <c r="B2251" s="1" t="s">
        <v>9525</v>
      </c>
      <c r="C2251" s="1" t="s">
        <v>25</v>
      </c>
      <c r="D2251" s="1">
        <v>1.127867194E9</v>
      </c>
      <c r="E2251" s="3" t="s">
        <v>9526</v>
      </c>
      <c r="F2251" s="3" t="s">
        <v>9527</v>
      </c>
      <c r="G2251" s="1" t="s">
        <v>28</v>
      </c>
      <c r="H2251" s="1" t="s">
        <v>55</v>
      </c>
      <c r="I2251" s="1" t="s">
        <v>56</v>
      </c>
      <c r="J2251" s="1" t="s">
        <v>75</v>
      </c>
      <c r="K2251" s="1" t="b">
        <v>1</v>
      </c>
      <c r="L2251" s="1" t="s">
        <v>183</v>
      </c>
      <c r="M2251" s="1">
        <v>1.0</v>
      </c>
      <c r="N2251" s="1">
        <v>4.0</v>
      </c>
      <c r="O2251" s="1">
        <v>6.3</v>
      </c>
      <c r="P2251" s="1">
        <v>6.8</v>
      </c>
      <c r="Q2251" s="1">
        <v>7.0</v>
      </c>
      <c r="R2251" s="1">
        <v>3.0</v>
      </c>
      <c r="S2251" s="1">
        <v>8.0</v>
      </c>
      <c r="T2251" s="1">
        <v>5.3</v>
      </c>
      <c r="U2251" s="1">
        <v>5.3</v>
      </c>
      <c r="V2251" s="1">
        <v>6.0</v>
      </c>
      <c r="W2251" s="1">
        <v>0.0</v>
      </c>
    </row>
    <row r="2252" ht="15.75" customHeight="1">
      <c r="A2252" s="1" t="s">
        <v>9528</v>
      </c>
      <c r="B2252" s="1" t="s">
        <v>9529</v>
      </c>
      <c r="C2252" s="1" t="s">
        <v>25</v>
      </c>
      <c r="D2252" s="1">
        <v>3.424768577E9</v>
      </c>
      <c r="E2252" s="1" t="s">
        <v>9530</v>
      </c>
      <c r="F2252" s="3" t="s">
        <v>9531</v>
      </c>
      <c r="G2252" s="1" t="s">
        <v>9532</v>
      </c>
      <c r="H2252" s="1" t="s">
        <v>29</v>
      </c>
      <c r="I2252" s="1" t="s">
        <v>61</v>
      </c>
      <c r="J2252" s="1" t="s">
        <v>91</v>
      </c>
      <c r="K2252" s="1" t="b">
        <v>0</v>
      </c>
      <c r="L2252" s="1" t="s">
        <v>68</v>
      </c>
      <c r="M2252" s="1">
        <v>7.0</v>
      </c>
      <c r="N2252" s="1">
        <v>9.0</v>
      </c>
      <c r="O2252" s="1">
        <v>6.1</v>
      </c>
      <c r="P2252" s="1">
        <v>5.9</v>
      </c>
      <c r="Q2252" s="1">
        <v>7.2</v>
      </c>
      <c r="R2252" s="1">
        <v>2.0</v>
      </c>
      <c r="S2252" s="1">
        <v>5.8</v>
      </c>
      <c r="T2252" s="1">
        <v>7.6</v>
      </c>
      <c r="U2252" s="1">
        <v>6.9</v>
      </c>
      <c r="V2252" s="1">
        <v>5.9</v>
      </c>
      <c r="W2252" s="1">
        <v>0.0</v>
      </c>
    </row>
    <row r="2253" ht="15.75" customHeight="1">
      <c r="A2253" s="1" t="s">
        <v>9533</v>
      </c>
      <c r="B2253" s="1" t="s">
        <v>9534</v>
      </c>
      <c r="C2253" s="1" t="s">
        <v>25</v>
      </c>
      <c r="D2253" s="1">
        <v>1.169608546E9</v>
      </c>
      <c r="E2253" s="3" t="s">
        <v>9535</v>
      </c>
      <c r="F2253" s="3" t="s">
        <v>9536</v>
      </c>
      <c r="G2253" s="1" t="s">
        <v>340</v>
      </c>
      <c r="H2253" s="1" t="s">
        <v>55</v>
      </c>
      <c r="I2253" s="1" t="s">
        <v>56</v>
      </c>
      <c r="J2253" s="1" t="s">
        <v>75</v>
      </c>
      <c r="K2253" s="1" t="b">
        <v>0</v>
      </c>
      <c r="L2253" s="1" t="s">
        <v>190</v>
      </c>
      <c r="M2253" s="1">
        <v>4.0</v>
      </c>
      <c r="N2253" s="1">
        <v>1.0</v>
      </c>
      <c r="O2253" s="1">
        <v>7.0</v>
      </c>
      <c r="P2253" s="1">
        <v>7.0</v>
      </c>
      <c r="Q2253" s="1">
        <v>6.0</v>
      </c>
      <c r="R2253" s="1">
        <v>0.0</v>
      </c>
      <c r="S2253" s="1">
        <v>9.0</v>
      </c>
      <c r="T2253" s="1">
        <v>7.0</v>
      </c>
      <c r="U2253" s="1">
        <v>5.0</v>
      </c>
      <c r="V2253" s="1">
        <v>5.9</v>
      </c>
      <c r="W2253" s="1">
        <v>0.0</v>
      </c>
    </row>
    <row r="2254" ht="15.75" customHeight="1">
      <c r="A2254" s="1" t="s">
        <v>9537</v>
      </c>
      <c r="B2254" s="1" t="s">
        <v>9538</v>
      </c>
      <c r="C2254" s="1" t="s">
        <v>100</v>
      </c>
      <c r="D2254" s="1">
        <v>6.55837843E8</v>
      </c>
      <c r="E2254" s="1" t="s">
        <v>9539</v>
      </c>
      <c r="F2254" s="3" t="s">
        <v>9540</v>
      </c>
      <c r="G2254" s="1" t="s">
        <v>171</v>
      </c>
      <c r="H2254" s="1" t="s">
        <v>29</v>
      </c>
      <c r="I2254" s="1" t="s">
        <v>30</v>
      </c>
      <c r="J2254" s="1" t="s">
        <v>75</v>
      </c>
      <c r="K2254" s="1" t="b">
        <v>1</v>
      </c>
      <c r="L2254" s="1" t="s">
        <v>68</v>
      </c>
      <c r="M2254" s="1">
        <v>3.0</v>
      </c>
      <c r="N2254" s="1">
        <v>8.0</v>
      </c>
      <c r="O2254" s="1">
        <v>6.0</v>
      </c>
      <c r="P2254" s="1">
        <v>6.4</v>
      </c>
      <c r="Q2254" s="1">
        <v>6.3</v>
      </c>
      <c r="R2254" s="1">
        <v>5.0</v>
      </c>
      <c r="S2254" s="1">
        <v>6.4</v>
      </c>
      <c r="T2254" s="1">
        <v>6.5</v>
      </c>
      <c r="U2254" s="1">
        <v>4.9</v>
      </c>
      <c r="V2254" s="1">
        <v>5.9</v>
      </c>
      <c r="W2254" s="1">
        <v>0.0</v>
      </c>
    </row>
    <row r="2255" ht="15.75" customHeight="1">
      <c r="A2255" s="1" t="s">
        <v>9541</v>
      </c>
      <c r="B2255" s="1" t="s">
        <v>9542</v>
      </c>
      <c r="C2255" s="1" t="s">
        <v>25</v>
      </c>
      <c r="D2255" s="1">
        <v>2.915131087E9</v>
      </c>
      <c r="E2255" s="1" t="s">
        <v>9543</v>
      </c>
      <c r="F2255" s="3" t="s">
        <v>9544</v>
      </c>
      <c r="G2255" s="1" t="s">
        <v>28</v>
      </c>
      <c r="H2255" s="1" t="s">
        <v>29</v>
      </c>
      <c r="I2255" s="1" t="s">
        <v>30</v>
      </c>
      <c r="J2255" s="1" t="s">
        <v>48</v>
      </c>
      <c r="K2255" s="1" t="b">
        <v>1</v>
      </c>
      <c r="L2255" s="1" t="s">
        <v>68</v>
      </c>
      <c r="M2255" s="1">
        <v>2.0</v>
      </c>
      <c r="N2255" s="1">
        <v>8.0</v>
      </c>
      <c r="O2255" s="1">
        <v>7.9</v>
      </c>
      <c r="P2255" s="1">
        <v>7.5</v>
      </c>
      <c r="Q2255" s="1">
        <v>6.9</v>
      </c>
      <c r="R2255" s="1">
        <v>0.0</v>
      </c>
      <c r="S2255" s="1">
        <v>6.5</v>
      </c>
      <c r="T2255" s="1">
        <v>6.4</v>
      </c>
      <c r="U2255" s="1">
        <v>6.3</v>
      </c>
      <c r="V2255" s="1">
        <v>5.9</v>
      </c>
      <c r="W2255" s="1">
        <v>0.0</v>
      </c>
    </row>
    <row r="2256" ht="15.75" customHeight="1">
      <c r="A2256" s="1" t="s">
        <v>9545</v>
      </c>
      <c r="B2256" s="1" t="s">
        <v>9546</v>
      </c>
      <c r="C2256" s="1" t="s">
        <v>25</v>
      </c>
      <c r="D2256" s="1">
        <v>1.155928879E9</v>
      </c>
      <c r="E2256" s="1" t="s">
        <v>9547</v>
      </c>
      <c r="F2256" s="1" t="s">
        <v>9548</v>
      </c>
      <c r="G2256" s="1" t="s">
        <v>38</v>
      </c>
      <c r="H2256" s="1" t="s">
        <v>29</v>
      </c>
      <c r="I2256" s="1" t="s">
        <v>108</v>
      </c>
      <c r="J2256" s="1" t="s">
        <v>75</v>
      </c>
      <c r="K2256" s="1" t="b">
        <v>1</v>
      </c>
      <c r="L2256" s="1" t="s">
        <v>97</v>
      </c>
      <c r="M2256" s="1">
        <v>1.0</v>
      </c>
      <c r="N2256" s="1">
        <v>3.0</v>
      </c>
      <c r="O2256" s="1">
        <v>6.0</v>
      </c>
      <c r="P2256" s="1">
        <v>5.7</v>
      </c>
      <c r="Q2256" s="1">
        <v>5.3</v>
      </c>
      <c r="R2256" s="1">
        <v>3.0</v>
      </c>
      <c r="S2256" s="1">
        <v>8.7</v>
      </c>
      <c r="T2256" s="1">
        <v>7.0</v>
      </c>
      <c r="U2256" s="1">
        <v>5.3</v>
      </c>
      <c r="V2256" s="1">
        <v>5.9</v>
      </c>
      <c r="W2256" s="1">
        <v>0.0</v>
      </c>
    </row>
    <row r="2257" ht="15.75" customHeight="1">
      <c r="A2257" s="1" t="s">
        <v>9549</v>
      </c>
      <c r="B2257" s="1" t="s">
        <v>9550</v>
      </c>
      <c r="C2257" s="1" t="s">
        <v>35</v>
      </c>
      <c r="D2257" s="1">
        <v>5.1935747422E10</v>
      </c>
      <c r="E2257" s="1" t="s">
        <v>9551</v>
      </c>
      <c r="F2257" s="3" t="s">
        <v>9552</v>
      </c>
      <c r="G2257" s="1" t="s">
        <v>340</v>
      </c>
      <c r="H2257" s="1" t="s">
        <v>82</v>
      </c>
      <c r="I2257" s="1" t="s">
        <v>292</v>
      </c>
      <c r="J2257" s="1" t="s">
        <v>48</v>
      </c>
      <c r="K2257" s="1" t="b">
        <v>0</v>
      </c>
      <c r="L2257" s="1" t="s">
        <v>251</v>
      </c>
      <c r="M2257" s="1">
        <v>3.0</v>
      </c>
      <c r="N2257" s="1">
        <v>7.0</v>
      </c>
      <c r="O2257" s="1">
        <v>6.6</v>
      </c>
      <c r="P2257" s="1">
        <v>6.7</v>
      </c>
      <c r="Q2257" s="1">
        <v>6.7</v>
      </c>
      <c r="R2257" s="1">
        <v>1.0</v>
      </c>
      <c r="S2257" s="1">
        <v>7.1</v>
      </c>
      <c r="T2257" s="1">
        <v>7.6</v>
      </c>
      <c r="U2257" s="1">
        <v>5.3</v>
      </c>
      <c r="V2257" s="1">
        <v>5.9</v>
      </c>
      <c r="W2257" s="1">
        <v>0.0</v>
      </c>
    </row>
    <row r="2258" ht="15.75" customHeight="1">
      <c r="A2258" s="1" t="s">
        <v>9553</v>
      </c>
      <c r="B2258" s="1" t="s">
        <v>9554</v>
      </c>
      <c r="C2258" s="1" t="s">
        <v>25</v>
      </c>
      <c r="D2258" s="1">
        <v>1.126056388E9</v>
      </c>
      <c r="E2258" s="1" t="s">
        <v>9555</v>
      </c>
      <c r="F2258" s="1" t="s">
        <v>9556</v>
      </c>
      <c r="G2258" s="1" t="s">
        <v>153</v>
      </c>
      <c r="H2258" s="1" t="s">
        <v>29</v>
      </c>
      <c r="I2258" s="1" t="s">
        <v>9557</v>
      </c>
      <c r="J2258" s="1" t="s">
        <v>75</v>
      </c>
      <c r="K2258" s="1" t="b">
        <v>0</v>
      </c>
      <c r="L2258" s="1" t="s">
        <v>131</v>
      </c>
      <c r="M2258" s="1">
        <v>1.0</v>
      </c>
      <c r="N2258" s="1">
        <v>3.0</v>
      </c>
      <c r="O2258" s="1">
        <v>6.7</v>
      </c>
      <c r="P2258" s="1">
        <v>6.3</v>
      </c>
      <c r="Q2258" s="1">
        <v>6.7</v>
      </c>
      <c r="R2258" s="1">
        <v>0.0</v>
      </c>
      <c r="S2258" s="1">
        <v>8.3</v>
      </c>
      <c r="T2258" s="1">
        <v>7.0</v>
      </c>
      <c r="U2258" s="1">
        <v>6.3</v>
      </c>
      <c r="V2258" s="1">
        <v>5.9</v>
      </c>
      <c r="W2258" s="1">
        <v>0.0</v>
      </c>
    </row>
    <row r="2259" ht="15.75" customHeight="1">
      <c r="A2259" s="1" t="s">
        <v>9558</v>
      </c>
      <c r="B2259" s="1" t="s">
        <v>9559</v>
      </c>
      <c r="C2259" s="1" t="s">
        <v>25</v>
      </c>
      <c r="D2259" s="4">
        <v>5.49116E17</v>
      </c>
      <c r="E2259" s="3" t="s">
        <v>9560</v>
      </c>
      <c r="F2259" s="3" t="s">
        <v>9561</v>
      </c>
      <c r="G2259" s="1" t="s">
        <v>54</v>
      </c>
      <c r="H2259" s="1" t="s">
        <v>238</v>
      </c>
      <c r="I2259" s="1" t="s">
        <v>239</v>
      </c>
      <c r="J2259" s="1" t="s">
        <v>75</v>
      </c>
      <c r="K2259" s="1" t="b">
        <v>0</v>
      </c>
      <c r="L2259" s="1" t="s">
        <v>233</v>
      </c>
      <c r="M2259" s="1">
        <v>7.0</v>
      </c>
      <c r="N2259" s="1">
        <v>29.0</v>
      </c>
      <c r="O2259" s="1">
        <v>6.8</v>
      </c>
      <c r="P2259" s="1">
        <v>6.4</v>
      </c>
      <c r="Q2259" s="1">
        <v>6.9</v>
      </c>
      <c r="R2259" s="1">
        <v>1.0</v>
      </c>
      <c r="S2259" s="1">
        <v>7.4</v>
      </c>
      <c r="T2259" s="1">
        <v>7.2</v>
      </c>
      <c r="U2259" s="1">
        <v>5.7</v>
      </c>
      <c r="V2259" s="1">
        <v>5.9</v>
      </c>
      <c r="W2259" s="1">
        <v>0.0</v>
      </c>
    </row>
    <row r="2260" ht="15.75" customHeight="1">
      <c r="A2260" s="1" t="s">
        <v>9562</v>
      </c>
      <c r="B2260" s="1" t="s">
        <v>9563</v>
      </c>
      <c r="C2260" s="1" t="s">
        <v>44</v>
      </c>
      <c r="D2260" s="4">
        <v>3.51932E16</v>
      </c>
      <c r="E2260" s="3" t="s">
        <v>9564</v>
      </c>
      <c r="F2260" s="3" t="s">
        <v>9565</v>
      </c>
      <c r="G2260" s="1" t="s">
        <v>171</v>
      </c>
      <c r="H2260" s="1" t="s">
        <v>29</v>
      </c>
      <c r="I2260" s="1" t="s">
        <v>30</v>
      </c>
      <c r="J2260" s="1" t="s">
        <v>147</v>
      </c>
      <c r="K2260" s="1" t="b">
        <v>1</v>
      </c>
      <c r="L2260" s="1" t="s">
        <v>148</v>
      </c>
      <c r="M2260" s="1">
        <v>3.0</v>
      </c>
      <c r="N2260" s="1">
        <v>12.0</v>
      </c>
      <c r="O2260" s="1">
        <v>6.3</v>
      </c>
      <c r="P2260" s="1">
        <v>6.0</v>
      </c>
      <c r="Q2260" s="1">
        <v>6.4</v>
      </c>
      <c r="R2260" s="1">
        <v>3.0</v>
      </c>
      <c r="S2260" s="1">
        <v>7.8</v>
      </c>
      <c r="T2260" s="1">
        <v>7.1</v>
      </c>
      <c r="U2260" s="1">
        <v>4.8</v>
      </c>
      <c r="V2260" s="1">
        <v>5.9</v>
      </c>
      <c r="W2260" s="1">
        <v>4.0</v>
      </c>
    </row>
    <row r="2261" ht="15.75" customHeight="1">
      <c r="A2261" s="1" t="s">
        <v>9566</v>
      </c>
      <c r="B2261" s="1" t="s">
        <v>9567</v>
      </c>
      <c r="C2261" s="1" t="s">
        <v>25</v>
      </c>
      <c r="D2261" s="1">
        <v>3.517050225E9</v>
      </c>
      <c r="E2261" s="3" t="s">
        <v>9568</v>
      </c>
      <c r="F2261" s="3" t="s">
        <v>9569</v>
      </c>
      <c r="G2261" s="1" t="s">
        <v>340</v>
      </c>
      <c r="H2261" s="1" t="s">
        <v>29</v>
      </c>
      <c r="I2261" s="1" t="s">
        <v>90</v>
      </c>
      <c r="J2261" s="1" t="s">
        <v>48</v>
      </c>
      <c r="K2261" s="1" t="b">
        <v>0</v>
      </c>
      <c r="L2261" s="1" t="s">
        <v>190</v>
      </c>
      <c r="M2261" s="1">
        <v>4.0</v>
      </c>
      <c r="N2261" s="1">
        <v>5.0</v>
      </c>
      <c r="O2261" s="1">
        <v>6.2</v>
      </c>
      <c r="P2261" s="1">
        <v>5.8</v>
      </c>
      <c r="Q2261" s="1">
        <v>6.2</v>
      </c>
      <c r="R2261" s="1">
        <v>4.0</v>
      </c>
      <c r="S2261" s="1">
        <v>7.4</v>
      </c>
      <c r="T2261" s="1">
        <v>6.2</v>
      </c>
      <c r="U2261" s="1">
        <v>5.4</v>
      </c>
      <c r="V2261" s="1">
        <v>5.9</v>
      </c>
      <c r="W2261" s="1">
        <v>0.0</v>
      </c>
    </row>
    <row r="2262" ht="15.75" customHeight="1">
      <c r="A2262" s="1" t="s">
        <v>9570</v>
      </c>
      <c r="B2262" s="1" t="s">
        <v>9571</v>
      </c>
      <c r="C2262" s="1" t="s">
        <v>78</v>
      </c>
      <c r="D2262" s="4">
        <v>5.73187E16</v>
      </c>
      <c r="E2262" s="3" t="s">
        <v>9572</v>
      </c>
      <c r="F2262" s="3" t="s">
        <v>9573</v>
      </c>
      <c r="G2262" s="1" t="s">
        <v>54</v>
      </c>
      <c r="H2262" s="1" t="s">
        <v>82</v>
      </c>
      <c r="I2262" s="1" t="s">
        <v>90</v>
      </c>
      <c r="J2262" s="1" t="s">
        <v>75</v>
      </c>
      <c r="K2262" s="1" t="b">
        <v>1</v>
      </c>
      <c r="L2262" s="1" t="s">
        <v>293</v>
      </c>
      <c r="M2262" s="1">
        <v>2.0</v>
      </c>
      <c r="N2262" s="1">
        <v>11.0</v>
      </c>
      <c r="O2262" s="1">
        <v>6.6</v>
      </c>
      <c r="P2262" s="1">
        <v>6.0</v>
      </c>
      <c r="Q2262" s="1">
        <v>6.5</v>
      </c>
      <c r="R2262" s="1">
        <v>2.0</v>
      </c>
      <c r="S2262" s="1">
        <v>8.3</v>
      </c>
      <c r="T2262" s="1">
        <v>6.8</v>
      </c>
      <c r="U2262" s="1">
        <v>5.2</v>
      </c>
      <c r="V2262" s="1">
        <v>5.9</v>
      </c>
      <c r="W2262" s="1">
        <v>0.0</v>
      </c>
    </row>
    <row r="2263" ht="15.75" customHeight="1">
      <c r="A2263" s="1" t="s">
        <v>9574</v>
      </c>
      <c r="B2263" s="1" t="s">
        <v>9575</v>
      </c>
      <c r="C2263" s="1" t="s">
        <v>25</v>
      </c>
      <c r="D2263" s="1">
        <v>1.165771157E9</v>
      </c>
      <c r="E2263" s="3" t="s">
        <v>9576</v>
      </c>
      <c r="F2263" s="3" t="s">
        <v>9577</v>
      </c>
      <c r="G2263" s="1" t="s">
        <v>153</v>
      </c>
      <c r="H2263" s="1" t="s">
        <v>56</v>
      </c>
      <c r="I2263" s="1" t="s">
        <v>9578</v>
      </c>
      <c r="J2263" s="1" t="s">
        <v>75</v>
      </c>
      <c r="K2263" s="1" t="b">
        <v>1</v>
      </c>
      <c r="L2263" s="1" t="s">
        <v>205</v>
      </c>
      <c r="M2263" s="1">
        <v>3.0</v>
      </c>
      <c r="N2263" s="1">
        <v>8.0</v>
      </c>
      <c r="O2263" s="1">
        <v>5.9</v>
      </c>
      <c r="P2263" s="1">
        <v>6.0</v>
      </c>
      <c r="Q2263" s="1">
        <v>6.6</v>
      </c>
      <c r="R2263" s="1">
        <v>5.0</v>
      </c>
      <c r="S2263" s="1">
        <v>5.8</v>
      </c>
      <c r="T2263" s="1">
        <v>6.3</v>
      </c>
      <c r="U2263" s="1">
        <v>5.9</v>
      </c>
      <c r="V2263" s="1">
        <v>5.9</v>
      </c>
      <c r="W2263" s="1">
        <v>0.0</v>
      </c>
    </row>
    <row r="2264" ht="15.75" customHeight="1">
      <c r="A2264" s="1" t="s">
        <v>9579</v>
      </c>
      <c r="B2264" s="1" t="s">
        <v>9580</v>
      </c>
      <c r="C2264" s="1" t="s">
        <v>44</v>
      </c>
      <c r="D2264" s="1" t="str">
        <f>+593 983071265</f>
        <v>#ERROR!</v>
      </c>
      <c r="E2264" s="3" t="s">
        <v>6645</v>
      </c>
      <c r="F2264" s="3" t="s">
        <v>9581</v>
      </c>
      <c r="G2264" s="1" t="s">
        <v>54</v>
      </c>
      <c r="H2264" s="1" t="s">
        <v>29</v>
      </c>
      <c r="I2264" s="1" t="s">
        <v>292</v>
      </c>
      <c r="J2264" s="1" t="s">
        <v>75</v>
      </c>
      <c r="K2264" s="1" t="b">
        <v>0</v>
      </c>
      <c r="L2264" s="1" t="s">
        <v>196</v>
      </c>
      <c r="M2264" s="1">
        <v>1.0</v>
      </c>
      <c r="N2264" s="1">
        <v>3.0</v>
      </c>
      <c r="O2264" s="1">
        <v>6.0</v>
      </c>
      <c r="P2264" s="1">
        <v>5.3</v>
      </c>
      <c r="Q2264" s="1">
        <v>7.0</v>
      </c>
      <c r="R2264" s="1">
        <v>3.0</v>
      </c>
      <c r="S2264" s="1">
        <v>8.3</v>
      </c>
      <c r="T2264" s="1">
        <v>7.0</v>
      </c>
      <c r="U2264" s="1">
        <v>4.7</v>
      </c>
      <c r="V2264" s="1">
        <v>5.9</v>
      </c>
      <c r="W2264" s="1">
        <v>0.0</v>
      </c>
    </row>
    <row r="2265" ht="15.75" customHeight="1">
      <c r="A2265" s="1" t="s">
        <v>9582</v>
      </c>
      <c r="B2265" s="1" t="s">
        <v>9583</v>
      </c>
      <c r="C2265" s="1" t="s">
        <v>25</v>
      </c>
      <c r="D2265" s="1">
        <v>1.137777255E9</v>
      </c>
      <c r="E2265" s="3" t="s">
        <v>9584</v>
      </c>
      <c r="F2265" s="3" t="s">
        <v>9585</v>
      </c>
      <c r="G2265" s="1" t="s">
        <v>153</v>
      </c>
      <c r="H2265" s="1" t="s">
        <v>56</v>
      </c>
      <c r="I2265" s="1" t="s">
        <v>159</v>
      </c>
      <c r="J2265" s="1" t="s">
        <v>75</v>
      </c>
      <c r="K2265" s="1" t="b">
        <v>0</v>
      </c>
      <c r="L2265" s="1" t="s">
        <v>205</v>
      </c>
      <c r="M2265" s="1">
        <v>2.0</v>
      </c>
      <c r="N2265" s="1">
        <v>9.0</v>
      </c>
      <c r="O2265" s="1">
        <v>7.1</v>
      </c>
      <c r="P2265" s="1">
        <v>6.4</v>
      </c>
      <c r="Q2265" s="1">
        <v>6.3</v>
      </c>
      <c r="R2265" s="1">
        <v>1.0</v>
      </c>
      <c r="S2265" s="1">
        <v>9.2</v>
      </c>
      <c r="T2265" s="1">
        <v>6.2</v>
      </c>
      <c r="U2265" s="1">
        <v>5.2</v>
      </c>
      <c r="V2265" s="1">
        <v>5.9</v>
      </c>
      <c r="W2265" s="1">
        <v>0.0</v>
      </c>
    </row>
    <row r="2266" ht="15.75" customHeight="1">
      <c r="A2266" s="1" t="s">
        <v>9586</v>
      </c>
      <c r="B2266" s="1" t="s">
        <v>9587</v>
      </c>
      <c r="C2266" s="1" t="s">
        <v>25</v>
      </c>
      <c r="D2266" s="1">
        <v>1.162124615E9</v>
      </c>
      <c r="E2266" s="3" t="s">
        <v>9588</v>
      </c>
      <c r="F2266" s="3" t="s">
        <v>9589</v>
      </c>
      <c r="G2266" s="1" t="s">
        <v>54</v>
      </c>
      <c r="H2266" s="1" t="s">
        <v>238</v>
      </c>
      <c r="I2266" s="1" t="s">
        <v>239</v>
      </c>
      <c r="J2266" s="1" t="s">
        <v>75</v>
      </c>
      <c r="K2266" s="1" t="b">
        <v>1</v>
      </c>
      <c r="L2266" s="1" t="s">
        <v>240</v>
      </c>
      <c r="M2266" s="1">
        <v>2.0</v>
      </c>
      <c r="N2266" s="1">
        <v>5.0</v>
      </c>
      <c r="O2266" s="1">
        <v>7.6</v>
      </c>
      <c r="P2266" s="1">
        <v>8.2</v>
      </c>
      <c r="Q2266" s="1">
        <v>5.6</v>
      </c>
      <c r="R2266" s="1">
        <v>4.0</v>
      </c>
      <c r="S2266" s="1">
        <v>9.0</v>
      </c>
      <c r="T2266" s="1">
        <v>3.4</v>
      </c>
      <c r="U2266" s="1">
        <v>3.6</v>
      </c>
      <c r="V2266" s="1">
        <v>5.9</v>
      </c>
      <c r="W2266" s="1">
        <v>0.0</v>
      </c>
    </row>
    <row r="2267" ht="15.75" customHeight="1">
      <c r="A2267" s="1" t="s">
        <v>9590</v>
      </c>
      <c r="B2267" s="1" t="s">
        <v>9591</v>
      </c>
      <c r="C2267" s="1" t="s">
        <v>25</v>
      </c>
      <c r="D2267" s="1">
        <v>1.168409189E9</v>
      </c>
      <c r="E2267" s="3" t="s">
        <v>9592</v>
      </c>
      <c r="F2267" s="3" t="s">
        <v>9593</v>
      </c>
      <c r="G2267" s="1" t="s">
        <v>54</v>
      </c>
      <c r="H2267" s="1" t="s">
        <v>29</v>
      </c>
      <c r="I2267" s="1" t="s">
        <v>90</v>
      </c>
      <c r="J2267" s="1" t="s">
        <v>75</v>
      </c>
      <c r="K2267" s="1" t="b">
        <v>1</v>
      </c>
      <c r="L2267" s="1" t="s">
        <v>240</v>
      </c>
      <c r="M2267" s="1">
        <v>1.0</v>
      </c>
      <c r="N2267" s="1">
        <v>2.0</v>
      </c>
      <c r="O2267" s="1">
        <v>7.0</v>
      </c>
      <c r="P2267" s="1">
        <v>6.5</v>
      </c>
      <c r="Q2267" s="1">
        <v>6.5</v>
      </c>
      <c r="R2267" s="1">
        <v>5.0</v>
      </c>
      <c r="S2267" s="1">
        <v>7.0</v>
      </c>
      <c r="T2267" s="1">
        <v>4.5</v>
      </c>
      <c r="U2267" s="1">
        <v>4.5</v>
      </c>
      <c r="V2267" s="1">
        <v>5.9</v>
      </c>
      <c r="W2267" s="1">
        <v>0.0</v>
      </c>
    </row>
    <row r="2268" ht="15.75" customHeight="1">
      <c r="A2268" s="1" t="s">
        <v>9594</v>
      </c>
      <c r="B2268" s="1" t="s">
        <v>9595</v>
      </c>
      <c r="C2268" s="1" t="s">
        <v>25</v>
      </c>
      <c r="D2268" s="1">
        <v>1.125012951E9</v>
      </c>
      <c r="E2268" s="1" t="s">
        <v>9596</v>
      </c>
      <c r="F2268" s="3" t="s">
        <v>9597</v>
      </c>
      <c r="G2268" s="1" t="s">
        <v>54</v>
      </c>
      <c r="H2268" s="1" t="s">
        <v>260</v>
      </c>
      <c r="I2268" s="1" t="s">
        <v>261</v>
      </c>
      <c r="J2268" s="1" t="s">
        <v>75</v>
      </c>
      <c r="K2268" s="1" t="b">
        <v>1</v>
      </c>
      <c r="L2268" s="1" t="s">
        <v>240</v>
      </c>
      <c r="M2268" s="1">
        <v>1.0</v>
      </c>
      <c r="N2268" s="1">
        <v>2.0</v>
      </c>
      <c r="O2268" s="1">
        <v>7.0</v>
      </c>
      <c r="P2268" s="1">
        <v>5.0</v>
      </c>
      <c r="Q2268" s="1">
        <v>8.0</v>
      </c>
      <c r="R2268" s="1">
        <v>0.0</v>
      </c>
      <c r="S2268" s="1">
        <v>8.0</v>
      </c>
      <c r="T2268" s="1">
        <v>8.0</v>
      </c>
      <c r="U2268" s="1">
        <v>5.0</v>
      </c>
      <c r="V2268" s="1">
        <v>5.9</v>
      </c>
      <c r="W2268" s="1">
        <v>0.0</v>
      </c>
    </row>
    <row r="2269" ht="15.75" customHeight="1">
      <c r="A2269" s="1" t="s">
        <v>9598</v>
      </c>
      <c r="B2269" s="1" t="s">
        <v>9599</v>
      </c>
      <c r="C2269" s="1" t="s">
        <v>347</v>
      </c>
      <c r="D2269" s="1" t="str">
        <f>+56 9 22165433</f>
        <v>#ERROR!</v>
      </c>
      <c r="E2269" s="3" t="s">
        <v>9600</v>
      </c>
      <c r="F2269" s="3" t="s">
        <v>9601</v>
      </c>
      <c r="G2269" s="1" t="s">
        <v>28</v>
      </c>
      <c r="H2269" s="1" t="s">
        <v>29</v>
      </c>
      <c r="I2269" s="1" t="s">
        <v>298</v>
      </c>
      <c r="J2269" s="1" t="s">
        <v>75</v>
      </c>
      <c r="K2269" s="1" t="b">
        <v>0</v>
      </c>
      <c r="L2269" s="1" t="s">
        <v>251</v>
      </c>
      <c r="M2269" s="1">
        <v>2.0</v>
      </c>
      <c r="N2269" s="1">
        <v>3.0</v>
      </c>
      <c r="O2269" s="1">
        <v>7.0</v>
      </c>
      <c r="P2269" s="1">
        <v>7.7</v>
      </c>
      <c r="Q2269" s="1">
        <v>7.7</v>
      </c>
      <c r="R2269" s="1">
        <v>0.0</v>
      </c>
      <c r="S2269" s="1">
        <v>8.0</v>
      </c>
      <c r="T2269" s="1">
        <v>5.7</v>
      </c>
      <c r="U2269" s="1">
        <v>5.0</v>
      </c>
      <c r="V2269" s="1">
        <v>5.9</v>
      </c>
      <c r="W2269" s="1">
        <v>0.0</v>
      </c>
    </row>
    <row r="2270" ht="15.75" customHeight="1">
      <c r="A2270" s="1" t="s">
        <v>9602</v>
      </c>
      <c r="B2270" s="1" t="s">
        <v>9603</v>
      </c>
      <c r="C2270" s="1" t="s">
        <v>9604</v>
      </c>
      <c r="D2270" s="1" t="str">
        <f>+51 930616003</f>
        <v>#ERROR!</v>
      </c>
      <c r="E2270" s="3" t="s">
        <v>9605</v>
      </c>
      <c r="F2270" s="3" t="s">
        <v>9606</v>
      </c>
      <c r="G2270" s="1" t="s">
        <v>1729</v>
      </c>
      <c r="H2270" s="1" t="s">
        <v>29</v>
      </c>
      <c r="I2270" s="1" t="s">
        <v>61</v>
      </c>
      <c r="J2270" s="1" t="s">
        <v>48</v>
      </c>
      <c r="K2270" s="1" t="b">
        <v>0</v>
      </c>
      <c r="L2270" s="1" t="s">
        <v>278</v>
      </c>
      <c r="M2270" s="1">
        <v>5.0</v>
      </c>
      <c r="N2270" s="1">
        <v>6.0</v>
      </c>
      <c r="O2270" s="1">
        <v>6.3</v>
      </c>
      <c r="P2270" s="1">
        <v>5.8</v>
      </c>
      <c r="Q2270" s="1">
        <v>7.2</v>
      </c>
      <c r="R2270" s="1">
        <v>2.0</v>
      </c>
      <c r="S2270" s="1">
        <v>5.8</v>
      </c>
      <c r="T2270" s="1">
        <v>7.7</v>
      </c>
      <c r="U2270" s="1">
        <v>6.0</v>
      </c>
      <c r="V2270" s="1">
        <v>5.8</v>
      </c>
      <c r="W2270" s="1">
        <v>0.0</v>
      </c>
    </row>
    <row r="2271" ht="15.75" customHeight="1">
      <c r="A2271" s="1" t="s">
        <v>9607</v>
      </c>
      <c r="B2271" s="1" t="s">
        <v>9608</v>
      </c>
      <c r="C2271" s="1" t="s">
        <v>25</v>
      </c>
      <c r="D2271" s="1">
        <v>2.213642473E9</v>
      </c>
      <c r="E2271" s="1" t="s">
        <v>5417</v>
      </c>
      <c r="F2271" s="3" t="s">
        <v>9609</v>
      </c>
      <c r="G2271" s="1" t="s">
        <v>153</v>
      </c>
      <c r="H2271" s="1" t="s">
        <v>56</v>
      </c>
      <c r="I2271" s="1" t="s">
        <v>9610</v>
      </c>
      <c r="J2271" s="1" t="s">
        <v>48</v>
      </c>
      <c r="K2271" s="1" t="b">
        <v>1</v>
      </c>
      <c r="L2271" s="1" t="s">
        <v>84</v>
      </c>
      <c r="M2271" s="1">
        <v>3.0</v>
      </c>
      <c r="N2271" s="1">
        <v>7.0</v>
      </c>
      <c r="O2271" s="1">
        <v>6.4</v>
      </c>
      <c r="P2271" s="1">
        <v>6.4</v>
      </c>
      <c r="Q2271" s="1">
        <v>6.1</v>
      </c>
      <c r="R2271" s="1">
        <v>3.0</v>
      </c>
      <c r="S2271" s="1">
        <v>7.6</v>
      </c>
      <c r="T2271" s="1">
        <v>7.0</v>
      </c>
      <c r="U2271" s="1">
        <v>3.9</v>
      </c>
      <c r="V2271" s="1">
        <v>5.8</v>
      </c>
      <c r="W2271" s="1">
        <v>0.0</v>
      </c>
    </row>
    <row r="2272" ht="15.75" customHeight="1">
      <c r="A2272" s="1" t="s">
        <v>9611</v>
      </c>
      <c r="B2272" s="1" t="s">
        <v>9612</v>
      </c>
      <c r="C2272" s="1" t="s">
        <v>25</v>
      </c>
      <c r="D2272" s="1">
        <v>3.512788439E9</v>
      </c>
      <c r="E2272" s="3" t="s">
        <v>9613</v>
      </c>
      <c r="F2272" s="3" t="s">
        <v>9614</v>
      </c>
      <c r="G2272" s="1" t="s">
        <v>54</v>
      </c>
      <c r="H2272" s="1" t="s">
        <v>55</v>
      </c>
      <c r="I2272" s="1" t="s">
        <v>130</v>
      </c>
      <c r="J2272" s="1" t="s">
        <v>31</v>
      </c>
      <c r="K2272" s="1" t="b">
        <v>1</v>
      </c>
      <c r="L2272" s="1" t="s">
        <v>41</v>
      </c>
      <c r="M2272" s="1">
        <v>1.0</v>
      </c>
      <c r="N2272" s="1">
        <v>6.0</v>
      </c>
      <c r="O2272" s="1">
        <v>7.0</v>
      </c>
      <c r="P2272" s="1">
        <v>5.5</v>
      </c>
      <c r="Q2272" s="1">
        <v>6.8</v>
      </c>
      <c r="R2272" s="1">
        <v>0.0</v>
      </c>
      <c r="S2272" s="1">
        <v>7.8</v>
      </c>
      <c r="T2272" s="1">
        <v>9.0</v>
      </c>
      <c r="U2272" s="1">
        <v>4.8</v>
      </c>
      <c r="V2272" s="1">
        <v>5.8</v>
      </c>
      <c r="W2272" s="1">
        <v>0.0</v>
      </c>
    </row>
    <row r="2273" ht="15.75" customHeight="1">
      <c r="A2273" s="1" t="s">
        <v>9615</v>
      </c>
      <c r="B2273" s="1" t="s">
        <v>9616</v>
      </c>
      <c r="C2273" s="1" t="s">
        <v>25</v>
      </c>
      <c r="D2273" s="1">
        <v>1.164393272E9</v>
      </c>
      <c r="E2273" s="3" t="s">
        <v>9617</v>
      </c>
      <c r="F2273" s="3" t="s">
        <v>9618</v>
      </c>
      <c r="G2273" s="1" t="s">
        <v>28</v>
      </c>
      <c r="H2273" s="1" t="s">
        <v>29</v>
      </c>
      <c r="I2273" s="1" t="s">
        <v>30</v>
      </c>
      <c r="J2273" s="1" t="s">
        <v>91</v>
      </c>
      <c r="K2273" s="1" t="b">
        <v>1</v>
      </c>
      <c r="L2273" s="1" t="s">
        <v>1478</v>
      </c>
      <c r="M2273" s="1">
        <v>1.0</v>
      </c>
      <c r="N2273" s="1">
        <v>5.0</v>
      </c>
      <c r="O2273" s="1">
        <v>6.8</v>
      </c>
      <c r="P2273" s="1">
        <v>6.0</v>
      </c>
      <c r="Q2273" s="1">
        <v>7.6</v>
      </c>
      <c r="R2273" s="1">
        <v>0.0</v>
      </c>
      <c r="S2273" s="1">
        <v>9.0</v>
      </c>
      <c r="T2273" s="1">
        <v>6.4</v>
      </c>
      <c r="U2273" s="1">
        <v>5.0</v>
      </c>
      <c r="V2273" s="1">
        <v>5.8</v>
      </c>
      <c r="W2273" s="1">
        <v>0.0</v>
      </c>
    </row>
    <row r="2274" ht="15.75" customHeight="1">
      <c r="A2274" s="1" t="s">
        <v>9619</v>
      </c>
      <c r="B2274" s="1" t="s">
        <v>9620</v>
      </c>
      <c r="C2274" s="1" t="s">
        <v>25</v>
      </c>
      <c r="D2274" s="1">
        <v>3.42442013E9</v>
      </c>
      <c r="E2274" s="3" t="s">
        <v>9621</v>
      </c>
      <c r="F2274" s="3" t="s">
        <v>9622</v>
      </c>
      <c r="G2274" s="1" t="s">
        <v>171</v>
      </c>
      <c r="H2274" s="1" t="s">
        <v>29</v>
      </c>
      <c r="I2274" s="1" t="s">
        <v>47</v>
      </c>
      <c r="J2274" s="1" t="s">
        <v>48</v>
      </c>
      <c r="K2274" s="1" t="b">
        <v>0</v>
      </c>
      <c r="L2274" s="1" t="s">
        <v>68</v>
      </c>
      <c r="M2274" s="1">
        <v>5.0</v>
      </c>
      <c r="N2274" s="1">
        <v>2.0</v>
      </c>
      <c r="O2274" s="1">
        <v>6.0</v>
      </c>
      <c r="P2274" s="1">
        <v>6.0</v>
      </c>
      <c r="Q2274" s="1">
        <v>7.5</v>
      </c>
      <c r="R2274" s="1">
        <v>0.0</v>
      </c>
      <c r="S2274" s="1">
        <v>8.5</v>
      </c>
      <c r="T2274" s="1">
        <v>6.5</v>
      </c>
      <c r="U2274" s="1">
        <v>6.0</v>
      </c>
      <c r="V2274" s="1">
        <v>5.8</v>
      </c>
      <c r="W2274" s="1">
        <v>0.0</v>
      </c>
    </row>
    <row r="2275" ht="15.75" customHeight="1">
      <c r="A2275" s="1" t="s">
        <v>9623</v>
      </c>
      <c r="B2275" s="1" t="s">
        <v>9624</v>
      </c>
      <c r="C2275" s="1" t="s">
        <v>78</v>
      </c>
      <c r="D2275" s="1">
        <v>3.224685663E9</v>
      </c>
      <c r="E2275" s="3" t="s">
        <v>9625</v>
      </c>
      <c r="F2275" s="3" t="s">
        <v>9626</v>
      </c>
      <c r="G2275" s="1" t="s">
        <v>171</v>
      </c>
      <c r="H2275" s="1" t="s">
        <v>29</v>
      </c>
      <c r="I2275" s="1" t="s">
        <v>30</v>
      </c>
      <c r="J2275" s="1" t="s">
        <v>91</v>
      </c>
      <c r="K2275" s="1" t="b">
        <v>0</v>
      </c>
      <c r="L2275" s="1" t="s">
        <v>84</v>
      </c>
      <c r="M2275" s="1">
        <v>2.0</v>
      </c>
      <c r="N2275" s="1">
        <v>7.0</v>
      </c>
      <c r="O2275" s="1">
        <v>6.7</v>
      </c>
      <c r="P2275" s="1">
        <v>6.7</v>
      </c>
      <c r="Q2275" s="1">
        <v>7.0</v>
      </c>
      <c r="R2275" s="1">
        <v>1.0</v>
      </c>
      <c r="S2275" s="1">
        <v>7.1</v>
      </c>
      <c r="T2275" s="1">
        <v>6.9</v>
      </c>
      <c r="U2275" s="1">
        <v>5.3</v>
      </c>
      <c r="V2275" s="1">
        <v>5.8</v>
      </c>
      <c r="W2275" s="1">
        <v>0.0</v>
      </c>
    </row>
    <row r="2276" ht="15.75" customHeight="1">
      <c r="A2276" s="1" t="s">
        <v>9627</v>
      </c>
      <c r="B2276" s="1" t="s">
        <v>9628</v>
      </c>
      <c r="C2276" s="1" t="s">
        <v>25</v>
      </c>
      <c r="D2276" s="1">
        <v>1.56480603E8</v>
      </c>
      <c r="E2276" s="1" t="s">
        <v>9629</v>
      </c>
      <c r="F2276" s="3" t="s">
        <v>9630</v>
      </c>
      <c r="G2276" s="1" t="s">
        <v>38</v>
      </c>
      <c r="H2276" s="1" t="s">
        <v>29</v>
      </c>
      <c r="I2276" s="1" t="s">
        <v>61</v>
      </c>
      <c r="J2276" s="1" t="s">
        <v>48</v>
      </c>
      <c r="K2276" s="1" t="b">
        <v>1</v>
      </c>
      <c r="L2276" s="1" t="s">
        <v>131</v>
      </c>
      <c r="M2276" s="1">
        <v>1.0</v>
      </c>
      <c r="N2276" s="1">
        <v>6.0</v>
      </c>
      <c r="O2276" s="1">
        <v>6.8</v>
      </c>
      <c r="P2276" s="1">
        <v>5.8</v>
      </c>
      <c r="Q2276" s="1">
        <v>7.0</v>
      </c>
      <c r="R2276" s="1">
        <v>0.0</v>
      </c>
      <c r="S2276" s="1">
        <v>8.7</v>
      </c>
      <c r="T2276" s="1">
        <v>6.2</v>
      </c>
      <c r="U2276" s="1">
        <v>6.2</v>
      </c>
      <c r="V2276" s="1">
        <v>5.8</v>
      </c>
      <c r="W2276" s="1">
        <v>0.0</v>
      </c>
    </row>
    <row r="2277" ht="15.75" customHeight="1">
      <c r="A2277" s="1" t="s">
        <v>9631</v>
      </c>
      <c r="B2277" s="1" t="s">
        <v>9632</v>
      </c>
      <c r="C2277" s="1" t="s">
        <v>347</v>
      </c>
      <c r="D2277" s="1">
        <v>5.6988179494E10</v>
      </c>
      <c r="E2277" s="1" t="s">
        <v>9633</v>
      </c>
      <c r="F2277" s="3" t="s">
        <v>9634</v>
      </c>
      <c r="G2277" s="1" t="s">
        <v>38</v>
      </c>
      <c r="H2277" s="1" t="s">
        <v>82</v>
      </c>
      <c r="I2277" s="1" t="s">
        <v>61</v>
      </c>
      <c r="J2277" s="1" t="s">
        <v>91</v>
      </c>
      <c r="K2277" s="1" t="b">
        <v>1</v>
      </c>
      <c r="L2277" s="1" t="s">
        <v>131</v>
      </c>
      <c r="M2277" s="1">
        <v>1.0</v>
      </c>
      <c r="N2277" s="1">
        <v>5.0</v>
      </c>
      <c r="O2277" s="1">
        <v>6.6</v>
      </c>
      <c r="P2277" s="1">
        <v>7.6</v>
      </c>
      <c r="Q2277" s="1">
        <v>4.8</v>
      </c>
      <c r="R2277" s="1">
        <v>2.0</v>
      </c>
      <c r="S2277" s="1">
        <v>8.2</v>
      </c>
      <c r="T2277" s="1">
        <v>6.6</v>
      </c>
      <c r="U2277" s="1">
        <v>4.6</v>
      </c>
      <c r="V2277" s="1">
        <v>5.8</v>
      </c>
      <c r="W2277" s="1">
        <v>2.0</v>
      </c>
    </row>
    <row r="2278" ht="15.75" customHeight="1">
      <c r="A2278" s="1" t="s">
        <v>9635</v>
      </c>
      <c r="B2278" s="1" t="s">
        <v>9636</v>
      </c>
      <c r="C2278" s="1" t="s">
        <v>25</v>
      </c>
      <c r="D2278" s="1">
        <v>3.516474574E9</v>
      </c>
      <c r="E2278" s="3" t="s">
        <v>9637</v>
      </c>
      <c r="F2278" s="3" t="s">
        <v>9638</v>
      </c>
      <c r="G2278" s="1" t="s">
        <v>28</v>
      </c>
      <c r="H2278" s="1" t="s">
        <v>82</v>
      </c>
      <c r="I2278" s="1" t="s">
        <v>30</v>
      </c>
      <c r="J2278" s="1" t="s">
        <v>75</v>
      </c>
      <c r="K2278" s="1" t="b">
        <v>1</v>
      </c>
      <c r="L2278" s="1" t="s">
        <v>299</v>
      </c>
      <c r="M2278" s="1">
        <v>1.0</v>
      </c>
      <c r="N2278" s="1">
        <v>5.0</v>
      </c>
      <c r="O2278" s="1">
        <v>6.6</v>
      </c>
      <c r="P2278" s="1">
        <v>5.6</v>
      </c>
      <c r="Q2278" s="1">
        <v>7.6</v>
      </c>
      <c r="R2278" s="1">
        <v>0.0</v>
      </c>
      <c r="S2278" s="1">
        <v>8.2</v>
      </c>
      <c r="T2278" s="1">
        <v>7.0</v>
      </c>
      <c r="U2278" s="1">
        <v>5.6</v>
      </c>
      <c r="V2278" s="1">
        <v>5.8</v>
      </c>
      <c r="W2278" s="1">
        <v>0.0</v>
      </c>
    </row>
    <row r="2279" ht="15.75" customHeight="1">
      <c r="A2279" s="1" t="s">
        <v>9639</v>
      </c>
      <c r="B2279" s="1" t="s">
        <v>9640</v>
      </c>
      <c r="C2279" s="1" t="s">
        <v>3371</v>
      </c>
      <c r="D2279" s="4">
        <v>5.43518E16</v>
      </c>
      <c r="E2279" s="3" t="s">
        <v>9641</v>
      </c>
      <c r="F2279" s="3" t="s">
        <v>9642</v>
      </c>
      <c r="G2279" s="1" t="s">
        <v>28</v>
      </c>
      <c r="H2279" s="1" t="s">
        <v>29</v>
      </c>
      <c r="I2279" s="1" t="s">
        <v>30</v>
      </c>
      <c r="J2279" s="1" t="s">
        <v>48</v>
      </c>
      <c r="K2279" s="1" t="b">
        <v>0</v>
      </c>
      <c r="L2279" s="1" t="s">
        <v>223</v>
      </c>
      <c r="M2279" s="1">
        <v>3.0</v>
      </c>
      <c r="N2279" s="1">
        <v>8.0</v>
      </c>
      <c r="O2279" s="1">
        <v>5.5</v>
      </c>
      <c r="P2279" s="1">
        <v>6.6</v>
      </c>
      <c r="Q2279" s="1">
        <v>6.9</v>
      </c>
      <c r="R2279" s="1">
        <v>3.0</v>
      </c>
      <c r="S2279" s="1">
        <v>6.6</v>
      </c>
      <c r="T2279" s="1">
        <v>7.8</v>
      </c>
      <c r="U2279" s="1">
        <v>4.5</v>
      </c>
      <c r="V2279" s="1">
        <v>5.8</v>
      </c>
      <c r="W2279" s="1">
        <v>1.0</v>
      </c>
    </row>
    <row r="2280" ht="15.75" customHeight="1">
      <c r="A2280" s="1" t="s">
        <v>9643</v>
      </c>
      <c r="B2280" s="1" t="s">
        <v>9644</v>
      </c>
      <c r="C2280" s="1" t="s">
        <v>87</v>
      </c>
      <c r="D2280" s="1">
        <v>5.610915416E9</v>
      </c>
      <c r="E2280" s="3" t="s">
        <v>9645</v>
      </c>
      <c r="F2280" s="3" t="s">
        <v>9646</v>
      </c>
      <c r="G2280" s="1" t="s">
        <v>54</v>
      </c>
      <c r="H2280" s="1" t="s">
        <v>82</v>
      </c>
      <c r="I2280" s="1" t="s">
        <v>292</v>
      </c>
      <c r="J2280" s="1" t="s">
        <v>75</v>
      </c>
      <c r="K2280" s="1" t="b">
        <v>0</v>
      </c>
      <c r="L2280" s="1" t="s">
        <v>233</v>
      </c>
      <c r="M2280" s="1">
        <v>2.0</v>
      </c>
      <c r="N2280" s="1">
        <v>8.0</v>
      </c>
      <c r="O2280" s="1">
        <v>7.6</v>
      </c>
      <c r="P2280" s="1">
        <v>6.9</v>
      </c>
      <c r="Q2280" s="1">
        <v>7.3</v>
      </c>
      <c r="R2280" s="1">
        <v>0.0</v>
      </c>
      <c r="S2280" s="1">
        <v>7.5</v>
      </c>
      <c r="T2280" s="1">
        <v>6.6</v>
      </c>
      <c r="U2280" s="1">
        <v>4.5</v>
      </c>
      <c r="V2280" s="1">
        <v>5.8</v>
      </c>
      <c r="W2280" s="1">
        <v>0.0</v>
      </c>
    </row>
    <row r="2281" ht="15.75" customHeight="1">
      <c r="A2281" s="1" t="s">
        <v>9647</v>
      </c>
      <c r="B2281" s="1" t="s">
        <v>9648</v>
      </c>
      <c r="C2281" s="1" t="s">
        <v>35</v>
      </c>
      <c r="D2281" s="1">
        <v>5.1934680481E10</v>
      </c>
      <c r="E2281" s="1" t="s">
        <v>9649</v>
      </c>
      <c r="F2281" s="3" t="s">
        <v>9650</v>
      </c>
      <c r="G2281" s="1" t="s">
        <v>54</v>
      </c>
      <c r="H2281" s="1" t="s">
        <v>107</v>
      </c>
      <c r="I2281" s="1" t="s">
        <v>1124</v>
      </c>
      <c r="J2281" s="1" t="s">
        <v>75</v>
      </c>
      <c r="K2281" s="1" t="b">
        <v>1</v>
      </c>
      <c r="L2281" s="1" t="s">
        <v>228</v>
      </c>
      <c r="M2281" s="1">
        <v>1.0</v>
      </c>
      <c r="N2281" s="1">
        <v>5.0</v>
      </c>
      <c r="O2281" s="1">
        <v>8.2</v>
      </c>
      <c r="P2281" s="1">
        <v>6.2</v>
      </c>
      <c r="Q2281" s="1">
        <v>6.6</v>
      </c>
      <c r="R2281" s="1">
        <v>0.0</v>
      </c>
      <c r="S2281" s="1">
        <v>8.2</v>
      </c>
      <c r="T2281" s="1">
        <v>7.4</v>
      </c>
      <c r="U2281" s="1">
        <v>4.0</v>
      </c>
      <c r="V2281" s="1">
        <v>5.8</v>
      </c>
      <c r="W2281" s="1">
        <v>0.0</v>
      </c>
    </row>
    <row r="2282" ht="15.75" customHeight="1">
      <c r="A2282" s="1" t="s">
        <v>9651</v>
      </c>
      <c r="B2282" s="1" t="s">
        <v>9652</v>
      </c>
      <c r="C2282" s="1" t="s">
        <v>9317</v>
      </c>
      <c r="D2282" s="1" t="str">
        <f>+351 938727354</f>
        <v>#ERROR!</v>
      </c>
      <c r="E2282" s="3" t="s">
        <v>9653</v>
      </c>
      <c r="F2282" s="3" t="s">
        <v>9654</v>
      </c>
      <c r="G2282" s="1" t="s">
        <v>221</v>
      </c>
      <c r="H2282" s="1" t="s">
        <v>56</v>
      </c>
      <c r="I2282" s="1" t="s">
        <v>108</v>
      </c>
      <c r="J2282" s="1" t="s">
        <v>75</v>
      </c>
      <c r="K2282" s="1" t="b">
        <v>0</v>
      </c>
      <c r="L2282" s="1" t="s">
        <v>251</v>
      </c>
      <c r="M2282" s="1">
        <v>2.0</v>
      </c>
      <c r="N2282" s="1">
        <v>2.0</v>
      </c>
      <c r="O2282" s="1">
        <v>6.0</v>
      </c>
      <c r="P2282" s="1">
        <v>6.5</v>
      </c>
      <c r="Q2282" s="1">
        <v>7.0</v>
      </c>
      <c r="R2282" s="1">
        <v>0.0</v>
      </c>
      <c r="S2282" s="1">
        <v>9.0</v>
      </c>
      <c r="T2282" s="1">
        <v>6.5</v>
      </c>
      <c r="U2282" s="1">
        <v>5.5</v>
      </c>
      <c r="V2282" s="1">
        <v>5.8</v>
      </c>
      <c r="W2282" s="1">
        <v>0.0</v>
      </c>
    </row>
    <row r="2283" ht="15.75" customHeight="1">
      <c r="A2283" s="1" t="s">
        <v>9655</v>
      </c>
      <c r="B2283" s="1" t="s">
        <v>9656</v>
      </c>
      <c r="C2283" s="1" t="s">
        <v>87</v>
      </c>
      <c r="D2283" s="1">
        <v>7.29147229E9</v>
      </c>
      <c r="E2283" s="3" t="s">
        <v>9657</v>
      </c>
      <c r="F2283" s="1" t="s">
        <v>9658</v>
      </c>
      <c r="G2283" s="1" t="s">
        <v>28</v>
      </c>
      <c r="H2283" s="1" t="s">
        <v>82</v>
      </c>
      <c r="I2283" s="1" t="s">
        <v>298</v>
      </c>
      <c r="J2283" s="1" t="s">
        <v>91</v>
      </c>
      <c r="K2283" s="1" t="b">
        <v>0</v>
      </c>
      <c r="L2283" s="1" t="s">
        <v>251</v>
      </c>
      <c r="M2283" s="1">
        <v>2.0</v>
      </c>
      <c r="N2283" s="1">
        <v>3.0</v>
      </c>
      <c r="O2283" s="1">
        <v>5.3</v>
      </c>
      <c r="P2283" s="1">
        <v>3.7</v>
      </c>
      <c r="Q2283" s="1">
        <v>8.0</v>
      </c>
      <c r="R2283" s="1">
        <v>0.0</v>
      </c>
      <c r="S2283" s="1">
        <v>8.3</v>
      </c>
      <c r="T2283" s="1">
        <v>9.3</v>
      </c>
      <c r="U2283" s="1">
        <v>6.3</v>
      </c>
      <c r="V2283" s="1">
        <v>5.8</v>
      </c>
      <c r="W2283" s="1">
        <v>0.0</v>
      </c>
    </row>
    <row r="2284" ht="15.75" customHeight="1">
      <c r="A2284" s="1" t="s">
        <v>9659</v>
      </c>
      <c r="B2284" s="1" t="s">
        <v>9660</v>
      </c>
      <c r="C2284" s="1" t="s">
        <v>25</v>
      </c>
      <c r="D2284" s="1">
        <v>3.815260555E9</v>
      </c>
      <c r="E2284" s="3" t="s">
        <v>9661</v>
      </c>
      <c r="F2284" s="3" t="s">
        <v>9662</v>
      </c>
      <c r="G2284" s="1" t="s">
        <v>73</v>
      </c>
      <c r="H2284" s="1" t="s">
        <v>260</v>
      </c>
      <c r="I2284" s="1" t="s">
        <v>9663</v>
      </c>
      <c r="J2284" s="1" t="s">
        <v>75</v>
      </c>
      <c r="K2284" s="1" t="b">
        <v>1</v>
      </c>
      <c r="L2284" s="1" t="s">
        <v>183</v>
      </c>
      <c r="M2284" s="1">
        <v>1.0</v>
      </c>
      <c r="N2284" s="1">
        <v>5.0</v>
      </c>
      <c r="O2284" s="1">
        <v>7.0</v>
      </c>
      <c r="P2284" s="1">
        <v>7.0</v>
      </c>
      <c r="Q2284" s="1">
        <v>6.6</v>
      </c>
      <c r="R2284" s="1">
        <v>0.0</v>
      </c>
      <c r="S2284" s="1">
        <v>9.2</v>
      </c>
      <c r="T2284" s="1">
        <v>6.2</v>
      </c>
      <c r="U2284" s="1">
        <v>4.6</v>
      </c>
      <c r="V2284" s="1">
        <v>5.8</v>
      </c>
      <c r="W2284" s="1">
        <v>0.0</v>
      </c>
    </row>
    <row r="2285" ht="15.75" customHeight="1">
      <c r="A2285" s="1" t="s">
        <v>4330</v>
      </c>
      <c r="B2285" s="1" t="s">
        <v>9664</v>
      </c>
      <c r="C2285" s="1" t="s">
        <v>590</v>
      </c>
      <c r="D2285" s="4">
        <v>5.84244E16</v>
      </c>
      <c r="E2285" s="3" t="s">
        <v>9665</v>
      </c>
      <c r="F2285" s="3" t="s">
        <v>9666</v>
      </c>
      <c r="G2285" s="1" t="s">
        <v>1157</v>
      </c>
      <c r="H2285" s="1" t="s">
        <v>82</v>
      </c>
      <c r="I2285" s="1" t="s">
        <v>9667</v>
      </c>
      <c r="J2285" s="1" t="s">
        <v>166</v>
      </c>
      <c r="K2285" s="1" t="b">
        <v>1</v>
      </c>
      <c r="L2285" s="1" t="s">
        <v>148</v>
      </c>
      <c r="M2285" s="1">
        <v>2.0</v>
      </c>
      <c r="N2285" s="1">
        <v>6.0</v>
      </c>
      <c r="O2285" s="1">
        <v>6.0</v>
      </c>
      <c r="P2285" s="1">
        <v>5.3</v>
      </c>
      <c r="Q2285" s="1">
        <v>6.5</v>
      </c>
      <c r="R2285" s="1">
        <v>3.0</v>
      </c>
      <c r="S2285" s="1">
        <v>6.8</v>
      </c>
      <c r="T2285" s="1">
        <v>7.8</v>
      </c>
      <c r="U2285" s="1">
        <v>5.2</v>
      </c>
      <c r="V2285" s="1">
        <v>5.8</v>
      </c>
      <c r="W2285" s="1">
        <v>2.0</v>
      </c>
    </row>
    <row r="2286" ht="15.75" customHeight="1">
      <c r="A2286" s="1" t="s">
        <v>9668</v>
      </c>
      <c r="B2286" s="1" t="s">
        <v>9669</v>
      </c>
      <c r="C2286" s="1" t="s">
        <v>25</v>
      </c>
      <c r="D2286" s="4">
        <v>5.41174E16</v>
      </c>
      <c r="E2286" s="3" t="s">
        <v>9670</v>
      </c>
      <c r="F2286" s="3" t="s">
        <v>9671</v>
      </c>
      <c r="G2286" s="1" t="s">
        <v>28</v>
      </c>
      <c r="H2286" s="1" t="s">
        <v>82</v>
      </c>
      <c r="I2286" s="1" t="s">
        <v>30</v>
      </c>
      <c r="J2286" s="1" t="s">
        <v>48</v>
      </c>
      <c r="K2286" s="1" t="b">
        <v>0</v>
      </c>
      <c r="L2286" s="1" t="s">
        <v>183</v>
      </c>
      <c r="M2286" s="1">
        <v>1.0</v>
      </c>
      <c r="N2286" s="1">
        <v>5.0</v>
      </c>
      <c r="O2286" s="1">
        <v>6.2</v>
      </c>
      <c r="P2286" s="1">
        <v>6.2</v>
      </c>
      <c r="Q2286" s="1">
        <v>7.6</v>
      </c>
      <c r="R2286" s="1">
        <v>2.0</v>
      </c>
      <c r="S2286" s="1">
        <v>7.2</v>
      </c>
      <c r="T2286" s="1">
        <v>7.8</v>
      </c>
      <c r="U2286" s="1">
        <v>3.4</v>
      </c>
      <c r="V2286" s="1">
        <v>5.8</v>
      </c>
      <c r="W2286" s="1">
        <v>0.0</v>
      </c>
    </row>
    <row r="2287" ht="15.75" customHeight="1">
      <c r="A2287" s="1" t="s">
        <v>9672</v>
      </c>
      <c r="B2287" s="1" t="s">
        <v>9673</v>
      </c>
      <c r="C2287" s="1" t="s">
        <v>25</v>
      </c>
      <c r="D2287" s="1" t="s">
        <v>9674</v>
      </c>
      <c r="E2287" s="1" t="s">
        <v>9675</v>
      </c>
      <c r="F2287" s="3" t="s">
        <v>9676</v>
      </c>
      <c r="G2287" s="1" t="s">
        <v>28</v>
      </c>
      <c r="H2287" s="1" t="s">
        <v>29</v>
      </c>
      <c r="I2287" s="1" t="s">
        <v>30</v>
      </c>
      <c r="J2287" s="1" t="s">
        <v>48</v>
      </c>
      <c r="K2287" s="1" t="b">
        <v>1</v>
      </c>
      <c r="L2287" s="1" t="s">
        <v>278</v>
      </c>
      <c r="M2287" s="1">
        <v>2.0</v>
      </c>
      <c r="N2287" s="1">
        <v>4.0</v>
      </c>
      <c r="O2287" s="1">
        <v>5.8</v>
      </c>
      <c r="P2287" s="1">
        <v>7.0</v>
      </c>
      <c r="Q2287" s="1">
        <v>6.0</v>
      </c>
      <c r="R2287" s="1">
        <v>3.0</v>
      </c>
      <c r="S2287" s="1">
        <v>6.8</v>
      </c>
      <c r="T2287" s="1">
        <v>5.8</v>
      </c>
      <c r="U2287" s="1">
        <v>5.8</v>
      </c>
      <c r="V2287" s="1">
        <v>5.7</v>
      </c>
      <c r="W2287" s="1">
        <v>0.0</v>
      </c>
    </row>
    <row r="2288" ht="15.75" customHeight="1">
      <c r="A2288" s="1" t="s">
        <v>9677</v>
      </c>
      <c r="B2288" s="1" t="s">
        <v>9678</v>
      </c>
      <c r="C2288" s="1" t="s">
        <v>6255</v>
      </c>
      <c r="D2288" s="4">
        <v>5.73143E16</v>
      </c>
      <c r="E2288" s="3" t="s">
        <v>9679</v>
      </c>
      <c r="F2288" s="3" t="s">
        <v>9680</v>
      </c>
      <c r="G2288" s="1" t="s">
        <v>28</v>
      </c>
      <c r="H2288" s="1" t="s">
        <v>29</v>
      </c>
      <c r="I2288" s="1" t="s">
        <v>298</v>
      </c>
      <c r="J2288" s="1" t="s">
        <v>172</v>
      </c>
      <c r="K2288" s="1" t="b">
        <v>1</v>
      </c>
      <c r="L2288" s="1" t="s">
        <v>148</v>
      </c>
      <c r="M2288" s="1">
        <v>9.0</v>
      </c>
      <c r="N2288" s="1">
        <v>21.0</v>
      </c>
      <c r="O2288" s="1">
        <v>6.8</v>
      </c>
      <c r="P2288" s="1">
        <v>6.5</v>
      </c>
      <c r="Q2288" s="1">
        <v>6.5</v>
      </c>
      <c r="R2288" s="1">
        <v>2.0</v>
      </c>
      <c r="S2288" s="1">
        <v>7.3</v>
      </c>
      <c r="T2288" s="1">
        <v>6.5</v>
      </c>
      <c r="U2288" s="1">
        <v>4.6</v>
      </c>
      <c r="V2288" s="1">
        <v>5.7</v>
      </c>
      <c r="W2288" s="1">
        <v>0.0</v>
      </c>
    </row>
    <row r="2289" ht="15.75" customHeight="1">
      <c r="A2289" s="1" t="s">
        <v>9681</v>
      </c>
      <c r="B2289" s="1" t="s">
        <v>9682</v>
      </c>
      <c r="C2289" s="1" t="s">
        <v>25</v>
      </c>
      <c r="D2289" s="1">
        <v>2.23438508E9</v>
      </c>
      <c r="E2289" s="1" t="s">
        <v>9683</v>
      </c>
      <c r="F2289" s="3" t="s">
        <v>9684</v>
      </c>
      <c r="G2289" s="1" t="s">
        <v>54</v>
      </c>
      <c r="H2289" s="1" t="s">
        <v>238</v>
      </c>
      <c r="I2289" s="1" t="s">
        <v>239</v>
      </c>
      <c r="J2289" s="1" t="s">
        <v>48</v>
      </c>
      <c r="K2289" s="1" t="b">
        <v>0</v>
      </c>
      <c r="L2289" s="1" t="s">
        <v>97</v>
      </c>
      <c r="M2289" s="1">
        <v>1.0</v>
      </c>
      <c r="N2289" s="1">
        <v>2.0</v>
      </c>
      <c r="O2289" s="1">
        <v>5.5</v>
      </c>
      <c r="P2289" s="1">
        <v>5.0</v>
      </c>
      <c r="Q2289" s="1">
        <v>6.0</v>
      </c>
      <c r="R2289" s="1">
        <v>5.0</v>
      </c>
      <c r="S2289" s="1">
        <v>7.0</v>
      </c>
      <c r="T2289" s="1">
        <v>6.0</v>
      </c>
      <c r="U2289" s="1">
        <v>5.5</v>
      </c>
      <c r="V2289" s="1">
        <v>5.7</v>
      </c>
      <c r="W2289" s="1">
        <v>0.0</v>
      </c>
    </row>
    <row r="2290" ht="15.75" customHeight="1">
      <c r="A2290" s="1" t="s">
        <v>9685</v>
      </c>
      <c r="B2290" s="1" t="s">
        <v>9686</v>
      </c>
      <c r="C2290" s="1" t="s">
        <v>25</v>
      </c>
      <c r="D2290" s="4">
        <v>5.43417E16</v>
      </c>
      <c r="E2290" s="1" t="s">
        <v>9687</v>
      </c>
      <c r="F2290" s="3" t="s">
        <v>9688</v>
      </c>
      <c r="G2290" s="1" t="s">
        <v>73</v>
      </c>
      <c r="H2290" s="1" t="s">
        <v>29</v>
      </c>
      <c r="I2290" s="1" t="s">
        <v>9689</v>
      </c>
      <c r="J2290" s="1" t="s">
        <v>48</v>
      </c>
      <c r="K2290" s="1" t="b">
        <v>0</v>
      </c>
      <c r="L2290" s="1" t="s">
        <v>84</v>
      </c>
      <c r="M2290" s="1">
        <v>2.0</v>
      </c>
      <c r="N2290" s="1">
        <v>5.0</v>
      </c>
      <c r="O2290" s="1">
        <v>6.6</v>
      </c>
      <c r="P2290" s="1">
        <v>6.2</v>
      </c>
      <c r="Q2290" s="1">
        <v>6.6</v>
      </c>
      <c r="R2290" s="1">
        <v>2.0</v>
      </c>
      <c r="S2290" s="1">
        <v>7.0</v>
      </c>
      <c r="T2290" s="1">
        <v>6.8</v>
      </c>
      <c r="U2290" s="1">
        <v>4.8</v>
      </c>
      <c r="V2290" s="1">
        <v>5.7</v>
      </c>
      <c r="W2290" s="1">
        <v>0.0</v>
      </c>
    </row>
    <row r="2291" ht="15.75" customHeight="1">
      <c r="A2291" s="1" t="s">
        <v>9690</v>
      </c>
      <c r="B2291" s="1" t="s">
        <v>9691</v>
      </c>
      <c r="C2291" s="1" t="s">
        <v>25</v>
      </c>
      <c r="D2291" s="4">
        <v>5.49116E17</v>
      </c>
      <c r="E2291" s="3" t="s">
        <v>9692</v>
      </c>
      <c r="F2291" s="3" t="s">
        <v>9693</v>
      </c>
      <c r="G2291" s="1" t="s">
        <v>9694</v>
      </c>
      <c r="H2291" s="1" t="s">
        <v>260</v>
      </c>
      <c r="I2291" s="1" t="s">
        <v>9695</v>
      </c>
      <c r="J2291" s="1" t="s">
        <v>172</v>
      </c>
      <c r="K2291" s="1" t="b">
        <v>1</v>
      </c>
      <c r="L2291" s="1" t="s">
        <v>148</v>
      </c>
      <c r="M2291" s="1">
        <v>4.0</v>
      </c>
      <c r="N2291" s="1">
        <v>14.0</v>
      </c>
      <c r="O2291" s="1">
        <v>6.6</v>
      </c>
      <c r="P2291" s="1">
        <v>6.4</v>
      </c>
      <c r="Q2291" s="1">
        <v>6.4</v>
      </c>
      <c r="R2291" s="1">
        <v>2.0</v>
      </c>
      <c r="S2291" s="1">
        <v>6.4</v>
      </c>
      <c r="T2291" s="1">
        <v>6.6</v>
      </c>
      <c r="U2291" s="1">
        <v>5.4</v>
      </c>
      <c r="V2291" s="1">
        <v>5.7</v>
      </c>
      <c r="W2291" s="1">
        <v>0.0</v>
      </c>
    </row>
    <row r="2292" ht="15.75" customHeight="1">
      <c r="A2292" s="1" t="s">
        <v>9696</v>
      </c>
      <c r="B2292" s="1" t="s">
        <v>9697</v>
      </c>
      <c r="C2292" s="1" t="s">
        <v>25</v>
      </c>
      <c r="D2292" s="4">
        <v>5.43518E16</v>
      </c>
      <c r="E2292" s="3" t="s">
        <v>9698</v>
      </c>
      <c r="F2292" s="3" t="s">
        <v>9699</v>
      </c>
      <c r="G2292" s="1" t="s">
        <v>28</v>
      </c>
      <c r="H2292" s="1" t="s">
        <v>29</v>
      </c>
      <c r="I2292" s="1" t="s">
        <v>30</v>
      </c>
      <c r="J2292" s="1" t="s">
        <v>75</v>
      </c>
      <c r="K2292" s="1" t="b">
        <v>0</v>
      </c>
      <c r="L2292" s="1" t="s">
        <v>233</v>
      </c>
      <c r="M2292" s="1">
        <v>5.0</v>
      </c>
      <c r="N2292" s="1">
        <v>10.0</v>
      </c>
      <c r="O2292" s="1">
        <v>6.5</v>
      </c>
      <c r="P2292" s="1">
        <v>6.4</v>
      </c>
      <c r="Q2292" s="1">
        <v>5.9</v>
      </c>
      <c r="R2292" s="1">
        <v>3.0</v>
      </c>
      <c r="S2292" s="1">
        <v>7.6</v>
      </c>
      <c r="T2292" s="1">
        <v>6.0</v>
      </c>
      <c r="U2292" s="1">
        <v>4.6</v>
      </c>
      <c r="V2292" s="1">
        <v>5.7</v>
      </c>
      <c r="W2292" s="1">
        <v>0.0</v>
      </c>
    </row>
    <row r="2293" ht="15.75" customHeight="1">
      <c r="A2293" s="1" t="s">
        <v>9700</v>
      </c>
      <c r="B2293" s="1" t="s">
        <v>9701</v>
      </c>
      <c r="C2293" s="1" t="s">
        <v>25</v>
      </c>
      <c r="D2293" s="1">
        <v>3.516160406E9</v>
      </c>
      <c r="E2293" s="3" t="s">
        <v>9702</v>
      </c>
      <c r="F2293" s="3" t="s">
        <v>9703</v>
      </c>
      <c r="G2293" s="1" t="s">
        <v>28</v>
      </c>
      <c r="H2293" s="1" t="s">
        <v>29</v>
      </c>
      <c r="I2293" s="1" t="s">
        <v>30</v>
      </c>
      <c r="J2293" s="1" t="s">
        <v>75</v>
      </c>
      <c r="K2293" s="1" t="b">
        <v>1</v>
      </c>
      <c r="L2293" s="1" t="s">
        <v>299</v>
      </c>
      <c r="M2293" s="1">
        <v>1.0</v>
      </c>
      <c r="N2293" s="1">
        <v>6.0</v>
      </c>
      <c r="O2293" s="1">
        <v>7.0</v>
      </c>
      <c r="P2293" s="1">
        <v>6.7</v>
      </c>
      <c r="Q2293" s="1">
        <v>6.3</v>
      </c>
      <c r="R2293" s="1">
        <v>2.0</v>
      </c>
      <c r="S2293" s="1">
        <v>8.0</v>
      </c>
      <c r="T2293" s="1">
        <v>6.0</v>
      </c>
      <c r="U2293" s="1">
        <v>4.2</v>
      </c>
      <c r="V2293" s="1">
        <v>5.7</v>
      </c>
      <c r="W2293" s="1">
        <v>0.0</v>
      </c>
    </row>
    <row r="2294" ht="15.75" customHeight="1">
      <c r="A2294" s="1" t="s">
        <v>9704</v>
      </c>
      <c r="B2294" s="1" t="s">
        <v>9705</v>
      </c>
      <c r="C2294" s="1" t="s">
        <v>691</v>
      </c>
      <c r="D2294" s="4">
        <v>5.84243E16</v>
      </c>
      <c r="E2294" s="3" t="s">
        <v>9706</v>
      </c>
      <c r="F2294" s="3" t="s">
        <v>9707</v>
      </c>
      <c r="G2294" s="1" t="s">
        <v>28</v>
      </c>
      <c r="H2294" s="1" t="s">
        <v>29</v>
      </c>
      <c r="I2294" s="1" t="s">
        <v>30</v>
      </c>
      <c r="J2294" s="1" t="s">
        <v>91</v>
      </c>
      <c r="K2294" s="1" t="b">
        <v>0</v>
      </c>
      <c r="L2294" s="1" t="s">
        <v>293</v>
      </c>
      <c r="M2294" s="1">
        <v>2.0</v>
      </c>
      <c r="N2294" s="1">
        <v>5.0</v>
      </c>
      <c r="O2294" s="1">
        <v>6.2</v>
      </c>
      <c r="P2294" s="1">
        <v>5.6</v>
      </c>
      <c r="Q2294" s="1">
        <v>8.0</v>
      </c>
      <c r="R2294" s="1">
        <v>0.0</v>
      </c>
      <c r="S2294" s="1">
        <v>6.8</v>
      </c>
      <c r="T2294" s="1">
        <v>8.0</v>
      </c>
      <c r="U2294" s="1">
        <v>5.4</v>
      </c>
      <c r="V2294" s="1">
        <v>5.7</v>
      </c>
      <c r="W2294" s="1">
        <v>0.0</v>
      </c>
    </row>
    <row r="2295" ht="15.75" customHeight="1">
      <c r="A2295" s="1" t="s">
        <v>9708</v>
      </c>
      <c r="B2295" s="1" t="s">
        <v>9709</v>
      </c>
      <c r="C2295" s="1" t="s">
        <v>25</v>
      </c>
      <c r="D2295" s="4">
        <v>5.41138E16</v>
      </c>
      <c r="E2295" s="3" t="s">
        <v>9710</v>
      </c>
      <c r="F2295" s="3" t="s">
        <v>9711</v>
      </c>
      <c r="G2295" s="1" t="s">
        <v>54</v>
      </c>
      <c r="H2295" s="1" t="s">
        <v>29</v>
      </c>
      <c r="I2295" s="1" t="s">
        <v>90</v>
      </c>
      <c r="J2295" s="1" t="s">
        <v>75</v>
      </c>
      <c r="K2295" s="1" t="b">
        <v>0</v>
      </c>
      <c r="L2295" s="1" t="s">
        <v>196</v>
      </c>
      <c r="M2295" s="1">
        <v>1.0</v>
      </c>
      <c r="N2295" s="1">
        <v>2.0</v>
      </c>
      <c r="O2295" s="1">
        <v>6.5</v>
      </c>
      <c r="P2295" s="1">
        <v>6.5</v>
      </c>
      <c r="Q2295" s="1">
        <v>7.0</v>
      </c>
      <c r="R2295" s="1">
        <v>0.0</v>
      </c>
      <c r="S2295" s="1">
        <v>6.5</v>
      </c>
      <c r="T2295" s="1">
        <v>8.0</v>
      </c>
      <c r="U2295" s="1">
        <v>5.5</v>
      </c>
      <c r="V2295" s="1">
        <v>5.7</v>
      </c>
      <c r="W2295" s="1">
        <v>0.0</v>
      </c>
    </row>
    <row r="2296" ht="15.75" customHeight="1">
      <c r="A2296" s="1" t="s">
        <v>9712</v>
      </c>
      <c r="B2296" s="1" t="s">
        <v>9713</v>
      </c>
      <c r="C2296" s="1" t="s">
        <v>87</v>
      </c>
      <c r="D2296" s="1">
        <v>9.811099532E9</v>
      </c>
      <c r="E2296" s="3" t="s">
        <v>9714</v>
      </c>
      <c r="F2296" s="3" t="s">
        <v>9715</v>
      </c>
      <c r="G2296" s="1" t="s">
        <v>54</v>
      </c>
      <c r="H2296" s="1" t="s">
        <v>55</v>
      </c>
      <c r="I2296" s="1" t="s">
        <v>130</v>
      </c>
      <c r="J2296" s="1" t="s">
        <v>48</v>
      </c>
      <c r="K2296" s="1" t="b">
        <v>0</v>
      </c>
      <c r="L2296" s="1" t="s">
        <v>205</v>
      </c>
      <c r="M2296" s="1">
        <v>2.0</v>
      </c>
      <c r="N2296" s="1">
        <v>4.0</v>
      </c>
      <c r="O2296" s="1">
        <v>6.5</v>
      </c>
      <c r="P2296" s="1">
        <v>5.8</v>
      </c>
      <c r="Q2296" s="1">
        <v>7.0</v>
      </c>
      <c r="R2296" s="1">
        <v>0.0</v>
      </c>
      <c r="S2296" s="1">
        <v>7.0</v>
      </c>
      <c r="T2296" s="1">
        <v>6.8</v>
      </c>
      <c r="U2296" s="1">
        <v>6.8</v>
      </c>
      <c r="V2296" s="1">
        <v>5.7</v>
      </c>
      <c r="W2296" s="1">
        <v>0.0</v>
      </c>
    </row>
    <row r="2297" ht="15.75" customHeight="1">
      <c r="A2297" s="1" t="s">
        <v>9716</v>
      </c>
      <c r="B2297" s="1" t="s">
        <v>9717</v>
      </c>
      <c r="C2297" s="1" t="s">
        <v>25</v>
      </c>
      <c r="D2297" s="1">
        <v>3.863697247E9</v>
      </c>
      <c r="E2297" s="3" t="s">
        <v>9718</v>
      </c>
      <c r="F2297" s="3" t="s">
        <v>9719</v>
      </c>
      <c r="G2297" s="1" t="s">
        <v>73</v>
      </c>
      <c r="H2297" s="1" t="s">
        <v>29</v>
      </c>
      <c r="I2297" s="1" t="s">
        <v>9720</v>
      </c>
      <c r="J2297" s="1" t="s">
        <v>75</v>
      </c>
      <c r="K2297" s="1" t="b">
        <v>1</v>
      </c>
      <c r="L2297" s="1" t="s">
        <v>233</v>
      </c>
      <c r="M2297" s="1">
        <v>2.0</v>
      </c>
      <c r="N2297" s="1">
        <v>15.0</v>
      </c>
      <c r="O2297" s="1">
        <v>6.6</v>
      </c>
      <c r="P2297" s="1">
        <v>6.5</v>
      </c>
      <c r="Q2297" s="1">
        <v>6.1</v>
      </c>
      <c r="R2297" s="1">
        <v>1.0</v>
      </c>
      <c r="S2297" s="1">
        <v>7.8</v>
      </c>
      <c r="T2297" s="1">
        <v>6.7</v>
      </c>
      <c r="U2297" s="1">
        <v>5.1</v>
      </c>
      <c r="V2297" s="1">
        <v>5.7</v>
      </c>
      <c r="W2297" s="1">
        <v>0.0</v>
      </c>
    </row>
    <row r="2298" ht="15.75" customHeight="1">
      <c r="A2298" s="1" t="s">
        <v>9721</v>
      </c>
      <c r="B2298" s="1" t="s">
        <v>9722</v>
      </c>
      <c r="C2298" s="1" t="s">
        <v>9723</v>
      </c>
      <c r="D2298" s="1">
        <v>1.8452939259E10</v>
      </c>
      <c r="E2298" s="3" t="s">
        <v>9724</v>
      </c>
      <c r="F2298" s="3" t="s">
        <v>9725</v>
      </c>
      <c r="G2298" s="1" t="s">
        <v>28</v>
      </c>
      <c r="H2298" s="1" t="s">
        <v>29</v>
      </c>
      <c r="I2298" s="1" t="s">
        <v>30</v>
      </c>
      <c r="J2298" s="1" t="s">
        <v>172</v>
      </c>
      <c r="K2298" s="1" t="b">
        <v>1</v>
      </c>
      <c r="L2298" s="1" t="s">
        <v>148</v>
      </c>
      <c r="M2298" s="1">
        <v>2.0</v>
      </c>
      <c r="N2298" s="1">
        <v>2.0</v>
      </c>
      <c r="O2298" s="1">
        <v>7.5</v>
      </c>
      <c r="P2298" s="1">
        <v>6.5</v>
      </c>
      <c r="Q2298" s="1">
        <v>6.5</v>
      </c>
      <c r="R2298" s="1">
        <v>0.0</v>
      </c>
      <c r="S2298" s="1">
        <v>7.5</v>
      </c>
      <c r="T2298" s="1">
        <v>8.0</v>
      </c>
      <c r="U2298" s="1">
        <v>4.0</v>
      </c>
      <c r="V2298" s="1">
        <v>5.7</v>
      </c>
      <c r="W2298" s="1">
        <v>0.0</v>
      </c>
    </row>
    <row r="2299" ht="15.75" customHeight="1">
      <c r="A2299" s="1" t="s">
        <v>9726</v>
      </c>
      <c r="B2299" s="1" t="s">
        <v>9727</v>
      </c>
      <c r="C2299" s="1" t="s">
        <v>25</v>
      </c>
      <c r="D2299" s="4">
        <v>5.42994E16</v>
      </c>
      <c r="E2299" s="3" t="s">
        <v>9728</v>
      </c>
      <c r="F2299" s="1" t="s">
        <v>443</v>
      </c>
      <c r="G2299" s="1" t="s">
        <v>926</v>
      </c>
      <c r="H2299" s="1" t="s">
        <v>29</v>
      </c>
      <c r="I2299" s="1" t="s">
        <v>298</v>
      </c>
      <c r="J2299" s="1" t="s">
        <v>172</v>
      </c>
      <c r="K2299" s="1" t="b">
        <v>1</v>
      </c>
      <c r="L2299" s="1" t="s">
        <v>148</v>
      </c>
      <c r="M2299" s="1">
        <v>2.0</v>
      </c>
      <c r="N2299" s="1">
        <v>4.0</v>
      </c>
      <c r="O2299" s="1">
        <v>6.0</v>
      </c>
      <c r="P2299" s="1">
        <v>7.3</v>
      </c>
      <c r="Q2299" s="1">
        <v>6.5</v>
      </c>
      <c r="R2299" s="1">
        <v>3.0</v>
      </c>
      <c r="S2299" s="1">
        <v>8.8</v>
      </c>
      <c r="T2299" s="1">
        <v>4.3</v>
      </c>
      <c r="U2299" s="1">
        <v>4.3</v>
      </c>
      <c r="V2299" s="1">
        <v>5.7</v>
      </c>
      <c r="W2299" s="1">
        <v>0.0</v>
      </c>
    </row>
    <row r="2300" ht="15.75" customHeight="1">
      <c r="A2300" s="1" t="s">
        <v>9729</v>
      </c>
      <c r="B2300" s="1" t="s">
        <v>9730</v>
      </c>
      <c r="C2300" s="1" t="s">
        <v>25</v>
      </c>
      <c r="D2300" s="1" t="str">
        <f>+54 9 3426 12-0568</f>
        <v>#ERROR!</v>
      </c>
      <c r="E2300" s="3" t="s">
        <v>9731</v>
      </c>
      <c r="F2300" s="3" t="s">
        <v>9732</v>
      </c>
      <c r="G2300" s="1" t="s">
        <v>28</v>
      </c>
      <c r="H2300" s="1" t="s">
        <v>29</v>
      </c>
      <c r="I2300" s="1" t="s">
        <v>30</v>
      </c>
      <c r="J2300" s="1" t="s">
        <v>48</v>
      </c>
      <c r="K2300" s="1" t="b">
        <v>1</v>
      </c>
      <c r="L2300" s="1" t="s">
        <v>183</v>
      </c>
      <c r="M2300" s="1">
        <v>1.0</v>
      </c>
      <c r="N2300" s="1">
        <v>4.0</v>
      </c>
      <c r="O2300" s="1">
        <v>6.0</v>
      </c>
      <c r="P2300" s="1">
        <v>6.3</v>
      </c>
      <c r="Q2300" s="1">
        <v>6.3</v>
      </c>
      <c r="R2300" s="1">
        <v>3.0</v>
      </c>
      <c r="S2300" s="1">
        <v>8.0</v>
      </c>
      <c r="T2300" s="1">
        <v>6.5</v>
      </c>
      <c r="U2300" s="1">
        <v>4.0</v>
      </c>
      <c r="V2300" s="1">
        <v>5.7</v>
      </c>
      <c r="W2300" s="1">
        <v>0.0</v>
      </c>
    </row>
    <row r="2301" ht="15.75" customHeight="1">
      <c r="A2301" s="1" t="s">
        <v>9733</v>
      </c>
      <c r="B2301" s="1" t="s">
        <v>9734</v>
      </c>
      <c r="C2301" s="1" t="s">
        <v>959</v>
      </c>
      <c r="D2301" s="4">
        <v>5.25575E16</v>
      </c>
      <c r="E2301" s="3" t="s">
        <v>9735</v>
      </c>
      <c r="F2301" s="3" t="s">
        <v>9736</v>
      </c>
      <c r="G2301" s="1" t="s">
        <v>28</v>
      </c>
      <c r="H2301" s="1" t="s">
        <v>29</v>
      </c>
      <c r="I2301" s="1" t="s">
        <v>30</v>
      </c>
      <c r="J2301" s="1" t="s">
        <v>172</v>
      </c>
      <c r="K2301" s="1" t="b">
        <v>1</v>
      </c>
      <c r="L2301" s="1" t="s">
        <v>148</v>
      </c>
      <c r="M2301" s="1">
        <v>2.0</v>
      </c>
      <c r="N2301" s="1">
        <v>9.0</v>
      </c>
      <c r="O2301" s="1">
        <v>7.1</v>
      </c>
      <c r="P2301" s="1">
        <v>5.4</v>
      </c>
      <c r="Q2301" s="1">
        <v>6.8</v>
      </c>
      <c r="R2301" s="1">
        <v>1.0</v>
      </c>
      <c r="S2301" s="1">
        <v>7.1</v>
      </c>
      <c r="T2301" s="1">
        <v>6.9</v>
      </c>
      <c r="U2301" s="1">
        <v>5.3</v>
      </c>
      <c r="V2301" s="1">
        <v>5.7</v>
      </c>
      <c r="W2301" s="1">
        <v>0.0</v>
      </c>
    </row>
    <row r="2302" ht="15.75" customHeight="1">
      <c r="A2302" s="1" t="s">
        <v>9737</v>
      </c>
      <c r="B2302" s="1" t="s">
        <v>9738</v>
      </c>
      <c r="C2302" s="1" t="s">
        <v>25</v>
      </c>
      <c r="D2302" s="1">
        <v>1.137969985E9</v>
      </c>
      <c r="E2302" s="3" t="s">
        <v>9739</v>
      </c>
      <c r="F2302" s="3" t="s">
        <v>9740</v>
      </c>
      <c r="G2302" s="1" t="s">
        <v>817</v>
      </c>
      <c r="H2302" s="1" t="s">
        <v>29</v>
      </c>
      <c r="I2302" s="1" t="s">
        <v>61</v>
      </c>
      <c r="J2302" s="1" t="s">
        <v>31</v>
      </c>
      <c r="K2302" s="1" t="b">
        <v>0</v>
      </c>
      <c r="L2302" s="1" t="s">
        <v>49</v>
      </c>
      <c r="M2302" s="1">
        <v>4.0</v>
      </c>
      <c r="N2302" s="1">
        <v>8.0</v>
      </c>
      <c r="O2302" s="1">
        <v>6.9</v>
      </c>
      <c r="P2302" s="1">
        <v>6.4</v>
      </c>
      <c r="Q2302" s="1">
        <v>6.3</v>
      </c>
      <c r="R2302" s="1">
        <v>0.0</v>
      </c>
      <c r="S2302" s="1">
        <v>7.4</v>
      </c>
      <c r="T2302" s="1">
        <v>6.4</v>
      </c>
      <c r="U2302" s="1">
        <v>6.0</v>
      </c>
      <c r="V2302" s="1">
        <v>5.6</v>
      </c>
      <c r="W2302" s="1">
        <v>0.0</v>
      </c>
    </row>
    <row r="2303" ht="15.75" customHeight="1">
      <c r="A2303" s="1" t="s">
        <v>9741</v>
      </c>
      <c r="B2303" s="1" t="s">
        <v>9742</v>
      </c>
      <c r="C2303" s="1" t="s">
        <v>25</v>
      </c>
      <c r="D2303" s="1">
        <v>1.123301009E9</v>
      </c>
      <c r="E2303" s="3" t="s">
        <v>9743</v>
      </c>
      <c r="F2303" s="3" t="s">
        <v>9744</v>
      </c>
      <c r="G2303" s="1" t="s">
        <v>28</v>
      </c>
      <c r="H2303" s="1" t="s">
        <v>29</v>
      </c>
      <c r="I2303" s="1" t="s">
        <v>30</v>
      </c>
      <c r="J2303" s="1" t="s">
        <v>75</v>
      </c>
      <c r="K2303" s="1" t="b">
        <v>0</v>
      </c>
      <c r="L2303" s="1" t="s">
        <v>68</v>
      </c>
      <c r="M2303" s="1">
        <v>4.0</v>
      </c>
      <c r="N2303" s="1">
        <v>7.0</v>
      </c>
      <c r="O2303" s="1">
        <v>7.0</v>
      </c>
      <c r="P2303" s="1">
        <v>7.7</v>
      </c>
      <c r="Q2303" s="1">
        <v>6.1</v>
      </c>
      <c r="R2303" s="1">
        <v>0.0</v>
      </c>
      <c r="S2303" s="1">
        <v>7.3</v>
      </c>
      <c r="T2303" s="1">
        <v>6.3</v>
      </c>
      <c r="U2303" s="1">
        <v>5.1</v>
      </c>
      <c r="V2303" s="1">
        <v>5.6</v>
      </c>
      <c r="W2303" s="1">
        <v>0.0</v>
      </c>
    </row>
    <row r="2304" ht="15.75" customHeight="1">
      <c r="A2304" s="1" t="s">
        <v>9745</v>
      </c>
      <c r="B2304" s="1" t="s">
        <v>9746</v>
      </c>
      <c r="C2304" s="1" t="s">
        <v>25</v>
      </c>
      <c r="D2304" s="1" t="str">
        <f>+54 341 250-3495</f>
        <v>#ERROR!</v>
      </c>
      <c r="E2304" s="3" t="s">
        <v>9747</v>
      </c>
      <c r="F2304" s="1" t="s">
        <v>9748</v>
      </c>
      <c r="G2304" s="1" t="s">
        <v>54</v>
      </c>
      <c r="H2304" s="1" t="s">
        <v>55</v>
      </c>
      <c r="I2304" s="1" t="s">
        <v>130</v>
      </c>
      <c r="J2304" s="1" t="s">
        <v>31</v>
      </c>
      <c r="K2304" s="1" t="b">
        <v>1</v>
      </c>
      <c r="L2304" s="1" t="s">
        <v>49</v>
      </c>
      <c r="M2304" s="1">
        <v>4.0</v>
      </c>
      <c r="N2304" s="1">
        <v>6.0</v>
      </c>
      <c r="O2304" s="1">
        <v>6.5</v>
      </c>
      <c r="P2304" s="1">
        <v>5.5</v>
      </c>
      <c r="Q2304" s="1">
        <v>6.8</v>
      </c>
      <c r="R2304" s="1">
        <v>0.0</v>
      </c>
      <c r="S2304" s="1">
        <v>7.8</v>
      </c>
      <c r="T2304" s="1">
        <v>6.8</v>
      </c>
      <c r="U2304" s="1">
        <v>5.8</v>
      </c>
      <c r="V2304" s="1">
        <v>5.6</v>
      </c>
      <c r="W2304" s="1">
        <v>0.0</v>
      </c>
    </row>
    <row r="2305" ht="15.75" customHeight="1">
      <c r="A2305" s="1" t="s">
        <v>9749</v>
      </c>
      <c r="B2305" s="1" t="s">
        <v>9750</v>
      </c>
      <c r="C2305" s="1" t="s">
        <v>25</v>
      </c>
      <c r="D2305" s="1">
        <v>3.516089028E9</v>
      </c>
      <c r="E2305" s="3" t="s">
        <v>9751</v>
      </c>
      <c r="F2305" s="3" t="s">
        <v>9752</v>
      </c>
      <c r="G2305" s="1" t="s">
        <v>38</v>
      </c>
      <c r="H2305" s="1" t="s">
        <v>260</v>
      </c>
      <c r="I2305" s="1" t="s">
        <v>261</v>
      </c>
      <c r="J2305" s="1" t="s">
        <v>31</v>
      </c>
      <c r="K2305" s="1" t="b">
        <v>0</v>
      </c>
      <c r="L2305" s="1" t="s">
        <v>41</v>
      </c>
      <c r="M2305" s="1">
        <v>1.0</v>
      </c>
      <c r="N2305" s="1">
        <v>1.0</v>
      </c>
      <c r="O2305" s="1">
        <v>7.0</v>
      </c>
      <c r="P2305" s="1">
        <v>8.0</v>
      </c>
      <c r="Q2305" s="1">
        <v>7.0</v>
      </c>
      <c r="R2305" s="1">
        <v>0.0</v>
      </c>
      <c r="S2305" s="1">
        <v>8.0</v>
      </c>
      <c r="T2305" s="1">
        <v>5.0</v>
      </c>
      <c r="U2305" s="1">
        <v>4.0</v>
      </c>
      <c r="V2305" s="1">
        <v>5.6</v>
      </c>
      <c r="W2305" s="1">
        <v>0.0</v>
      </c>
    </row>
    <row r="2306" ht="15.75" customHeight="1">
      <c r="A2306" s="1" t="s">
        <v>9753</v>
      </c>
      <c r="B2306" s="1" t="s">
        <v>9754</v>
      </c>
      <c r="C2306" s="1" t="s">
        <v>25</v>
      </c>
      <c r="D2306" s="1">
        <v>8.494096892E9</v>
      </c>
      <c r="E2306" s="5" t="s">
        <v>9755</v>
      </c>
      <c r="F2306" s="5" t="s">
        <v>9756</v>
      </c>
      <c r="G2306" s="1" t="s">
        <v>66</v>
      </c>
      <c r="H2306" s="1" t="s">
        <v>29</v>
      </c>
      <c r="I2306" s="1" t="s">
        <v>67</v>
      </c>
      <c r="J2306" s="1" t="s">
        <v>48</v>
      </c>
      <c r="K2306" s="1" t="b">
        <v>0</v>
      </c>
      <c r="L2306" s="1" t="s">
        <v>190</v>
      </c>
      <c r="M2306" s="1">
        <v>6.0</v>
      </c>
      <c r="N2306" s="1">
        <v>21.0</v>
      </c>
      <c r="O2306" s="1">
        <v>6.7</v>
      </c>
      <c r="P2306" s="1">
        <v>5.9</v>
      </c>
      <c r="Q2306" s="1">
        <v>6.6</v>
      </c>
      <c r="R2306" s="1">
        <v>0.0</v>
      </c>
      <c r="S2306" s="1">
        <v>7.6</v>
      </c>
      <c r="T2306" s="1">
        <v>7.0</v>
      </c>
      <c r="U2306" s="1">
        <v>5.6</v>
      </c>
      <c r="V2306" s="1">
        <v>5.6</v>
      </c>
      <c r="W2306" s="1">
        <v>0.0</v>
      </c>
    </row>
    <row r="2307" ht="15.75" customHeight="1">
      <c r="A2307" s="1" t="s">
        <v>9757</v>
      </c>
      <c r="B2307" s="1" t="s">
        <v>9758</v>
      </c>
      <c r="C2307" s="1" t="s">
        <v>25</v>
      </c>
      <c r="D2307" s="1">
        <v>1.158461955E9</v>
      </c>
      <c r="E2307" s="1" t="s">
        <v>9759</v>
      </c>
      <c r="F2307" s="3" t="s">
        <v>9760</v>
      </c>
      <c r="G2307" s="1" t="s">
        <v>28</v>
      </c>
      <c r="H2307" s="1" t="s">
        <v>29</v>
      </c>
      <c r="I2307" s="1" t="s">
        <v>30</v>
      </c>
      <c r="J2307" s="1" t="s">
        <v>75</v>
      </c>
      <c r="K2307" s="1" t="b">
        <v>0</v>
      </c>
      <c r="L2307" s="1" t="s">
        <v>84</v>
      </c>
      <c r="M2307" s="1">
        <v>2.0</v>
      </c>
      <c r="N2307" s="1">
        <v>6.0</v>
      </c>
      <c r="O2307" s="1">
        <v>7.2</v>
      </c>
      <c r="P2307" s="1">
        <v>7.5</v>
      </c>
      <c r="Q2307" s="1">
        <v>6.8</v>
      </c>
      <c r="R2307" s="1">
        <v>0.0</v>
      </c>
      <c r="S2307" s="1">
        <v>9.2</v>
      </c>
      <c r="T2307" s="1">
        <v>4.3</v>
      </c>
      <c r="U2307" s="1">
        <v>4.0</v>
      </c>
      <c r="V2307" s="1">
        <v>5.6</v>
      </c>
      <c r="W2307" s="1">
        <v>0.0</v>
      </c>
    </row>
    <row r="2308" ht="15.75" customHeight="1">
      <c r="A2308" s="1" t="s">
        <v>9761</v>
      </c>
      <c r="B2308" s="1" t="s">
        <v>9762</v>
      </c>
      <c r="C2308" s="1" t="s">
        <v>347</v>
      </c>
      <c r="D2308" s="1">
        <v>9.82776528E8</v>
      </c>
      <c r="E2308" s="3" t="s">
        <v>9763</v>
      </c>
      <c r="F2308" s="3" t="s">
        <v>9764</v>
      </c>
      <c r="G2308" s="1" t="s">
        <v>81</v>
      </c>
      <c r="H2308" s="1" t="s">
        <v>29</v>
      </c>
      <c r="I2308" s="1" t="s">
        <v>292</v>
      </c>
      <c r="J2308" s="1" t="s">
        <v>75</v>
      </c>
      <c r="K2308" s="1" t="b">
        <v>0</v>
      </c>
      <c r="L2308" s="1" t="s">
        <v>68</v>
      </c>
      <c r="M2308" s="1">
        <v>2.0</v>
      </c>
      <c r="N2308" s="1">
        <v>1.0</v>
      </c>
      <c r="O2308" s="1">
        <v>8.0</v>
      </c>
      <c r="P2308" s="1">
        <v>7.0</v>
      </c>
      <c r="Q2308" s="1">
        <v>4.0</v>
      </c>
      <c r="R2308" s="1">
        <v>0.0</v>
      </c>
      <c r="S2308" s="1">
        <v>10.0</v>
      </c>
      <c r="T2308" s="1">
        <v>7.0</v>
      </c>
      <c r="U2308" s="1">
        <v>3.0</v>
      </c>
      <c r="V2308" s="1">
        <v>5.6</v>
      </c>
      <c r="W2308" s="1">
        <v>0.0</v>
      </c>
    </row>
    <row r="2309" ht="15.75" customHeight="1">
      <c r="A2309" s="1" t="s">
        <v>9765</v>
      </c>
      <c r="B2309" s="1" t="s">
        <v>9766</v>
      </c>
      <c r="C2309" s="1" t="s">
        <v>35</v>
      </c>
      <c r="D2309" s="1">
        <v>5.1931760528E10</v>
      </c>
      <c r="E2309" s="1" t="s">
        <v>9767</v>
      </c>
      <c r="F2309" s="3" t="s">
        <v>9768</v>
      </c>
      <c r="G2309" s="1" t="s">
        <v>38</v>
      </c>
      <c r="H2309" s="1" t="s">
        <v>29</v>
      </c>
      <c r="I2309" s="1" t="s">
        <v>1037</v>
      </c>
      <c r="J2309" s="1" t="s">
        <v>75</v>
      </c>
      <c r="K2309" s="1" t="b">
        <v>1</v>
      </c>
      <c r="L2309" s="1" t="s">
        <v>113</v>
      </c>
      <c r="M2309" s="1">
        <v>1.0</v>
      </c>
      <c r="N2309" s="1">
        <v>2.0</v>
      </c>
      <c r="O2309" s="1">
        <v>6.5</v>
      </c>
      <c r="P2309" s="1">
        <v>6.5</v>
      </c>
      <c r="Q2309" s="1">
        <v>6.5</v>
      </c>
      <c r="R2309" s="1">
        <v>0.0</v>
      </c>
      <c r="S2309" s="1">
        <v>9.0</v>
      </c>
      <c r="T2309" s="1">
        <v>5.5</v>
      </c>
      <c r="U2309" s="1">
        <v>5.5</v>
      </c>
      <c r="V2309" s="1">
        <v>5.6</v>
      </c>
      <c r="W2309" s="1">
        <v>0.0</v>
      </c>
    </row>
    <row r="2310" ht="15.75" customHeight="1">
      <c r="A2310" s="1" t="s">
        <v>9769</v>
      </c>
      <c r="B2310" s="1" t="s">
        <v>9770</v>
      </c>
      <c r="C2310" s="1" t="s">
        <v>78</v>
      </c>
      <c r="D2310" s="1" t="str">
        <f>+57 3028667486</f>
        <v>#ERROR!</v>
      </c>
      <c r="E2310" s="3" t="s">
        <v>9771</v>
      </c>
      <c r="F2310" s="3" t="s">
        <v>9772</v>
      </c>
      <c r="G2310" s="1" t="s">
        <v>54</v>
      </c>
      <c r="H2310" s="1" t="s">
        <v>29</v>
      </c>
      <c r="I2310" s="1" t="s">
        <v>292</v>
      </c>
      <c r="J2310" s="1" t="s">
        <v>91</v>
      </c>
      <c r="K2310" s="1" t="b">
        <v>0</v>
      </c>
      <c r="L2310" s="1" t="s">
        <v>84</v>
      </c>
      <c r="M2310" s="1">
        <v>2.0</v>
      </c>
      <c r="N2310" s="1">
        <v>8.0</v>
      </c>
      <c r="O2310" s="1">
        <v>5.6</v>
      </c>
      <c r="P2310" s="1">
        <v>4.9</v>
      </c>
      <c r="Q2310" s="1">
        <v>7.0</v>
      </c>
      <c r="R2310" s="1">
        <v>1.0</v>
      </c>
      <c r="S2310" s="1">
        <v>7.4</v>
      </c>
      <c r="T2310" s="1">
        <v>7.8</v>
      </c>
      <c r="U2310" s="1">
        <v>5.4</v>
      </c>
      <c r="V2310" s="1">
        <v>5.6</v>
      </c>
      <c r="W2310" s="1">
        <v>0.0</v>
      </c>
    </row>
    <row r="2311" ht="15.75" customHeight="1">
      <c r="A2311" s="1" t="s">
        <v>9773</v>
      </c>
      <c r="B2311" s="1" t="s">
        <v>9774</v>
      </c>
      <c r="C2311" s="1" t="s">
        <v>25</v>
      </c>
      <c r="D2311" s="4">
        <v>5.49382E17</v>
      </c>
      <c r="E2311" s="3" t="s">
        <v>9775</v>
      </c>
      <c r="F2311" s="3" t="s">
        <v>9776</v>
      </c>
      <c r="G2311" s="1" t="s">
        <v>28</v>
      </c>
      <c r="H2311" s="1" t="s">
        <v>29</v>
      </c>
      <c r="I2311" s="1" t="s">
        <v>298</v>
      </c>
      <c r="J2311" s="1" t="s">
        <v>75</v>
      </c>
      <c r="K2311" s="1" t="b">
        <v>0</v>
      </c>
      <c r="L2311" s="1" t="s">
        <v>190</v>
      </c>
      <c r="M2311" s="1">
        <v>3.0</v>
      </c>
      <c r="N2311" s="1">
        <v>11.0</v>
      </c>
      <c r="O2311" s="1">
        <v>6.8</v>
      </c>
      <c r="P2311" s="1">
        <v>6.7</v>
      </c>
      <c r="Q2311" s="1">
        <v>6.5</v>
      </c>
      <c r="R2311" s="1">
        <v>1.0</v>
      </c>
      <c r="S2311" s="1">
        <v>7.2</v>
      </c>
      <c r="T2311" s="1">
        <v>6.1</v>
      </c>
      <c r="U2311" s="1">
        <v>4.6</v>
      </c>
      <c r="V2311" s="1">
        <v>5.6</v>
      </c>
      <c r="W2311" s="1">
        <v>0.0</v>
      </c>
    </row>
    <row r="2312" ht="15.75" customHeight="1">
      <c r="A2312" s="1" t="s">
        <v>9777</v>
      </c>
      <c r="B2312" s="1" t="s">
        <v>9778</v>
      </c>
      <c r="C2312" s="1" t="s">
        <v>834</v>
      </c>
      <c r="D2312" s="1" t="str">
        <f>+1 8099838260</f>
        <v>#ERROR!</v>
      </c>
      <c r="E2312" s="1" t="s">
        <v>7975</v>
      </c>
      <c r="F2312" s="3" t="s">
        <v>7976</v>
      </c>
      <c r="G2312" s="1" t="s">
        <v>28</v>
      </c>
      <c r="H2312" s="1" t="s">
        <v>29</v>
      </c>
      <c r="I2312" s="1" t="s">
        <v>298</v>
      </c>
      <c r="J2312" s="1" t="s">
        <v>75</v>
      </c>
      <c r="K2312" s="1" t="b">
        <v>1</v>
      </c>
      <c r="L2312" s="1" t="s">
        <v>196</v>
      </c>
      <c r="M2312" s="1">
        <v>2.0</v>
      </c>
      <c r="N2312" s="1">
        <v>3.0</v>
      </c>
      <c r="O2312" s="1">
        <v>6.7</v>
      </c>
      <c r="P2312" s="1">
        <v>6.3</v>
      </c>
      <c r="Q2312" s="1">
        <v>7.7</v>
      </c>
      <c r="R2312" s="1">
        <v>0.0</v>
      </c>
      <c r="S2312" s="1">
        <v>6.3</v>
      </c>
      <c r="T2312" s="1">
        <v>7.3</v>
      </c>
      <c r="U2312" s="1">
        <v>5.0</v>
      </c>
      <c r="V2312" s="1">
        <v>5.6</v>
      </c>
      <c r="W2312" s="1">
        <v>0.0</v>
      </c>
    </row>
    <row r="2313" ht="15.75" customHeight="1">
      <c r="A2313" s="1" t="s">
        <v>9779</v>
      </c>
      <c r="B2313" s="1" t="s">
        <v>9780</v>
      </c>
      <c r="C2313" s="1" t="s">
        <v>78</v>
      </c>
      <c r="D2313" s="1">
        <v>3.008707474E9</v>
      </c>
      <c r="E2313" s="1" t="s">
        <v>9781</v>
      </c>
      <c r="F2313" s="3" t="s">
        <v>9782</v>
      </c>
      <c r="G2313" s="1" t="s">
        <v>153</v>
      </c>
      <c r="H2313" s="1" t="s">
        <v>56</v>
      </c>
      <c r="I2313" s="1" t="s">
        <v>159</v>
      </c>
      <c r="J2313" s="1" t="s">
        <v>75</v>
      </c>
      <c r="K2313" s="1" t="b">
        <v>1</v>
      </c>
      <c r="L2313" s="1" t="s">
        <v>92</v>
      </c>
      <c r="M2313" s="1">
        <v>2.0</v>
      </c>
      <c r="N2313" s="1">
        <v>10.0</v>
      </c>
      <c r="O2313" s="1">
        <v>6.2</v>
      </c>
      <c r="P2313" s="1">
        <v>6.1</v>
      </c>
      <c r="Q2313" s="1">
        <v>6.7</v>
      </c>
      <c r="R2313" s="1">
        <v>2.0</v>
      </c>
      <c r="S2313" s="1">
        <v>7.2</v>
      </c>
      <c r="T2313" s="1">
        <v>7.2</v>
      </c>
      <c r="U2313" s="1">
        <v>3.8</v>
      </c>
      <c r="V2313" s="1">
        <v>5.6</v>
      </c>
      <c r="W2313" s="1">
        <v>0.0</v>
      </c>
    </row>
    <row r="2314" ht="15.75" customHeight="1">
      <c r="A2314" s="1" t="s">
        <v>5593</v>
      </c>
      <c r="B2314" s="1" t="s">
        <v>9783</v>
      </c>
      <c r="C2314" s="1" t="s">
        <v>25</v>
      </c>
      <c r="D2314" s="4">
        <v>5.43835E16</v>
      </c>
      <c r="E2314" s="1" t="s">
        <v>9784</v>
      </c>
      <c r="F2314" s="3" t="s">
        <v>9785</v>
      </c>
      <c r="G2314" s="1" t="s">
        <v>28</v>
      </c>
      <c r="H2314" s="1" t="s">
        <v>29</v>
      </c>
      <c r="I2314" s="1" t="s">
        <v>30</v>
      </c>
      <c r="J2314" s="1" t="s">
        <v>91</v>
      </c>
      <c r="K2314" s="1" t="b">
        <v>0</v>
      </c>
      <c r="L2314" s="1" t="s">
        <v>299</v>
      </c>
      <c r="M2314" s="1">
        <v>1.0</v>
      </c>
      <c r="N2314" s="1">
        <v>5.0</v>
      </c>
      <c r="O2314" s="1">
        <v>5.8</v>
      </c>
      <c r="P2314" s="1">
        <v>5.0</v>
      </c>
      <c r="Q2314" s="1">
        <v>5.2</v>
      </c>
      <c r="R2314" s="1">
        <v>4.0</v>
      </c>
      <c r="S2314" s="1">
        <v>8.8</v>
      </c>
      <c r="T2314" s="1">
        <v>5.8</v>
      </c>
      <c r="U2314" s="1">
        <v>4.6</v>
      </c>
      <c r="V2314" s="1">
        <v>5.6</v>
      </c>
      <c r="W2314" s="1">
        <v>0.0</v>
      </c>
    </row>
    <row r="2315" ht="15.75" customHeight="1">
      <c r="A2315" s="1" t="s">
        <v>234</v>
      </c>
      <c r="B2315" s="1" t="s">
        <v>9786</v>
      </c>
      <c r="C2315" s="1" t="s">
        <v>25</v>
      </c>
      <c r="D2315" s="1">
        <v>1.126692648E9</v>
      </c>
      <c r="E2315" s="3" t="s">
        <v>236</v>
      </c>
      <c r="F2315" s="3" t="s">
        <v>237</v>
      </c>
      <c r="G2315" s="1" t="s">
        <v>926</v>
      </c>
      <c r="H2315" s="1" t="s">
        <v>55</v>
      </c>
      <c r="I2315" s="1" t="s">
        <v>130</v>
      </c>
      <c r="J2315" s="1" t="s">
        <v>75</v>
      </c>
      <c r="K2315" s="1" t="b">
        <v>1</v>
      </c>
      <c r="L2315" s="1" t="s">
        <v>190</v>
      </c>
      <c r="M2315" s="1">
        <v>5.0</v>
      </c>
      <c r="N2315" s="1">
        <v>16.0</v>
      </c>
      <c r="O2315" s="1">
        <v>6.5</v>
      </c>
      <c r="P2315" s="1">
        <v>5.8</v>
      </c>
      <c r="Q2315" s="1">
        <v>6.3</v>
      </c>
      <c r="R2315" s="1">
        <v>1.0</v>
      </c>
      <c r="S2315" s="1">
        <v>7.1</v>
      </c>
      <c r="T2315" s="1">
        <v>6.9</v>
      </c>
      <c r="U2315" s="1">
        <v>5.4</v>
      </c>
      <c r="V2315" s="1">
        <v>5.6</v>
      </c>
      <c r="W2315" s="1">
        <v>0.0</v>
      </c>
    </row>
    <row r="2316" ht="15.75" customHeight="1">
      <c r="A2316" s="1" t="s">
        <v>9787</v>
      </c>
      <c r="B2316" s="1" t="s">
        <v>9788</v>
      </c>
      <c r="C2316" s="1" t="s">
        <v>25</v>
      </c>
      <c r="D2316" s="4">
        <v>5.42612E16</v>
      </c>
      <c r="E2316" s="3" t="s">
        <v>9789</v>
      </c>
      <c r="F2316" s="3" t="s">
        <v>9790</v>
      </c>
      <c r="G2316" s="1" t="s">
        <v>340</v>
      </c>
      <c r="H2316" s="1" t="s">
        <v>29</v>
      </c>
      <c r="I2316" s="1" t="s">
        <v>298</v>
      </c>
      <c r="J2316" s="1" t="s">
        <v>75</v>
      </c>
      <c r="K2316" s="1" t="b">
        <v>0</v>
      </c>
      <c r="L2316" s="1" t="s">
        <v>233</v>
      </c>
      <c r="M2316" s="1">
        <v>5.0</v>
      </c>
      <c r="N2316" s="1">
        <v>7.0</v>
      </c>
      <c r="O2316" s="1">
        <v>7.4</v>
      </c>
      <c r="P2316" s="1">
        <v>6.9</v>
      </c>
      <c r="Q2316" s="1">
        <v>5.7</v>
      </c>
      <c r="R2316" s="1">
        <v>0.0</v>
      </c>
      <c r="S2316" s="1">
        <v>8.4</v>
      </c>
      <c r="T2316" s="1">
        <v>6.6</v>
      </c>
      <c r="U2316" s="1">
        <v>4.4</v>
      </c>
      <c r="V2316" s="1">
        <v>5.6</v>
      </c>
      <c r="W2316" s="1">
        <v>0.0</v>
      </c>
    </row>
    <row r="2317" ht="15.75" customHeight="1">
      <c r="A2317" s="1" t="s">
        <v>9791</v>
      </c>
      <c r="B2317" s="1" t="s">
        <v>9792</v>
      </c>
      <c r="C2317" s="1" t="s">
        <v>78</v>
      </c>
      <c r="D2317" s="1">
        <v>3.016510061E9</v>
      </c>
      <c r="E2317" s="3" t="s">
        <v>9793</v>
      </c>
      <c r="F2317" s="3" t="s">
        <v>9794</v>
      </c>
      <c r="G2317" s="1" t="s">
        <v>153</v>
      </c>
      <c r="H2317" s="1" t="s">
        <v>56</v>
      </c>
      <c r="I2317" s="1" t="s">
        <v>9795</v>
      </c>
      <c r="J2317" s="1" t="s">
        <v>75</v>
      </c>
      <c r="K2317" s="1" t="b">
        <v>1</v>
      </c>
      <c r="L2317" s="1" t="s">
        <v>196</v>
      </c>
      <c r="M2317" s="1">
        <v>1.0</v>
      </c>
      <c r="N2317" s="1">
        <v>3.0</v>
      </c>
      <c r="O2317" s="1">
        <v>6.0</v>
      </c>
      <c r="P2317" s="1">
        <v>6.0</v>
      </c>
      <c r="Q2317" s="1">
        <v>5.7</v>
      </c>
      <c r="R2317" s="1">
        <v>0.0</v>
      </c>
      <c r="S2317" s="1">
        <v>10.0</v>
      </c>
      <c r="T2317" s="1">
        <v>6.3</v>
      </c>
      <c r="U2317" s="1">
        <v>5.3</v>
      </c>
      <c r="V2317" s="1">
        <v>5.6</v>
      </c>
      <c r="W2317" s="1">
        <v>0.0</v>
      </c>
    </row>
    <row r="2318" ht="15.75" customHeight="1">
      <c r="A2318" s="1" t="s">
        <v>9796</v>
      </c>
      <c r="B2318" s="1" t="s">
        <v>9797</v>
      </c>
      <c r="C2318" s="1" t="s">
        <v>35</v>
      </c>
      <c r="D2318" s="1">
        <v>9.9166691E8</v>
      </c>
      <c r="E2318" s="3" t="s">
        <v>9798</v>
      </c>
      <c r="F2318" s="3" t="s">
        <v>9799</v>
      </c>
      <c r="G2318" s="1" t="s">
        <v>28</v>
      </c>
      <c r="H2318" s="1" t="s">
        <v>29</v>
      </c>
      <c r="I2318" s="1" t="s">
        <v>30</v>
      </c>
      <c r="J2318" s="1" t="s">
        <v>75</v>
      </c>
      <c r="K2318" s="1" t="b">
        <v>0</v>
      </c>
      <c r="L2318" s="1" t="s">
        <v>293</v>
      </c>
      <c r="M2318" s="1">
        <v>2.0</v>
      </c>
      <c r="N2318" s="1">
        <v>5.0</v>
      </c>
      <c r="O2318" s="1">
        <v>6.6</v>
      </c>
      <c r="P2318" s="1">
        <v>6.2</v>
      </c>
      <c r="Q2318" s="1">
        <v>6.2</v>
      </c>
      <c r="R2318" s="1">
        <v>2.0</v>
      </c>
      <c r="S2318" s="1">
        <v>7.8</v>
      </c>
      <c r="T2318" s="1">
        <v>5.8</v>
      </c>
      <c r="U2318" s="1">
        <v>4.4</v>
      </c>
      <c r="V2318" s="1">
        <v>5.6</v>
      </c>
      <c r="W2318" s="1">
        <v>0.0</v>
      </c>
    </row>
    <row r="2319" ht="15.75" customHeight="1">
      <c r="A2319" s="1" t="s">
        <v>9800</v>
      </c>
      <c r="B2319" s="1" t="s">
        <v>9801</v>
      </c>
      <c r="C2319" s="1" t="s">
        <v>78</v>
      </c>
      <c r="D2319" s="1">
        <v>3.1245531E9</v>
      </c>
      <c r="E2319" s="3" t="s">
        <v>9802</v>
      </c>
      <c r="F2319" s="3" t="s">
        <v>9803</v>
      </c>
      <c r="G2319" s="1" t="s">
        <v>28</v>
      </c>
      <c r="H2319" s="1" t="s">
        <v>29</v>
      </c>
      <c r="I2319" s="1" t="s">
        <v>30</v>
      </c>
      <c r="J2319" s="1" t="s">
        <v>75</v>
      </c>
      <c r="K2319" s="1" t="b">
        <v>1</v>
      </c>
      <c r="L2319" s="1" t="s">
        <v>223</v>
      </c>
      <c r="M2319" s="1">
        <v>3.0</v>
      </c>
      <c r="N2319" s="1">
        <v>21.0</v>
      </c>
      <c r="O2319" s="1">
        <v>6.4</v>
      </c>
      <c r="P2319" s="1">
        <v>6.0</v>
      </c>
      <c r="Q2319" s="1">
        <v>6.4</v>
      </c>
      <c r="R2319" s="1">
        <v>1.0</v>
      </c>
      <c r="S2319" s="1">
        <v>7.7</v>
      </c>
      <c r="T2319" s="1">
        <v>6.8</v>
      </c>
      <c r="U2319" s="1">
        <v>5.1</v>
      </c>
      <c r="V2319" s="1">
        <v>5.6</v>
      </c>
      <c r="W2319" s="1">
        <v>0.0</v>
      </c>
    </row>
    <row r="2320" ht="15.75" customHeight="1">
      <c r="A2320" s="1" t="s">
        <v>9804</v>
      </c>
      <c r="B2320" s="1" t="s">
        <v>9805</v>
      </c>
      <c r="C2320" s="1" t="s">
        <v>25</v>
      </c>
      <c r="D2320" s="1">
        <v>3.43061291E8</v>
      </c>
      <c r="E2320" s="3" t="s">
        <v>9806</v>
      </c>
      <c r="F2320" s="3" t="s">
        <v>9807</v>
      </c>
      <c r="G2320" s="1" t="s">
        <v>73</v>
      </c>
      <c r="H2320" s="1" t="s">
        <v>107</v>
      </c>
      <c r="I2320" s="1" t="s">
        <v>9808</v>
      </c>
      <c r="J2320" s="1" t="s">
        <v>75</v>
      </c>
      <c r="K2320" s="1" t="b">
        <v>0</v>
      </c>
      <c r="L2320" s="1" t="s">
        <v>210</v>
      </c>
      <c r="M2320" s="1">
        <v>1.0</v>
      </c>
      <c r="N2320" s="1">
        <v>3.0</v>
      </c>
      <c r="O2320" s="1">
        <v>6.0</v>
      </c>
      <c r="P2320" s="1">
        <v>6.0</v>
      </c>
      <c r="Q2320" s="1">
        <v>6.0</v>
      </c>
      <c r="R2320" s="1">
        <v>3.0</v>
      </c>
      <c r="S2320" s="1">
        <v>6.0</v>
      </c>
      <c r="T2320" s="1">
        <v>6.0</v>
      </c>
      <c r="U2320" s="1">
        <v>6.0</v>
      </c>
      <c r="V2320" s="1">
        <v>5.6</v>
      </c>
      <c r="W2320" s="1">
        <v>0.0</v>
      </c>
    </row>
    <row r="2321" ht="15.75" customHeight="1">
      <c r="A2321" s="1" t="s">
        <v>9809</v>
      </c>
      <c r="B2321" s="1" t="s">
        <v>9810</v>
      </c>
      <c r="C2321" s="1" t="s">
        <v>25</v>
      </c>
      <c r="D2321" s="4">
        <v>5.43414E16</v>
      </c>
      <c r="E2321" s="3" t="s">
        <v>9811</v>
      </c>
      <c r="F2321" s="3" t="s">
        <v>9812</v>
      </c>
      <c r="G2321" s="1" t="s">
        <v>340</v>
      </c>
      <c r="H2321" s="1" t="s">
        <v>29</v>
      </c>
      <c r="I2321" s="1" t="s">
        <v>90</v>
      </c>
      <c r="J2321" s="1" t="s">
        <v>48</v>
      </c>
      <c r="K2321" s="1" t="b">
        <v>0</v>
      </c>
      <c r="L2321" s="1" t="s">
        <v>223</v>
      </c>
      <c r="M2321" s="1">
        <v>3.0</v>
      </c>
      <c r="N2321" s="1">
        <v>15.0</v>
      </c>
      <c r="O2321" s="1">
        <v>6.9</v>
      </c>
      <c r="P2321" s="1">
        <v>6.3</v>
      </c>
      <c r="Q2321" s="1">
        <v>6.3</v>
      </c>
      <c r="R2321" s="1">
        <v>1.0</v>
      </c>
      <c r="S2321" s="1">
        <v>7.3</v>
      </c>
      <c r="T2321" s="1">
        <v>6.4</v>
      </c>
      <c r="U2321" s="1">
        <v>5.1</v>
      </c>
      <c r="V2321" s="1">
        <v>5.6</v>
      </c>
      <c r="W2321" s="1">
        <v>0.0</v>
      </c>
    </row>
    <row r="2322" ht="15.75" customHeight="1">
      <c r="A2322" s="1" t="s">
        <v>9813</v>
      </c>
      <c r="B2322" s="1" t="s">
        <v>9814</v>
      </c>
      <c r="C2322" s="1" t="s">
        <v>25</v>
      </c>
      <c r="D2322" s="4">
        <v>5.42216E16</v>
      </c>
      <c r="E2322" s="3" t="s">
        <v>9815</v>
      </c>
      <c r="F2322" s="3" t="s">
        <v>9816</v>
      </c>
      <c r="G2322" s="1" t="s">
        <v>422</v>
      </c>
      <c r="H2322" s="1" t="s">
        <v>450</v>
      </c>
      <c r="I2322" s="1" t="s">
        <v>9817</v>
      </c>
      <c r="J2322" s="1" t="s">
        <v>434</v>
      </c>
      <c r="K2322" s="1" t="b">
        <v>1</v>
      </c>
      <c r="L2322" s="1" t="s">
        <v>148</v>
      </c>
      <c r="M2322" s="1">
        <v>3.0</v>
      </c>
      <c r="N2322" s="1">
        <v>18.0</v>
      </c>
      <c r="O2322" s="1">
        <v>6.3</v>
      </c>
      <c r="P2322" s="1">
        <v>5.9</v>
      </c>
      <c r="Q2322" s="1">
        <v>7.1</v>
      </c>
      <c r="R2322" s="1">
        <v>4.0</v>
      </c>
      <c r="S2322" s="1">
        <v>6.4</v>
      </c>
      <c r="T2322" s="1">
        <v>5.0</v>
      </c>
      <c r="U2322" s="1">
        <v>4.2</v>
      </c>
      <c r="V2322" s="1">
        <v>5.6</v>
      </c>
      <c r="W2322" s="1">
        <v>0.0</v>
      </c>
    </row>
    <row r="2323" ht="15.75" customHeight="1">
      <c r="A2323" s="1" t="s">
        <v>9818</v>
      </c>
      <c r="B2323" s="1" t="s">
        <v>9819</v>
      </c>
      <c r="C2323" s="1" t="s">
        <v>25</v>
      </c>
      <c r="D2323" s="1">
        <v>3.516425616E9</v>
      </c>
      <c r="E2323" s="1" t="s">
        <v>9820</v>
      </c>
      <c r="F2323" s="3" t="s">
        <v>9821</v>
      </c>
      <c r="G2323" s="1" t="s">
        <v>153</v>
      </c>
      <c r="H2323" s="1" t="s">
        <v>56</v>
      </c>
      <c r="I2323" s="1" t="s">
        <v>9822</v>
      </c>
      <c r="J2323" s="1" t="s">
        <v>31</v>
      </c>
      <c r="K2323" s="1" t="b">
        <v>0</v>
      </c>
      <c r="L2323" s="1" t="s">
        <v>32</v>
      </c>
      <c r="M2323" s="1">
        <v>2.0</v>
      </c>
      <c r="N2323" s="1">
        <v>2.0</v>
      </c>
      <c r="O2323" s="1">
        <v>6.5</v>
      </c>
      <c r="P2323" s="1">
        <v>6.5</v>
      </c>
      <c r="Q2323" s="1">
        <v>6.5</v>
      </c>
      <c r="R2323" s="1">
        <v>0.0</v>
      </c>
      <c r="S2323" s="1">
        <v>9.0</v>
      </c>
      <c r="T2323" s="1">
        <v>6.5</v>
      </c>
      <c r="U2323" s="1">
        <v>3.5</v>
      </c>
      <c r="V2323" s="1">
        <v>5.5</v>
      </c>
      <c r="W2323" s="1">
        <v>0.0</v>
      </c>
    </row>
    <row r="2324" ht="15.75" customHeight="1">
      <c r="A2324" s="1" t="s">
        <v>9823</v>
      </c>
      <c r="B2324" s="1" t="s">
        <v>9824</v>
      </c>
      <c r="C2324" s="1" t="s">
        <v>337</v>
      </c>
      <c r="D2324" s="1">
        <v>6.101204E7</v>
      </c>
      <c r="E2324" s="1" t="s">
        <v>9825</v>
      </c>
      <c r="F2324" s="3" t="s">
        <v>9826</v>
      </c>
      <c r="G2324" s="1" t="s">
        <v>28</v>
      </c>
      <c r="H2324" s="1" t="s">
        <v>29</v>
      </c>
      <c r="I2324" s="1" t="s">
        <v>30</v>
      </c>
      <c r="J2324" s="1" t="s">
        <v>75</v>
      </c>
      <c r="K2324" s="1" t="b">
        <v>0</v>
      </c>
      <c r="L2324" s="1" t="s">
        <v>92</v>
      </c>
      <c r="M2324" s="1">
        <v>4.0</v>
      </c>
      <c r="N2324" s="1">
        <v>9.0</v>
      </c>
      <c r="O2324" s="1">
        <v>7.2</v>
      </c>
      <c r="P2324" s="1">
        <v>5.4</v>
      </c>
      <c r="Q2324" s="1">
        <v>7.0</v>
      </c>
      <c r="R2324" s="1">
        <v>0.0</v>
      </c>
      <c r="S2324" s="1">
        <v>8.0</v>
      </c>
      <c r="T2324" s="1">
        <v>6.9</v>
      </c>
      <c r="U2324" s="1">
        <v>3.9</v>
      </c>
      <c r="V2324" s="1">
        <v>5.5</v>
      </c>
      <c r="W2324" s="1">
        <v>0.0</v>
      </c>
    </row>
    <row r="2325" ht="15.75" customHeight="1">
      <c r="A2325" s="1" t="s">
        <v>9827</v>
      </c>
      <c r="B2325" s="1" t="s">
        <v>9828</v>
      </c>
      <c r="C2325" s="1" t="s">
        <v>25</v>
      </c>
      <c r="D2325" s="1">
        <v>1.168526802E9</v>
      </c>
      <c r="E2325" s="3" t="s">
        <v>9829</v>
      </c>
      <c r="F2325" s="3" t="s">
        <v>9830</v>
      </c>
      <c r="G2325" s="1" t="s">
        <v>153</v>
      </c>
      <c r="H2325" s="1" t="s">
        <v>56</v>
      </c>
      <c r="I2325" s="1" t="s">
        <v>9831</v>
      </c>
      <c r="J2325" s="1" t="s">
        <v>48</v>
      </c>
      <c r="K2325" s="1" t="b">
        <v>1</v>
      </c>
      <c r="L2325" s="1" t="s">
        <v>299</v>
      </c>
      <c r="M2325" s="1">
        <v>1.0</v>
      </c>
      <c r="N2325" s="1">
        <v>2.0</v>
      </c>
      <c r="O2325" s="1">
        <v>7.5</v>
      </c>
      <c r="P2325" s="1">
        <v>6.5</v>
      </c>
      <c r="Q2325" s="1">
        <v>4.5</v>
      </c>
      <c r="R2325" s="1">
        <v>0.0</v>
      </c>
      <c r="S2325" s="1">
        <v>7.0</v>
      </c>
      <c r="T2325" s="1">
        <v>7.0</v>
      </c>
      <c r="U2325" s="1">
        <v>6.0</v>
      </c>
      <c r="V2325" s="1">
        <v>5.5</v>
      </c>
      <c r="W2325" s="1">
        <v>0.0</v>
      </c>
    </row>
    <row r="2326" ht="15.75" customHeight="1">
      <c r="A2326" s="1" t="s">
        <v>9832</v>
      </c>
      <c r="B2326" s="1" t="s">
        <v>9833</v>
      </c>
      <c r="C2326" s="1" t="s">
        <v>25</v>
      </c>
      <c r="D2326" s="1">
        <v>3.813020911E9</v>
      </c>
      <c r="E2326" s="3" t="s">
        <v>9834</v>
      </c>
      <c r="F2326" s="3" t="s">
        <v>9835</v>
      </c>
      <c r="G2326" s="1" t="s">
        <v>54</v>
      </c>
      <c r="H2326" s="1" t="s">
        <v>82</v>
      </c>
      <c r="I2326" s="1" t="s">
        <v>292</v>
      </c>
      <c r="J2326" s="1" t="s">
        <v>75</v>
      </c>
      <c r="K2326" s="1" t="b">
        <v>0</v>
      </c>
      <c r="L2326" s="1" t="s">
        <v>233</v>
      </c>
      <c r="M2326" s="1">
        <v>4.0</v>
      </c>
      <c r="N2326" s="1">
        <v>15.0</v>
      </c>
      <c r="O2326" s="1">
        <v>6.8</v>
      </c>
      <c r="P2326" s="1">
        <v>6.5</v>
      </c>
      <c r="Q2326" s="1">
        <v>6.7</v>
      </c>
      <c r="R2326" s="1">
        <v>0.0</v>
      </c>
      <c r="S2326" s="1">
        <v>7.2</v>
      </c>
      <c r="T2326" s="1">
        <v>6.5</v>
      </c>
      <c r="U2326" s="1">
        <v>5.1</v>
      </c>
      <c r="V2326" s="1">
        <v>5.5</v>
      </c>
      <c r="W2326" s="1">
        <v>0.0</v>
      </c>
    </row>
    <row r="2327" ht="15.75" customHeight="1">
      <c r="A2327" s="1" t="s">
        <v>9836</v>
      </c>
      <c r="B2327" s="1" t="s">
        <v>9837</v>
      </c>
      <c r="C2327" s="1" t="s">
        <v>87</v>
      </c>
      <c r="D2327" s="1">
        <v>3.310880733E9</v>
      </c>
      <c r="E2327" s="3" t="s">
        <v>9838</v>
      </c>
      <c r="F2327" s="3" t="s">
        <v>9839</v>
      </c>
      <c r="G2327" s="1" t="s">
        <v>54</v>
      </c>
      <c r="H2327" s="1" t="s">
        <v>29</v>
      </c>
      <c r="I2327" s="1" t="s">
        <v>292</v>
      </c>
      <c r="J2327" s="1" t="s">
        <v>75</v>
      </c>
      <c r="K2327" s="1" t="b">
        <v>1</v>
      </c>
      <c r="L2327" s="1" t="s">
        <v>196</v>
      </c>
      <c r="M2327" s="1">
        <v>1.0</v>
      </c>
      <c r="N2327" s="1">
        <v>6.0</v>
      </c>
      <c r="O2327" s="1">
        <v>6.2</v>
      </c>
      <c r="P2327" s="1">
        <v>6.0</v>
      </c>
      <c r="Q2327" s="1">
        <v>6.7</v>
      </c>
      <c r="R2327" s="1">
        <v>0.0</v>
      </c>
      <c r="S2327" s="1">
        <v>7.3</v>
      </c>
      <c r="T2327" s="1">
        <v>7.0</v>
      </c>
      <c r="U2327" s="1">
        <v>5.2</v>
      </c>
      <c r="V2327" s="1">
        <v>5.5</v>
      </c>
      <c r="W2327" s="1">
        <v>0.0</v>
      </c>
    </row>
    <row r="2328" ht="15.75" customHeight="1">
      <c r="A2328" s="1" t="s">
        <v>9840</v>
      </c>
      <c r="B2328" s="1" t="s">
        <v>9841</v>
      </c>
      <c r="C2328" s="1" t="s">
        <v>78</v>
      </c>
      <c r="D2328" s="1">
        <v>3.244553438E9</v>
      </c>
      <c r="E2328" s="3" t="s">
        <v>9842</v>
      </c>
      <c r="F2328" s="3" t="s">
        <v>9843</v>
      </c>
      <c r="G2328" s="1" t="s">
        <v>28</v>
      </c>
      <c r="H2328" s="1" t="s">
        <v>29</v>
      </c>
      <c r="I2328" s="1" t="s">
        <v>30</v>
      </c>
      <c r="J2328" s="1" t="s">
        <v>75</v>
      </c>
      <c r="K2328" s="1" t="b">
        <v>0</v>
      </c>
      <c r="L2328" s="1" t="s">
        <v>223</v>
      </c>
      <c r="M2328" s="1">
        <v>2.0</v>
      </c>
      <c r="N2328" s="1">
        <v>5.0</v>
      </c>
      <c r="O2328" s="1">
        <v>6.0</v>
      </c>
      <c r="P2328" s="1">
        <v>5.4</v>
      </c>
      <c r="Q2328" s="1">
        <v>6.2</v>
      </c>
      <c r="R2328" s="1">
        <v>2.0</v>
      </c>
      <c r="S2328" s="1">
        <v>6.4</v>
      </c>
      <c r="T2328" s="1">
        <v>7.6</v>
      </c>
      <c r="U2328" s="1">
        <v>5.2</v>
      </c>
      <c r="V2328" s="1">
        <v>5.5</v>
      </c>
      <c r="W2328" s="1">
        <v>0.0</v>
      </c>
    </row>
    <row r="2329" ht="15.75" customHeight="1">
      <c r="A2329" s="1" t="s">
        <v>9844</v>
      </c>
      <c r="B2329" s="1" t="s">
        <v>9845</v>
      </c>
      <c r="C2329" s="1" t="s">
        <v>35</v>
      </c>
      <c r="D2329" s="1">
        <v>5.1932052849E10</v>
      </c>
      <c r="E2329" s="3" t="s">
        <v>9846</v>
      </c>
      <c r="F2329" s="3" t="s">
        <v>9847</v>
      </c>
      <c r="G2329" s="1" t="s">
        <v>54</v>
      </c>
      <c r="H2329" s="1" t="s">
        <v>82</v>
      </c>
      <c r="I2329" s="1" t="s">
        <v>292</v>
      </c>
      <c r="J2329" s="1" t="s">
        <v>48</v>
      </c>
      <c r="K2329" s="1" t="b">
        <v>0</v>
      </c>
      <c r="L2329" s="1" t="s">
        <v>251</v>
      </c>
      <c r="M2329" s="1">
        <v>3.0</v>
      </c>
      <c r="N2329" s="1">
        <v>3.0</v>
      </c>
      <c r="O2329" s="1">
        <v>6.7</v>
      </c>
      <c r="P2329" s="1">
        <v>6.7</v>
      </c>
      <c r="Q2329" s="1">
        <v>6.7</v>
      </c>
      <c r="R2329" s="1">
        <v>0.0</v>
      </c>
      <c r="S2329" s="1">
        <v>6.7</v>
      </c>
      <c r="T2329" s="1">
        <v>6.7</v>
      </c>
      <c r="U2329" s="1">
        <v>4.7</v>
      </c>
      <c r="V2329" s="1">
        <v>5.5</v>
      </c>
      <c r="W2329" s="1">
        <v>0.0</v>
      </c>
    </row>
    <row r="2330" ht="15.75" customHeight="1">
      <c r="A2330" s="1" t="s">
        <v>5502</v>
      </c>
      <c r="B2330" s="1" t="s">
        <v>9848</v>
      </c>
      <c r="C2330" s="1" t="s">
        <v>25</v>
      </c>
      <c r="D2330" s="1">
        <v>3.815025442E9</v>
      </c>
      <c r="E2330" s="1" t="s">
        <v>9849</v>
      </c>
      <c r="F2330" s="1" t="s">
        <v>9850</v>
      </c>
      <c r="G2330" s="1" t="s">
        <v>28</v>
      </c>
      <c r="H2330" s="1" t="s">
        <v>29</v>
      </c>
      <c r="I2330" s="1" t="s">
        <v>30</v>
      </c>
      <c r="J2330" s="1" t="s">
        <v>91</v>
      </c>
      <c r="K2330" s="1" t="b">
        <v>0</v>
      </c>
      <c r="L2330" s="1" t="s">
        <v>251</v>
      </c>
      <c r="M2330" s="1">
        <v>2.0</v>
      </c>
      <c r="N2330" s="1">
        <v>12.0</v>
      </c>
      <c r="O2330" s="1">
        <v>6.4</v>
      </c>
      <c r="P2330" s="1">
        <v>5.8</v>
      </c>
      <c r="Q2330" s="1">
        <v>6.5</v>
      </c>
      <c r="R2330" s="1">
        <v>0.0</v>
      </c>
      <c r="S2330" s="1">
        <v>7.7</v>
      </c>
      <c r="T2330" s="1">
        <v>7.1</v>
      </c>
      <c r="U2330" s="1">
        <v>5.2</v>
      </c>
      <c r="V2330" s="1">
        <v>5.5</v>
      </c>
      <c r="W2330" s="1">
        <v>0.0</v>
      </c>
    </row>
    <row r="2331" ht="15.75" customHeight="1">
      <c r="A2331" s="1" t="s">
        <v>9851</v>
      </c>
      <c r="B2331" s="1" t="s">
        <v>9852</v>
      </c>
      <c r="C2331" s="1" t="s">
        <v>25</v>
      </c>
      <c r="D2331" s="1">
        <v>3.516601449E9</v>
      </c>
      <c r="E2331" s="3" t="s">
        <v>9853</v>
      </c>
      <c r="F2331" s="3" t="s">
        <v>9854</v>
      </c>
      <c r="G2331" s="1" t="s">
        <v>28</v>
      </c>
      <c r="H2331" s="1" t="s">
        <v>29</v>
      </c>
      <c r="I2331" s="1" t="s">
        <v>30</v>
      </c>
      <c r="J2331" s="1" t="s">
        <v>75</v>
      </c>
      <c r="K2331" s="1" t="b">
        <v>1</v>
      </c>
      <c r="L2331" s="1" t="s">
        <v>183</v>
      </c>
      <c r="M2331" s="1">
        <v>1.0</v>
      </c>
      <c r="N2331" s="1">
        <v>7.0</v>
      </c>
      <c r="O2331" s="1">
        <v>6.9</v>
      </c>
      <c r="P2331" s="1">
        <v>5.9</v>
      </c>
      <c r="Q2331" s="1">
        <v>6.3</v>
      </c>
      <c r="R2331" s="1">
        <v>0.0</v>
      </c>
      <c r="S2331" s="1">
        <v>7.3</v>
      </c>
      <c r="T2331" s="1">
        <v>6.4</v>
      </c>
      <c r="U2331" s="1">
        <v>5.7</v>
      </c>
      <c r="V2331" s="1">
        <v>5.5</v>
      </c>
      <c r="W2331" s="1">
        <v>0.0</v>
      </c>
    </row>
    <row r="2332" ht="15.75" customHeight="1">
      <c r="A2332" s="1" t="s">
        <v>9855</v>
      </c>
      <c r="B2332" s="1" t="s">
        <v>9856</v>
      </c>
      <c r="C2332" s="1" t="s">
        <v>714</v>
      </c>
      <c r="D2332" s="1">
        <v>9.8585784E7</v>
      </c>
      <c r="E2332" s="3" t="s">
        <v>9857</v>
      </c>
      <c r="F2332" s="1" t="s">
        <v>9858</v>
      </c>
      <c r="G2332" s="1" t="s">
        <v>171</v>
      </c>
      <c r="H2332" s="1" t="s">
        <v>29</v>
      </c>
      <c r="I2332" s="1" t="s">
        <v>30</v>
      </c>
      <c r="J2332" s="1" t="s">
        <v>75</v>
      </c>
      <c r="K2332" s="1" t="b">
        <v>0</v>
      </c>
      <c r="L2332" s="1" t="s">
        <v>183</v>
      </c>
      <c r="M2332" s="1">
        <v>6.0</v>
      </c>
      <c r="N2332" s="1">
        <v>9.0</v>
      </c>
      <c r="O2332" s="1">
        <v>6.0</v>
      </c>
      <c r="P2332" s="1">
        <v>5.9</v>
      </c>
      <c r="Q2332" s="1">
        <v>6.6</v>
      </c>
      <c r="R2332" s="1">
        <v>0.0</v>
      </c>
      <c r="S2332" s="1">
        <v>7.0</v>
      </c>
      <c r="T2332" s="1">
        <v>6.9</v>
      </c>
      <c r="U2332" s="1">
        <v>5.6</v>
      </c>
      <c r="V2332" s="1">
        <v>5.4</v>
      </c>
      <c r="W2332" s="1">
        <v>0.0</v>
      </c>
    </row>
    <row r="2333" ht="15.75" customHeight="1">
      <c r="A2333" s="1" t="s">
        <v>9859</v>
      </c>
      <c r="B2333" s="1" t="s">
        <v>9860</v>
      </c>
      <c r="C2333" s="1" t="s">
        <v>25</v>
      </c>
      <c r="D2333" s="1">
        <v>2.615710735E9</v>
      </c>
      <c r="E2333" s="1" t="s">
        <v>9861</v>
      </c>
      <c r="F2333" s="1" t="s">
        <v>9862</v>
      </c>
      <c r="G2333" s="1" t="s">
        <v>38</v>
      </c>
      <c r="H2333" s="1" t="s">
        <v>29</v>
      </c>
      <c r="I2333" s="1" t="s">
        <v>61</v>
      </c>
      <c r="J2333" s="1" t="s">
        <v>91</v>
      </c>
      <c r="K2333" s="1" t="b">
        <v>1</v>
      </c>
      <c r="L2333" s="1" t="s">
        <v>32</v>
      </c>
      <c r="M2333" s="1">
        <v>2.0</v>
      </c>
      <c r="N2333" s="1">
        <v>2.0</v>
      </c>
      <c r="O2333" s="1">
        <v>5.5</v>
      </c>
      <c r="P2333" s="1">
        <v>5.5</v>
      </c>
      <c r="Q2333" s="1">
        <v>5.5</v>
      </c>
      <c r="R2333" s="1">
        <v>5.0</v>
      </c>
      <c r="S2333" s="1">
        <v>5.5</v>
      </c>
      <c r="T2333" s="1">
        <v>5.5</v>
      </c>
      <c r="U2333" s="1">
        <v>5.5</v>
      </c>
      <c r="V2333" s="1">
        <v>5.4</v>
      </c>
      <c r="W2333" s="1">
        <v>0.0</v>
      </c>
    </row>
    <row r="2334" ht="15.75" customHeight="1">
      <c r="A2334" s="1" t="s">
        <v>9863</v>
      </c>
      <c r="B2334" s="1" t="s">
        <v>9864</v>
      </c>
      <c r="C2334" s="1" t="s">
        <v>78</v>
      </c>
      <c r="D2334" s="1">
        <v>3.153352644E9</v>
      </c>
      <c r="E2334" s="1" t="s">
        <v>9865</v>
      </c>
      <c r="F2334" s="1" t="s">
        <v>9866</v>
      </c>
      <c r="G2334" s="1" t="s">
        <v>54</v>
      </c>
      <c r="H2334" s="1" t="s">
        <v>238</v>
      </c>
      <c r="I2334" s="1" t="s">
        <v>239</v>
      </c>
      <c r="J2334" s="1" t="s">
        <v>31</v>
      </c>
      <c r="K2334" s="1" t="b">
        <v>0</v>
      </c>
      <c r="L2334" s="1" t="s">
        <v>32</v>
      </c>
      <c r="M2334" s="1">
        <v>2.0</v>
      </c>
      <c r="N2334" s="1">
        <v>2.0</v>
      </c>
      <c r="O2334" s="1">
        <v>6.5</v>
      </c>
      <c r="P2334" s="1">
        <v>4.5</v>
      </c>
      <c r="Q2334" s="1">
        <v>5.5</v>
      </c>
      <c r="R2334" s="1">
        <v>5.0</v>
      </c>
      <c r="S2334" s="1">
        <v>5.0</v>
      </c>
      <c r="T2334" s="1">
        <v>7.0</v>
      </c>
      <c r="U2334" s="1">
        <v>4.5</v>
      </c>
      <c r="V2334" s="1">
        <v>5.4</v>
      </c>
      <c r="W2334" s="1">
        <v>0.0</v>
      </c>
    </row>
    <row r="2335" ht="15.75" customHeight="1">
      <c r="A2335" s="1" t="s">
        <v>9867</v>
      </c>
      <c r="B2335" s="1" t="s">
        <v>9868</v>
      </c>
      <c r="C2335" s="1" t="s">
        <v>25</v>
      </c>
      <c r="D2335" s="1">
        <v>1.135699134E9</v>
      </c>
      <c r="E2335" s="1" t="s">
        <v>9869</v>
      </c>
      <c r="F2335" s="3" t="s">
        <v>9870</v>
      </c>
      <c r="G2335" s="1" t="s">
        <v>54</v>
      </c>
      <c r="H2335" s="1" t="s">
        <v>55</v>
      </c>
      <c r="I2335" s="1" t="s">
        <v>130</v>
      </c>
      <c r="J2335" s="1" t="s">
        <v>31</v>
      </c>
      <c r="K2335" s="1" t="b">
        <v>0</v>
      </c>
      <c r="L2335" s="1" t="s">
        <v>49</v>
      </c>
      <c r="M2335" s="1">
        <v>2.0</v>
      </c>
      <c r="N2335" s="1">
        <v>6.0</v>
      </c>
      <c r="O2335" s="1">
        <v>7.5</v>
      </c>
      <c r="P2335" s="1">
        <v>6.7</v>
      </c>
      <c r="Q2335" s="1">
        <v>6.0</v>
      </c>
      <c r="R2335" s="1">
        <v>0.0</v>
      </c>
      <c r="S2335" s="1">
        <v>6.8</v>
      </c>
      <c r="T2335" s="1">
        <v>5.3</v>
      </c>
      <c r="U2335" s="1">
        <v>5.2</v>
      </c>
      <c r="V2335" s="1">
        <v>5.4</v>
      </c>
      <c r="W2335" s="1">
        <v>0.0</v>
      </c>
    </row>
    <row r="2336" ht="15.75" customHeight="1">
      <c r="A2336" s="1" t="s">
        <v>9871</v>
      </c>
      <c r="B2336" s="1" t="s">
        <v>9872</v>
      </c>
      <c r="C2336" s="1" t="s">
        <v>714</v>
      </c>
      <c r="D2336" s="1">
        <v>5.9894479007E10</v>
      </c>
      <c r="E2336" s="1" t="s">
        <v>138</v>
      </c>
      <c r="F2336" s="3" t="s">
        <v>9873</v>
      </c>
      <c r="G2336" s="1" t="s">
        <v>73</v>
      </c>
      <c r="H2336" s="1" t="s">
        <v>55</v>
      </c>
      <c r="I2336" s="1" t="s">
        <v>9874</v>
      </c>
      <c r="J2336" s="1" t="s">
        <v>48</v>
      </c>
      <c r="K2336" s="1" t="b">
        <v>0</v>
      </c>
      <c r="L2336" s="1" t="s">
        <v>49</v>
      </c>
      <c r="M2336" s="1">
        <v>2.0</v>
      </c>
      <c r="N2336" s="1">
        <v>5.0</v>
      </c>
      <c r="O2336" s="1">
        <v>5.8</v>
      </c>
      <c r="P2336" s="1">
        <v>7.2</v>
      </c>
      <c r="Q2336" s="1">
        <v>6.0</v>
      </c>
      <c r="R2336" s="1">
        <v>0.0</v>
      </c>
      <c r="S2336" s="1">
        <v>8.2</v>
      </c>
      <c r="T2336" s="1">
        <v>5.6</v>
      </c>
      <c r="U2336" s="1">
        <v>5.0</v>
      </c>
      <c r="V2336" s="1">
        <v>5.4</v>
      </c>
      <c r="W2336" s="1">
        <v>0.0</v>
      </c>
    </row>
    <row r="2337" ht="15.75" customHeight="1">
      <c r="A2337" s="1" t="s">
        <v>9875</v>
      </c>
      <c r="B2337" s="1" t="s">
        <v>9876</v>
      </c>
      <c r="C2337" s="1" t="s">
        <v>35</v>
      </c>
      <c r="D2337" s="1">
        <v>9.12607034E8</v>
      </c>
      <c r="E2337" s="1" t="s">
        <v>9352</v>
      </c>
      <c r="F2337" s="3" t="s">
        <v>9877</v>
      </c>
      <c r="G2337" s="1" t="s">
        <v>28</v>
      </c>
      <c r="H2337" s="1" t="s">
        <v>29</v>
      </c>
      <c r="I2337" s="1" t="s">
        <v>30</v>
      </c>
      <c r="J2337" s="1" t="s">
        <v>48</v>
      </c>
      <c r="K2337" s="1" t="b">
        <v>0</v>
      </c>
      <c r="L2337" s="1" t="s">
        <v>41</v>
      </c>
      <c r="M2337" s="1">
        <v>1.0</v>
      </c>
      <c r="N2337" s="1">
        <v>1.0</v>
      </c>
      <c r="O2337" s="1">
        <v>7.0</v>
      </c>
      <c r="P2337" s="1">
        <v>6.0</v>
      </c>
      <c r="Q2337" s="1">
        <v>5.0</v>
      </c>
      <c r="R2337" s="1">
        <v>0.0</v>
      </c>
      <c r="S2337" s="1">
        <v>7.0</v>
      </c>
      <c r="T2337" s="1">
        <v>7.0</v>
      </c>
      <c r="U2337" s="1">
        <v>6.0</v>
      </c>
      <c r="V2337" s="1">
        <v>5.4</v>
      </c>
      <c r="W2337" s="1">
        <v>0.0</v>
      </c>
    </row>
    <row r="2338" ht="15.75" customHeight="1">
      <c r="A2338" s="1" t="s">
        <v>9878</v>
      </c>
      <c r="B2338" s="1" t="s">
        <v>9879</v>
      </c>
      <c r="C2338" s="1" t="s">
        <v>25</v>
      </c>
      <c r="D2338" s="1">
        <v>1.164558736E9</v>
      </c>
      <c r="E2338" s="3" t="s">
        <v>9880</v>
      </c>
      <c r="F2338" s="3" t="s">
        <v>9881</v>
      </c>
      <c r="G2338" s="1" t="s">
        <v>38</v>
      </c>
      <c r="H2338" s="1" t="s">
        <v>29</v>
      </c>
      <c r="I2338" s="1" t="s">
        <v>61</v>
      </c>
      <c r="J2338" s="1" t="s">
        <v>48</v>
      </c>
      <c r="K2338" s="1" t="b">
        <v>1</v>
      </c>
      <c r="L2338" s="1" t="s">
        <v>113</v>
      </c>
      <c r="M2338" s="1">
        <v>1.0</v>
      </c>
      <c r="N2338" s="1">
        <v>1.0</v>
      </c>
      <c r="O2338" s="1">
        <v>5.0</v>
      </c>
      <c r="P2338" s="1">
        <v>5.0</v>
      </c>
      <c r="Q2338" s="1">
        <v>7.0</v>
      </c>
      <c r="R2338" s="1">
        <v>0.0</v>
      </c>
      <c r="S2338" s="1">
        <v>9.0</v>
      </c>
      <c r="T2338" s="1">
        <v>8.0</v>
      </c>
      <c r="U2338" s="1">
        <v>4.0</v>
      </c>
      <c r="V2338" s="1">
        <v>5.4</v>
      </c>
      <c r="W2338" s="1">
        <v>0.0</v>
      </c>
    </row>
    <row r="2339" ht="15.75" customHeight="1">
      <c r="A2339" s="1" t="s">
        <v>9882</v>
      </c>
      <c r="B2339" s="1" t="s">
        <v>9883</v>
      </c>
      <c r="C2339" s="1" t="s">
        <v>87</v>
      </c>
      <c r="D2339" s="1">
        <v>5.567404532E9</v>
      </c>
      <c r="E2339" s="3" t="s">
        <v>9884</v>
      </c>
      <c r="F2339" s="3" t="s">
        <v>9885</v>
      </c>
      <c r="G2339" s="1" t="s">
        <v>38</v>
      </c>
      <c r="H2339" s="1" t="s">
        <v>55</v>
      </c>
      <c r="I2339" s="1" t="s">
        <v>130</v>
      </c>
      <c r="J2339" s="1" t="s">
        <v>91</v>
      </c>
      <c r="K2339" s="1" t="b">
        <v>0</v>
      </c>
      <c r="L2339" s="1" t="s">
        <v>113</v>
      </c>
      <c r="M2339" s="1">
        <v>1.0</v>
      </c>
      <c r="N2339" s="1">
        <v>1.0</v>
      </c>
      <c r="O2339" s="1">
        <v>6.0</v>
      </c>
      <c r="P2339" s="1">
        <v>4.0</v>
      </c>
      <c r="Q2339" s="1">
        <v>3.0</v>
      </c>
      <c r="R2339" s="1">
        <v>0.0</v>
      </c>
      <c r="S2339" s="1">
        <v>9.0</v>
      </c>
      <c r="T2339" s="1">
        <v>8.0</v>
      </c>
      <c r="U2339" s="1">
        <v>8.0</v>
      </c>
      <c r="V2339" s="1">
        <v>5.4</v>
      </c>
      <c r="W2339" s="1">
        <v>0.0</v>
      </c>
    </row>
    <row r="2340" ht="15.75" customHeight="1">
      <c r="A2340" s="1" t="s">
        <v>9886</v>
      </c>
      <c r="B2340" s="1" t="s">
        <v>9887</v>
      </c>
      <c r="C2340" s="1" t="s">
        <v>78</v>
      </c>
      <c r="D2340" s="1" t="str">
        <f>+57 3232440427</f>
        <v>#ERROR!</v>
      </c>
      <c r="E2340" s="3" t="s">
        <v>9888</v>
      </c>
      <c r="F2340" s="3" t="s">
        <v>9889</v>
      </c>
      <c r="G2340" s="1" t="s">
        <v>54</v>
      </c>
      <c r="H2340" s="1" t="s">
        <v>238</v>
      </c>
      <c r="I2340" s="1" t="s">
        <v>239</v>
      </c>
      <c r="J2340" s="1" t="s">
        <v>91</v>
      </c>
      <c r="K2340" s="1" t="b">
        <v>0</v>
      </c>
      <c r="L2340" s="1" t="s">
        <v>293</v>
      </c>
      <c r="M2340" s="1">
        <v>4.0</v>
      </c>
      <c r="N2340" s="1">
        <v>11.0</v>
      </c>
      <c r="O2340" s="1">
        <v>6.5</v>
      </c>
      <c r="P2340" s="1">
        <v>6.0</v>
      </c>
      <c r="Q2340" s="1">
        <v>5.7</v>
      </c>
      <c r="R2340" s="1">
        <v>0.0</v>
      </c>
      <c r="S2340" s="1">
        <v>8.6</v>
      </c>
      <c r="T2340" s="1">
        <v>6.2</v>
      </c>
      <c r="U2340" s="1">
        <v>4.5</v>
      </c>
      <c r="V2340" s="1">
        <v>5.4</v>
      </c>
      <c r="W2340" s="1">
        <v>0.0</v>
      </c>
    </row>
    <row r="2341" ht="15.75" customHeight="1">
      <c r="A2341" s="1" t="s">
        <v>9890</v>
      </c>
      <c r="B2341" s="1" t="s">
        <v>9891</v>
      </c>
      <c r="C2341" s="1" t="s">
        <v>347</v>
      </c>
      <c r="D2341" s="1" t="str">
        <f>+56 945466944</f>
        <v>#ERROR!</v>
      </c>
      <c r="E2341" s="3" t="s">
        <v>9892</v>
      </c>
      <c r="F2341" s="3" t="s">
        <v>9893</v>
      </c>
      <c r="G2341" s="1" t="s">
        <v>28</v>
      </c>
      <c r="H2341" s="1" t="s">
        <v>29</v>
      </c>
      <c r="I2341" s="1" t="s">
        <v>30</v>
      </c>
      <c r="J2341" s="1" t="s">
        <v>48</v>
      </c>
      <c r="K2341" s="1" t="b">
        <v>1</v>
      </c>
      <c r="L2341" s="1" t="s">
        <v>131</v>
      </c>
      <c r="M2341" s="1">
        <v>1.0</v>
      </c>
      <c r="N2341" s="1">
        <v>4.0</v>
      </c>
      <c r="O2341" s="1">
        <v>7.3</v>
      </c>
      <c r="P2341" s="1">
        <v>6.0</v>
      </c>
      <c r="Q2341" s="1">
        <v>5.0</v>
      </c>
      <c r="R2341" s="1">
        <v>0.0</v>
      </c>
      <c r="S2341" s="1">
        <v>9.0</v>
      </c>
      <c r="T2341" s="1">
        <v>5.8</v>
      </c>
      <c r="U2341" s="1">
        <v>4.8</v>
      </c>
      <c r="V2341" s="1">
        <v>5.4</v>
      </c>
      <c r="W2341" s="1">
        <v>0.0</v>
      </c>
    </row>
    <row r="2342" ht="15.75" customHeight="1">
      <c r="A2342" s="1" t="s">
        <v>9894</v>
      </c>
      <c r="B2342" s="1" t="s">
        <v>9895</v>
      </c>
      <c r="C2342" s="1" t="s">
        <v>25</v>
      </c>
      <c r="D2342" s="1">
        <v>1.126056388E9</v>
      </c>
      <c r="E2342" s="1" t="s">
        <v>9896</v>
      </c>
      <c r="F2342" s="3" t="s">
        <v>9897</v>
      </c>
      <c r="G2342" s="1" t="s">
        <v>340</v>
      </c>
      <c r="H2342" s="1" t="s">
        <v>29</v>
      </c>
      <c r="I2342" s="1" t="s">
        <v>30</v>
      </c>
      <c r="J2342" s="1" t="s">
        <v>48</v>
      </c>
      <c r="K2342" s="1" t="b">
        <v>0</v>
      </c>
      <c r="L2342" s="1" t="s">
        <v>190</v>
      </c>
      <c r="M2342" s="1">
        <v>4.0</v>
      </c>
      <c r="N2342" s="1">
        <v>5.0</v>
      </c>
      <c r="O2342" s="1">
        <v>6.6</v>
      </c>
      <c r="P2342" s="1">
        <v>6.2</v>
      </c>
      <c r="Q2342" s="1">
        <v>6.0</v>
      </c>
      <c r="R2342" s="1">
        <v>0.0</v>
      </c>
      <c r="S2342" s="1">
        <v>7.0</v>
      </c>
      <c r="T2342" s="1">
        <v>6.4</v>
      </c>
      <c r="U2342" s="1">
        <v>5.8</v>
      </c>
      <c r="V2342" s="1">
        <v>5.4</v>
      </c>
      <c r="W2342" s="1">
        <v>0.0</v>
      </c>
    </row>
    <row r="2343" ht="15.75" customHeight="1">
      <c r="A2343" s="1" t="s">
        <v>9898</v>
      </c>
      <c r="B2343" s="1" t="s">
        <v>9899</v>
      </c>
      <c r="C2343" s="1" t="s">
        <v>78</v>
      </c>
      <c r="D2343" s="1">
        <v>3.233207762E9</v>
      </c>
      <c r="E2343" s="3" t="s">
        <v>9900</v>
      </c>
      <c r="F2343" s="3" t="s">
        <v>9901</v>
      </c>
      <c r="G2343" s="1" t="s">
        <v>171</v>
      </c>
      <c r="H2343" s="1" t="s">
        <v>82</v>
      </c>
      <c r="I2343" s="1" t="s">
        <v>30</v>
      </c>
      <c r="J2343" s="1" t="s">
        <v>48</v>
      </c>
      <c r="K2343" s="1" t="b">
        <v>1</v>
      </c>
      <c r="L2343" s="1" t="s">
        <v>299</v>
      </c>
      <c r="M2343" s="1">
        <v>2.0</v>
      </c>
      <c r="N2343" s="1">
        <v>7.0</v>
      </c>
      <c r="O2343" s="1">
        <v>7.0</v>
      </c>
      <c r="P2343" s="1">
        <v>6.6</v>
      </c>
      <c r="Q2343" s="1">
        <v>6.4</v>
      </c>
      <c r="R2343" s="1">
        <v>0.0</v>
      </c>
      <c r="S2343" s="1">
        <v>7.6</v>
      </c>
      <c r="T2343" s="1">
        <v>6.7</v>
      </c>
      <c r="U2343" s="1">
        <v>3.3</v>
      </c>
      <c r="V2343" s="1">
        <v>5.4</v>
      </c>
      <c r="W2343" s="1">
        <v>0.0</v>
      </c>
    </row>
    <row r="2344" ht="15.75" customHeight="1">
      <c r="A2344" s="1" t="s">
        <v>9902</v>
      </c>
      <c r="B2344" s="1" t="s">
        <v>9903</v>
      </c>
      <c r="C2344" s="1" t="s">
        <v>25</v>
      </c>
      <c r="D2344" s="4">
        <v>5.41132E16</v>
      </c>
      <c r="E2344" s="3" t="s">
        <v>9904</v>
      </c>
      <c r="F2344" s="3" t="s">
        <v>9905</v>
      </c>
      <c r="G2344" s="1" t="s">
        <v>640</v>
      </c>
      <c r="H2344" s="1" t="s">
        <v>29</v>
      </c>
      <c r="I2344" s="1" t="s">
        <v>30</v>
      </c>
      <c r="J2344" s="1" t="s">
        <v>75</v>
      </c>
      <c r="K2344" s="1" t="b">
        <v>0</v>
      </c>
      <c r="L2344" s="1" t="s">
        <v>223</v>
      </c>
      <c r="M2344" s="1">
        <v>4.0</v>
      </c>
      <c r="N2344" s="1">
        <v>12.0</v>
      </c>
      <c r="O2344" s="1">
        <v>5.9</v>
      </c>
      <c r="P2344" s="1">
        <v>5.5</v>
      </c>
      <c r="Q2344" s="1">
        <v>5.7</v>
      </c>
      <c r="R2344" s="1">
        <v>2.0</v>
      </c>
      <c r="S2344" s="1">
        <v>7.3</v>
      </c>
      <c r="T2344" s="1">
        <v>6.3</v>
      </c>
      <c r="U2344" s="1">
        <v>5.4</v>
      </c>
      <c r="V2344" s="1">
        <v>5.4</v>
      </c>
      <c r="W2344" s="1">
        <v>2.0</v>
      </c>
    </row>
    <row r="2345" ht="15.75" customHeight="1">
      <c r="A2345" s="1" t="s">
        <v>9906</v>
      </c>
      <c r="B2345" s="1" t="s">
        <v>9907</v>
      </c>
      <c r="C2345" s="1" t="s">
        <v>78</v>
      </c>
      <c r="D2345" s="1">
        <v>3.002069768E9</v>
      </c>
      <c r="E2345" s="3" t="s">
        <v>9908</v>
      </c>
      <c r="F2345" s="3" t="s">
        <v>9909</v>
      </c>
      <c r="G2345" s="1" t="s">
        <v>28</v>
      </c>
      <c r="H2345" s="1" t="s">
        <v>82</v>
      </c>
      <c r="I2345" s="1" t="s">
        <v>30</v>
      </c>
      <c r="J2345" s="1" t="s">
        <v>91</v>
      </c>
      <c r="K2345" s="1" t="b">
        <v>1</v>
      </c>
      <c r="L2345" s="1" t="s">
        <v>228</v>
      </c>
      <c r="M2345" s="1">
        <v>1.0</v>
      </c>
      <c r="N2345" s="1">
        <v>4.0</v>
      </c>
      <c r="O2345" s="1">
        <v>6.3</v>
      </c>
      <c r="P2345" s="1">
        <v>5.3</v>
      </c>
      <c r="Q2345" s="1">
        <v>6.8</v>
      </c>
      <c r="R2345" s="1">
        <v>0.0</v>
      </c>
      <c r="S2345" s="1">
        <v>7.3</v>
      </c>
      <c r="T2345" s="1">
        <v>8.5</v>
      </c>
      <c r="U2345" s="1">
        <v>3.5</v>
      </c>
      <c r="V2345" s="1">
        <v>5.4</v>
      </c>
      <c r="W2345" s="1">
        <v>0.0</v>
      </c>
    </row>
    <row r="2346" ht="15.75" customHeight="1">
      <c r="A2346" s="1" t="s">
        <v>9910</v>
      </c>
      <c r="B2346" s="1" t="s">
        <v>9911</v>
      </c>
      <c r="C2346" s="1" t="s">
        <v>6171</v>
      </c>
      <c r="D2346" s="1">
        <v>3.5677922786E10</v>
      </c>
      <c r="E2346" s="3" t="s">
        <v>9912</v>
      </c>
      <c r="F2346" s="3" t="s">
        <v>9913</v>
      </c>
      <c r="G2346" s="1" t="s">
        <v>28</v>
      </c>
      <c r="H2346" s="1" t="s">
        <v>29</v>
      </c>
      <c r="I2346" s="1" t="s">
        <v>30</v>
      </c>
      <c r="J2346" s="1" t="s">
        <v>75</v>
      </c>
      <c r="K2346" s="1" t="b">
        <v>0</v>
      </c>
      <c r="L2346" s="1" t="s">
        <v>223</v>
      </c>
      <c r="M2346" s="1">
        <v>3.0</v>
      </c>
      <c r="N2346" s="1">
        <v>6.0</v>
      </c>
      <c r="O2346" s="1">
        <v>7.0</v>
      </c>
      <c r="P2346" s="1">
        <v>6.8</v>
      </c>
      <c r="Q2346" s="1">
        <v>6.8</v>
      </c>
      <c r="R2346" s="1">
        <v>0.0</v>
      </c>
      <c r="S2346" s="1">
        <v>8.3</v>
      </c>
      <c r="T2346" s="1">
        <v>5.3</v>
      </c>
      <c r="U2346" s="1">
        <v>3.3</v>
      </c>
      <c r="V2346" s="1">
        <v>5.4</v>
      </c>
      <c r="W2346" s="1">
        <v>0.0</v>
      </c>
    </row>
    <row r="2347" ht="15.75" customHeight="1">
      <c r="A2347" s="1" t="s">
        <v>9914</v>
      </c>
      <c r="B2347" s="1" t="s">
        <v>9915</v>
      </c>
      <c r="C2347" s="1" t="s">
        <v>25</v>
      </c>
      <c r="D2347" s="4">
        <v>5.49352E17</v>
      </c>
      <c r="E2347" s="3" t="s">
        <v>9916</v>
      </c>
      <c r="F2347" s="3" t="s">
        <v>9917</v>
      </c>
      <c r="G2347" s="1" t="s">
        <v>54</v>
      </c>
      <c r="H2347" s="1" t="s">
        <v>55</v>
      </c>
      <c r="I2347" s="1" t="s">
        <v>130</v>
      </c>
      <c r="J2347" s="1" t="s">
        <v>75</v>
      </c>
      <c r="K2347" s="1" t="b">
        <v>0</v>
      </c>
      <c r="L2347" s="1" t="s">
        <v>251</v>
      </c>
      <c r="M2347" s="1">
        <v>3.0</v>
      </c>
      <c r="N2347" s="1">
        <v>4.0</v>
      </c>
      <c r="O2347" s="1">
        <v>6.5</v>
      </c>
      <c r="P2347" s="1">
        <v>6.0</v>
      </c>
      <c r="Q2347" s="1">
        <v>5.5</v>
      </c>
      <c r="R2347" s="1">
        <v>0.0</v>
      </c>
      <c r="S2347" s="1">
        <v>7.3</v>
      </c>
      <c r="T2347" s="1">
        <v>7.0</v>
      </c>
      <c r="U2347" s="1">
        <v>5.3</v>
      </c>
      <c r="V2347" s="1">
        <v>5.4</v>
      </c>
      <c r="W2347" s="1">
        <v>0.0</v>
      </c>
    </row>
    <row r="2348" ht="15.75" customHeight="1">
      <c r="A2348" s="1" t="s">
        <v>9918</v>
      </c>
      <c r="B2348" s="1" t="s">
        <v>9919</v>
      </c>
      <c r="C2348" s="1" t="s">
        <v>3371</v>
      </c>
      <c r="D2348" s="4">
        <v>5.546E15</v>
      </c>
      <c r="E2348" s="3" t="s">
        <v>9920</v>
      </c>
      <c r="F2348" s="3" t="s">
        <v>9921</v>
      </c>
      <c r="G2348" s="1" t="s">
        <v>54</v>
      </c>
      <c r="H2348" s="1" t="s">
        <v>55</v>
      </c>
      <c r="I2348" s="1" t="s">
        <v>130</v>
      </c>
      <c r="J2348" s="1" t="s">
        <v>172</v>
      </c>
      <c r="K2348" s="1" t="b">
        <v>1</v>
      </c>
      <c r="L2348" s="1" t="s">
        <v>148</v>
      </c>
      <c r="M2348" s="1">
        <v>3.0</v>
      </c>
      <c r="N2348" s="1">
        <v>1.0</v>
      </c>
      <c r="O2348" s="1">
        <v>7.0</v>
      </c>
      <c r="P2348" s="1">
        <v>5.0</v>
      </c>
      <c r="Q2348" s="1">
        <v>8.0</v>
      </c>
      <c r="R2348" s="1">
        <v>0.0</v>
      </c>
      <c r="S2348" s="1">
        <v>5.0</v>
      </c>
      <c r="T2348" s="1">
        <v>8.0</v>
      </c>
      <c r="U2348" s="1">
        <v>5.0</v>
      </c>
      <c r="V2348" s="1">
        <v>5.4</v>
      </c>
      <c r="W2348" s="1">
        <v>0.0</v>
      </c>
    </row>
    <row r="2349" ht="15.75" customHeight="1">
      <c r="A2349" s="1" t="s">
        <v>9922</v>
      </c>
      <c r="B2349" s="1" t="s">
        <v>9923</v>
      </c>
      <c r="C2349" s="1" t="s">
        <v>25</v>
      </c>
      <c r="D2349" s="4">
        <v>5.42494E16</v>
      </c>
      <c r="E2349" s="3" t="s">
        <v>9924</v>
      </c>
      <c r="F2349" s="3" t="s">
        <v>9925</v>
      </c>
      <c r="G2349" s="1" t="s">
        <v>28</v>
      </c>
      <c r="H2349" s="1" t="s">
        <v>29</v>
      </c>
      <c r="I2349" s="1" t="s">
        <v>9926</v>
      </c>
      <c r="J2349" s="1" t="s">
        <v>172</v>
      </c>
      <c r="K2349" s="1" t="b">
        <v>1</v>
      </c>
      <c r="L2349" s="1" t="s">
        <v>148</v>
      </c>
      <c r="M2349" s="1">
        <v>2.0</v>
      </c>
      <c r="N2349" s="1">
        <v>7.0</v>
      </c>
      <c r="O2349" s="1">
        <v>6.4</v>
      </c>
      <c r="P2349" s="1">
        <v>6.3</v>
      </c>
      <c r="Q2349" s="1">
        <v>6.9</v>
      </c>
      <c r="R2349" s="1">
        <v>0.0</v>
      </c>
      <c r="S2349" s="1">
        <v>7.1</v>
      </c>
      <c r="T2349" s="1">
        <v>5.9</v>
      </c>
      <c r="U2349" s="1">
        <v>5.4</v>
      </c>
      <c r="V2349" s="1">
        <v>5.4</v>
      </c>
      <c r="W2349" s="1">
        <v>0.0</v>
      </c>
    </row>
    <row r="2350" ht="15.75" customHeight="1">
      <c r="A2350" s="1" t="s">
        <v>9927</v>
      </c>
      <c r="B2350" s="1" t="s">
        <v>9928</v>
      </c>
      <c r="C2350" s="1" t="s">
        <v>25</v>
      </c>
      <c r="D2350" s="1">
        <v>3.517617897E9</v>
      </c>
      <c r="E2350" s="3" t="s">
        <v>9929</v>
      </c>
      <c r="F2350" s="3" t="s">
        <v>374</v>
      </c>
      <c r="G2350" s="1" t="s">
        <v>28</v>
      </c>
      <c r="H2350" s="1" t="s">
        <v>29</v>
      </c>
      <c r="I2350" s="1" t="s">
        <v>30</v>
      </c>
      <c r="J2350" s="1" t="s">
        <v>48</v>
      </c>
      <c r="K2350" s="1" t="b">
        <v>1</v>
      </c>
      <c r="L2350" s="1" t="s">
        <v>183</v>
      </c>
      <c r="M2350" s="1">
        <v>1.0</v>
      </c>
      <c r="N2350" s="1">
        <v>8.0</v>
      </c>
      <c r="O2350" s="1">
        <v>6.0</v>
      </c>
      <c r="P2350" s="1">
        <v>5.5</v>
      </c>
      <c r="Q2350" s="1">
        <v>6.5</v>
      </c>
      <c r="R2350" s="1">
        <v>3.0</v>
      </c>
      <c r="S2350" s="1">
        <v>5.3</v>
      </c>
      <c r="T2350" s="1">
        <v>6.9</v>
      </c>
      <c r="U2350" s="1">
        <v>4.5</v>
      </c>
      <c r="V2350" s="1">
        <v>5.4</v>
      </c>
      <c r="W2350" s="1">
        <v>0.0</v>
      </c>
    </row>
    <row r="2351" ht="15.75" customHeight="1">
      <c r="A2351" s="1" t="s">
        <v>9930</v>
      </c>
      <c r="B2351" s="1" t="s">
        <v>9931</v>
      </c>
      <c r="C2351" s="1" t="s">
        <v>25</v>
      </c>
      <c r="D2351" s="1">
        <v>2.235831888E9</v>
      </c>
      <c r="E2351" s="1" t="s">
        <v>9932</v>
      </c>
      <c r="F2351" s="3" t="s">
        <v>9933</v>
      </c>
      <c r="G2351" s="1" t="s">
        <v>73</v>
      </c>
      <c r="H2351" s="1" t="s">
        <v>107</v>
      </c>
      <c r="I2351" s="1" t="s">
        <v>9934</v>
      </c>
      <c r="J2351" s="1" t="s">
        <v>75</v>
      </c>
      <c r="K2351" s="1" t="b">
        <v>1</v>
      </c>
      <c r="L2351" s="1" t="s">
        <v>183</v>
      </c>
      <c r="M2351" s="1">
        <v>1.0</v>
      </c>
      <c r="N2351" s="1">
        <v>2.0</v>
      </c>
      <c r="O2351" s="1">
        <v>5.5</v>
      </c>
      <c r="P2351" s="1">
        <v>6.0</v>
      </c>
      <c r="Q2351" s="1">
        <v>5.5</v>
      </c>
      <c r="R2351" s="1">
        <v>5.0</v>
      </c>
      <c r="S2351" s="1">
        <v>6.5</v>
      </c>
      <c r="T2351" s="1">
        <v>5.0</v>
      </c>
      <c r="U2351" s="1">
        <v>4.0</v>
      </c>
      <c r="V2351" s="1">
        <v>5.4</v>
      </c>
      <c r="W2351" s="1">
        <v>0.0</v>
      </c>
    </row>
    <row r="2352" ht="15.75" customHeight="1">
      <c r="A2352" s="1" t="s">
        <v>9935</v>
      </c>
      <c r="B2352" s="1" t="s">
        <v>9936</v>
      </c>
      <c r="C2352" s="1" t="s">
        <v>25</v>
      </c>
      <c r="D2352" s="1">
        <v>1.161052543E9</v>
      </c>
      <c r="E2352" s="1" t="s">
        <v>9937</v>
      </c>
      <c r="F2352" s="3" t="s">
        <v>9938</v>
      </c>
      <c r="G2352" s="1" t="s">
        <v>640</v>
      </c>
      <c r="H2352" s="1" t="s">
        <v>29</v>
      </c>
      <c r="I2352" s="1" t="s">
        <v>159</v>
      </c>
      <c r="J2352" s="1" t="s">
        <v>75</v>
      </c>
      <c r="K2352" s="1" t="b">
        <v>0</v>
      </c>
      <c r="L2352" s="1" t="s">
        <v>278</v>
      </c>
      <c r="M2352" s="1">
        <v>3.0</v>
      </c>
      <c r="N2352" s="1">
        <v>2.0</v>
      </c>
      <c r="O2352" s="1">
        <v>7.0</v>
      </c>
      <c r="P2352" s="1">
        <v>6.5</v>
      </c>
      <c r="Q2352" s="1">
        <v>5.5</v>
      </c>
      <c r="R2352" s="1">
        <v>5.0</v>
      </c>
      <c r="S2352" s="1">
        <v>4.0</v>
      </c>
      <c r="T2352" s="1">
        <v>4.5</v>
      </c>
      <c r="U2352" s="1">
        <v>4.5</v>
      </c>
      <c r="V2352" s="1">
        <v>5.3</v>
      </c>
      <c r="W2352" s="1">
        <v>0.0</v>
      </c>
    </row>
    <row r="2353" ht="15.75" customHeight="1">
      <c r="A2353" s="1" t="s">
        <v>9939</v>
      </c>
      <c r="B2353" s="1" t="s">
        <v>9940</v>
      </c>
      <c r="C2353" s="1" t="s">
        <v>25</v>
      </c>
      <c r="D2353" s="1">
        <v>1.12857229E9</v>
      </c>
      <c r="E2353" s="1" t="s">
        <v>9941</v>
      </c>
      <c r="F2353" s="3" t="s">
        <v>9942</v>
      </c>
      <c r="G2353" s="1" t="s">
        <v>171</v>
      </c>
      <c r="H2353" s="1" t="s">
        <v>82</v>
      </c>
      <c r="I2353" s="1" t="s">
        <v>30</v>
      </c>
      <c r="J2353" s="1" t="s">
        <v>48</v>
      </c>
      <c r="K2353" s="1" t="b">
        <v>0</v>
      </c>
      <c r="L2353" s="1" t="s">
        <v>299</v>
      </c>
      <c r="M2353" s="1">
        <v>2.0</v>
      </c>
      <c r="N2353" s="1">
        <v>3.0</v>
      </c>
      <c r="O2353" s="1">
        <v>6.0</v>
      </c>
      <c r="P2353" s="1">
        <v>5.7</v>
      </c>
      <c r="Q2353" s="1">
        <v>5.3</v>
      </c>
      <c r="R2353" s="1">
        <v>0.0</v>
      </c>
      <c r="S2353" s="1">
        <v>8.0</v>
      </c>
      <c r="T2353" s="1">
        <v>6.7</v>
      </c>
      <c r="U2353" s="1">
        <v>5.3</v>
      </c>
      <c r="V2353" s="1">
        <v>5.3</v>
      </c>
      <c r="W2353" s="1">
        <v>0.0</v>
      </c>
    </row>
    <row r="2354" ht="15.75" customHeight="1">
      <c r="A2354" s="1" t="s">
        <v>9943</v>
      </c>
      <c r="B2354" s="1" t="s">
        <v>9944</v>
      </c>
      <c r="C2354" s="1" t="s">
        <v>25</v>
      </c>
      <c r="D2354" s="1">
        <v>3.764325131E9</v>
      </c>
      <c r="E2354" s="3" t="s">
        <v>9945</v>
      </c>
      <c r="F2354" s="3" t="s">
        <v>9946</v>
      </c>
      <c r="G2354" s="1" t="s">
        <v>9947</v>
      </c>
      <c r="H2354" s="1" t="s">
        <v>334</v>
      </c>
      <c r="I2354" s="1" t="s">
        <v>56</v>
      </c>
      <c r="J2354" s="1" t="s">
        <v>75</v>
      </c>
      <c r="K2354" s="1" t="b">
        <v>1</v>
      </c>
      <c r="L2354" s="1" t="s">
        <v>68</v>
      </c>
      <c r="M2354" s="1">
        <v>2.0</v>
      </c>
      <c r="N2354" s="1">
        <v>1.0</v>
      </c>
      <c r="O2354" s="1">
        <v>6.0</v>
      </c>
      <c r="P2354" s="1">
        <v>8.0</v>
      </c>
      <c r="Q2354" s="1">
        <v>7.0</v>
      </c>
      <c r="R2354" s="1">
        <v>0.0</v>
      </c>
      <c r="S2354" s="1">
        <v>8.0</v>
      </c>
      <c r="T2354" s="1">
        <v>4.0</v>
      </c>
      <c r="U2354" s="1">
        <v>4.0</v>
      </c>
      <c r="V2354" s="1">
        <v>5.3</v>
      </c>
      <c r="W2354" s="1">
        <v>0.0</v>
      </c>
    </row>
    <row r="2355" ht="15.75" customHeight="1">
      <c r="A2355" s="1" t="s">
        <v>9948</v>
      </c>
      <c r="B2355" s="1" t="s">
        <v>9949</v>
      </c>
      <c r="C2355" s="1" t="s">
        <v>25</v>
      </c>
      <c r="D2355" s="4">
        <v>5.49376E17</v>
      </c>
      <c r="E2355" s="3" t="s">
        <v>9950</v>
      </c>
      <c r="F2355" s="3" t="s">
        <v>9951</v>
      </c>
      <c r="G2355" s="1" t="s">
        <v>38</v>
      </c>
      <c r="H2355" s="1" t="s">
        <v>55</v>
      </c>
      <c r="I2355" s="1" t="s">
        <v>130</v>
      </c>
      <c r="J2355" s="1" t="s">
        <v>48</v>
      </c>
      <c r="K2355" s="1" t="b">
        <v>1</v>
      </c>
      <c r="L2355" s="1" t="s">
        <v>113</v>
      </c>
      <c r="M2355" s="1">
        <v>1.0</v>
      </c>
      <c r="N2355" s="1">
        <v>4.0</v>
      </c>
      <c r="O2355" s="1">
        <v>7.3</v>
      </c>
      <c r="P2355" s="1">
        <v>7.0</v>
      </c>
      <c r="Q2355" s="1">
        <v>5.5</v>
      </c>
      <c r="R2355" s="1">
        <v>0.0</v>
      </c>
      <c r="S2355" s="1">
        <v>8.8</v>
      </c>
      <c r="T2355" s="1">
        <v>5.0</v>
      </c>
      <c r="U2355" s="1">
        <v>3.8</v>
      </c>
      <c r="V2355" s="1">
        <v>5.3</v>
      </c>
      <c r="W2355" s="1">
        <v>0.0</v>
      </c>
    </row>
    <row r="2356" ht="15.75" customHeight="1">
      <c r="A2356" s="1" t="s">
        <v>9952</v>
      </c>
      <c r="B2356" s="1" t="s">
        <v>9953</v>
      </c>
      <c r="C2356" s="1" t="s">
        <v>87</v>
      </c>
      <c r="D2356" s="1">
        <v>9.93157622E9</v>
      </c>
      <c r="E2356" s="1" t="s">
        <v>9954</v>
      </c>
      <c r="F2356" s="3" t="s">
        <v>375</v>
      </c>
      <c r="G2356" s="1" t="s">
        <v>81</v>
      </c>
      <c r="H2356" s="1" t="s">
        <v>82</v>
      </c>
      <c r="I2356" s="1" t="s">
        <v>90</v>
      </c>
      <c r="J2356" s="1" t="s">
        <v>75</v>
      </c>
      <c r="K2356" s="1" t="b">
        <v>0</v>
      </c>
      <c r="L2356" s="1" t="s">
        <v>84</v>
      </c>
      <c r="M2356" s="1">
        <v>2.0</v>
      </c>
      <c r="N2356" s="1">
        <v>9.0</v>
      </c>
      <c r="O2356" s="1">
        <v>6.3</v>
      </c>
      <c r="P2356" s="1">
        <v>5.7</v>
      </c>
      <c r="Q2356" s="1">
        <v>6.1</v>
      </c>
      <c r="R2356" s="1">
        <v>1.0</v>
      </c>
      <c r="S2356" s="1">
        <v>6.9</v>
      </c>
      <c r="T2356" s="1">
        <v>5.9</v>
      </c>
      <c r="U2356" s="1">
        <v>5.4</v>
      </c>
      <c r="V2356" s="1">
        <v>5.3</v>
      </c>
      <c r="W2356" s="1">
        <v>0.0</v>
      </c>
    </row>
    <row r="2357" ht="15.75" customHeight="1">
      <c r="A2357" s="1" t="s">
        <v>9955</v>
      </c>
      <c r="B2357" s="1" t="s">
        <v>9956</v>
      </c>
      <c r="C2357" s="1" t="s">
        <v>186</v>
      </c>
      <c r="D2357" s="4">
        <v>3.93511E16</v>
      </c>
      <c r="E2357" s="3" t="s">
        <v>9957</v>
      </c>
      <c r="F2357" s="3" t="s">
        <v>9958</v>
      </c>
      <c r="G2357" s="1" t="s">
        <v>28</v>
      </c>
      <c r="H2357" s="1" t="s">
        <v>29</v>
      </c>
      <c r="I2357" s="1" t="s">
        <v>30</v>
      </c>
      <c r="J2357" s="1" t="s">
        <v>48</v>
      </c>
      <c r="K2357" s="1" t="b">
        <v>1</v>
      </c>
      <c r="L2357" s="1" t="s">
        <v>84</v>
      </c>
      <c r="M2357" s="1">
        <v>2.0</v>
      </c>
      <c r="N2357" s="1">
        <v>6.0</v>
      </c>
      <c r="O2357" s="1">
        <v>6.2</v>
      </c>
      <c r="P2357" s="1">
        <v>6.2</v>
      </c>
      <c r="Q2357" s="1">
        <v>6.8</v>
      </c>
      <c r="R2357" s="1">
        <v>0.0</v>
      </c>
      <c r="S2357" s="1">
        <v>7.3</v>
      </c>
      <c r="T2357" s="1">
        <v>6.3</v>
      </c>
      <c r="U2357" s="1">
        <v>4.2</v>
      </c>
      <c r="V2357" s="1">
        <v>5.3</v>
      </c>
      <c r="W2357" s="1">
        <v>0.0</v>
      </c>
    </row>
    <row r="2358" ht="15.75" customHeight="1">
      <c r="A2358" s="1" t="s">
        <v>9959</v>
      </c>
      <c r="B2358" s="1" t="s">
        <v>9960</v>
      </c>
      <c r="C2358" s="1" t="s">
        <v>25</v>
      </c>
      <c r="D2358" s="1">
        <v>3.888551466E9</v>
      </c>
      <c r="E2358" s="1" t="s">
        <v>332</v>
      </c>
      <c r="F2358" s="3" t="s">
        <v>9961</v>
      </c>
      <c r="G2358" s="1" t="s">
        <v>153</v>
      </c>
      <c r="H2358" s="1" t="s">
        <v>29</v>
      </c>
      <c r="I2358" s="1" t="s">
        <v>9962</v>
      </c>
      <c r="J2358" s="1" t="s">
        <v>75</v>
      </c>
      <c r="K2358" s="1" t="b">
        <v>0</v>
      </c>
      <c r="L2358" s="1" t="s">
        <v>92</v>
      </c>
      <c r="M2358" s="1">
        <v>2.0</v>
      </c>
      <c r="N2358" s="1">
        <v>6.0</v>
      </c>
      <c r="O2358" s="1">
        <v>6.2</v>
      </c>
      <c r="P2358" s="1">
        <v>5.7</v>
      </c>
      <c r="Q2358" s="1">
        <v>5.2</v>
      </c>
      <c r="R2358" s="1">
        <v>2.0</v>
      </c>
      <c r="S2358" s="1">
        <v>7.0</v>
      </c>
      <c r="T2358" s="1">
        <v>6.5</v>
      </c>
      <c r="U2358" s="1">
        <v>4.7</v>
      </c>
      <c r="V2358" s="1">
        <v>5.3</v>
      </c>
      <c r="W2358" s="1">
        <v>0.0</v>
      </c>
    </row>
    <row r="2359" ht="15.75" customHeight="1">
      <c r="A2359" s="1" t="s">
        <v>9963</v>
      </c>
      <c r="B2359" s="1" t="s">
        <v>9964</v>
      </c>
      <c r="C2359" s="1" t="s">
        <v>25</v>
      </c>
      <c r="D2359" s="1">
        <v>1.123552157E9</v>
      </c>
      <c r="E2359" s="3" t="s">
        <v>9965</v>
      </c>
      <c r="F2359" s="1" t="s">
        <v>9966</v>
      </c>
      <c r="G2359" s="1" t="s">
        <v>54</v>
      </c>
      <c r="H2359" s="1" t="s">
        <v>55</v>
      </c>
      <c r="I2359" s="1" t="s">
        <v>130</v>
      </c>
      <c r="J2359" s="1" t="s">
        <v>75</v>
      </c>
      <c r="K2359" s="1" t="b">
        <v>1</v>
      </c>
      <c r="L2359" s="1" t="s">
        <v>299</v>
      </c>
      <c r="M2359" s="1">
        <v>1.0</v>
      </c>
      <c r="N2359" s="1">
        <v>5.0</v>
      </c>
      <c r="O2359" s="1">
        <v>7.4</v>
      </c>
      <c r="P2359" s="1">
        <v>5.2</v>
      </c>
      <c r="Q2359" s="1">
        <v>5.6</v>
      </c>
      <c r="R2359" s="1">
        <v>0.0</v>
      </c>
      <c r="S2359" s="1">
        <v>8.4</v>
      </c>
      <c r="T2359" s="1">
        <v>5.8</v>
      </c>
      <c r="U2359" s="1">
        <v>4.6</v>
      </c>
      <c r="V2359" s="1">
        <v>5.3</v>
      </c>
      <c r="W2359" s="1">
        <v>0.0</v>
      </c>
    </row>
    <row r="2360" ht="15.75" customHeight="1">
      <c r="A2360" s="1" t="s">
        <v>9967</v>
      </c>
      <c r="B2360" s="1" t="s">
        <v>9968</v>
      </c>
      <c r="C2360" s="1" t="s">
        <v>44</v>
      </c>
      <c r="D2360" s="1" t="s">
        <v>9969</v>
      </c>
      <c r="E2360" s="3" t="s">
        <v>9970</v>
      </c>
      <c r="F2360" s="3" t="s">
        <v>9971</v>
      </c>
      <c r="G2360" s="1" t="s">
        <v>66</v>
      </c>
      <c r="H2360" s="1" t="s">
        <v>29</v>
      </c>
      <c r="I2360" s="1" t="s">
        <v>478</v>
      </c>
      <c r="J2360" s="1" t="s">
        <v>75</v>
      </c>
      <c r="K2360" s="1" t="b">
        <v>0</v>
      </c>
      <c r="L2360" s="1" t="s">
        <v>293</v>
      </c>
      <c r="M2360" s="1">
        <v>2.0</v>
      </c>
      <c r="N2360" s="1">
        <v>5.0</v>
      </c>
      <c r="O2360" s="1">
        <v>6.8</v>
      </c>
      <c r="P2360" s="1">
        <v>5.8</v>
      </c>
      <c r="Q2360" s="1">
        <v>6.4</v>
      </c>
      <c r="R2360" s="1">
        <v>0.0</v>
      </c>
      <c r="S2360" s="1">
        <v>7.2</v>
      </c>
      <c r="T2360" s="1">
        <v>6.4</v>
      </c>
      <c r="U2360" s="1">
        <v>4.8</v>
      </c>
      <c r="V2360" s="1">
        <v>5.3</v>
      </c>
      <c r="W2360" s="1">
        <v>0.0</v>
      </c>
    </row>
    <row r="2361" ht="15.75" customHeight="1">
      <c r="A2361" s="1" t="s">
        <v>9972</v>
      </c>
      <c r="B2361" s="1" t="s">
        <v>9973</v>
      </c>
      <c r="C2361" s="1" t="s">
        <v>44</v>
      </c>
      <c r="D2361" s="1">
        <v>9.78753295E8</v>
      </c>
      <c r="E2361" s="1" t="s">
        <v>9974</v>
      </c>
      <c r="F2361" s="3" t="s">
        <v>9975</v>
      </c>
      <c r="G2361" s="1" t="s">
        <v>28</v>
      </c>
      <c r="H2361" s="1" t="s">
        <v>82</v>
      </c>
      <c r="I2361" s="1" t="s">
        <v>30</v>
      </c>
      <c r="J2361" s="1" t="s">
        <v>91</v>
      </c>
      <c r="K2361" s="1" t="b">
        <v>1</v>
      </c>
      <c r="L2361" s="1" t="s">
        <v>228</v>
      </c>
      <c r="M2361" s="1">
        <v>2.0</v>
      </c>
      <c r="N2361" s="1">
        <v>7.0</v>
      </c>
      <c r="O2361" s="1">
        <v>6.4</v>
      </c>
      <c r="P2361" s="1">
        <v>5.4</v>
      </c>
      <c r="Q2361" s="1">
        <v>6.3</v>
      </c>
      <c r="R2361" s="1">
        <v>0.0</v>
      </c>
      <c r="S2361" s="1">
        <v>7.6</v>
      </c>
      <c r="T2361" s="1">
        <v>6.9</v>
      </c>
      <c r="U2361" s="1">
        <v>4.6</v>
      </c>
      <c r="V2361" s="1">
        <v>5.3</v>
      </c>
      <c r="W2361" s="1">
        <v>0.0</v>
      </c>
    </row>
    <row r="2362" ht="15.75" customHeight="1">
      <c r="A2362" s="1" t="s">
        <v>9976</v>
      </c>
      <c r="B2362" s="1" t="s">
        <v>9977</v>
      </c>
      <c r="C2362" s="1" t="s">
        <v>44</v>
      </c>
      <c r="D2362" s="1">
        <v>9.61255848E8</v>
      </c>
      <c r="E2362" s="3" t="s">
        <v>9978</v>
      </c>
      <c r="F2362" s="3" t="s">
        <v>9979</v>
      </c>
      <c r="G2362" s="1" t="s">
        <v>340</v>
      </c>
      <c r="H2362" s="1" t="s">
        <v>29</v>
      </c>
      <c r="I2362" s="1" t="s">
        <v>90</v>
      </c>
      <c r="J2362" s="1" t="s">
        <v>91</v>
      </c>
      <c r="K2362" s="1" t="b">
        <v>1</v>
      </c>
      <c r="L2362" s="1" t="s">
        <v>205</v>
      </c>
      <c r="M2362" s="1">
        <v>2.0</v>
      </c>
      <c r="N2362" s="1">
        <v>10.0</v>
      </c>
      <c r="O2362" s="1">
        <v>5.7</v>
      </c>
      <c r="P2362" s="1">
        <v>5.1</v>
      </c>
      <c r="Q2362" s="1">
        <v>5.9</v>
      </c>
      <c r="R2362" s="1">
        <v>1.0</v>
      </c>
      <c r="S2362" s="1">
        <v>7.7</v>
      </c>
      <c r="T2362" s="1">
        <v>6.7</v>
      </c>
      <c r="U2362" s="1">
        <v>5.0</v>
      </c>
      <c r="V2362" s="1">
        <v>5.3</v>
      </c>
      <c r="W2362" s="1">
        <v>0.0</v>
      </c>
    </row>
    <row r="2363" ht="15.75" customHeight="1">
      <c r="A2363" s="1" t="s">
        <v>9980</v>
      </c>
      <c r="B2363" s="1" t="s">
        <v>9981</v>
      </c>
      <c r="C2363" s="1" t="s">
        <v>25</v>
      </c>
      <c r="D2363" s="1" t="str">
        <f>+54 9 11 3868-4800</f>
        <v>#ERROR!</v>
      </c>
      <c r="E2363" s="3" t="s">
        <v>9982</v>
      </c>
      <c r="F2363" s="3" t="s">
        <v>9983</v>
      </c>
      <c r="G2363" s="1" t="s">
        <v>674</v>
      </c>
      <c r="H2363" s="1" t="s">
        <v>29</v>
      </c>
      <c r="I2363" s="1" t="s">
        <v>67</v>
      </c>
      <c r="J2363" s="1" t="s">
        <v>48</v>
      </c>
      <c r="K2363" s="1" t="b">
        <v>0</v>
      </c>
      <c r="L2363" s="1" t="s">
        <v>228</v>
      </c>
      <c r="M2363" s="1">
        <v>1.0</v>
      </c>
      <c r="N2363" s="1">
        <v>1.0</v>
      </c>
      <c r="O2363" s="1">
        <v>5.0</v>
      </c>
      <c r="P2363" s="1">
        <v>5.0</v>
      </c>
      <c r="Q2363" s="1">
        <v>6.0</v>
      </c>
      <c r="R2363" s="1">
        <v>0.0</v>
      </c>
      <c r="S2363" s="1">
        <v>5.0</v>
      </c>
      <c r="T2363" s="1">
        <v>9.0</v>
      </c>
      <c r="U2363" s="1">
        <v>7.0</v>
      </c>
      <c r="V2363" s="1">
        <v>5.3</v>
      </c>
      <c r="W2363" s="1">
        <v>0.0</v>
      </c>
    </row>
    <row r="2364" ht="15.75" customHeight="1">
      <c r="A2364" s="1" t="s">
        <v>9984</v>
      </c>
      <c r="B2364" s="1" t="s">
        <v>9985</v>
      </c>
      <c r="C2364" s="1" t="s">
        <v>5425</v>
      </c>
      <c r="D2364" s="1" t="str">
        <f>+502 32592211</f>
        <v>#ERROR!</v>
      </c>
      <c r="E2364" s="3" t="s">
        <v>9986</v>
      </c>
      <c r="F2364" s="3" t="s">
        <v>9987</v>
      </c>
      <c r="G2364" s="1" t="s">
        <v>54</v>
      </c>
      <c r="H2364" s="1" t="s">
        <v>55</v>
      </c>
      <c r="I2364" s="1" t="s">
        <v>130</v>
      </c>
      <c r="J2364" s="1" t="s">
        <v>75</v>
      </c>
      <c r="K2364" s="1" t="b">
        <v>0</v>
      </c>
      <c r="L2364" s="1" t="s">
        <v>223</v>
      </c>
      <c r="M2364" s="1">
        <v>3.0</v>
      </c>
      <c r="N2364" s="1">
        <v>9.0</v>
      </c>
      <c r="O2364" s="1">
        <v>6.4</v>
      </c>
      <c r="P2364" s="1">
        <v>6.1</v>
      </c>
      <c r="Q2364" s="1">
        <v>6.6</v>
      </c>
      <c r="R2364" s="1">
        <v>1.0</v>
      </c>
      <c r="S2364" s="1">
        <v>6.4</v>
      </c>
      <c r="T2364" s="1">
        <v>6.2</v>
      </c>
      <c r="U2364" s="1">
        <v>4.3</v>
      </c>
      <c r="V2364" s="1">
        <v>5.3</v>
      </c>
      <c r="W2364" s="1">
        <v>0.0</v>
      </c>
    </row>
    <row r="2365" ht="15.75" customHeight="1">
      <c r="A2365" s="1" t="s">
        <v>9988</v>
      </c>
      <c r="B2365" s="1" t="s">
        <v>9989</v>
      </c>
      <c r="C2365" s="1" t="s">
        <v>25</v>
      </c>
      <c r="D2365" s="1">
        <v>3.446320941E9</v>
      </c>
      <c r="E2365" s="3" t="s">
        <v>9990</v>
      </c>
      <c r="F2365" s="3" t="s">
        <v>9991</v>
      </c>
      <c r="G2365" s="1" t="s">
        <v>28</v>
      </c>
      <c r="H2365" s="1" t="s">
        <v>29</v>
      </c>
      <c r="I2365" s="1" t="s">
        <v>30</v>
      </c>
      <c r="J2365" s="1" t="s">
        <v>75</v>
      </c>
      <c r="K2365" s="1" t="b">
        <v>0</v>
      </c>
      <c r="L2365" s="1" t="s">
        <v>228</v>
      </c>
      <c r="M2365" s="1">
        <v>1.0</v>
      </c>
      <c r="N2365" s="1">
        <v>2.0</v>
      </c>
      <c r="O2365" s="1">
        <v>5.5</v>
      </c>
      <c r="P2365" s="1">
        <v>5.5</v>
      </c>
      <c r="Q2365" s="1">
        <v>5.0</v>
      </c>
      <c r="R2365" s="1">
        <v>5.0</v>
      </c>
      <c r="S2365" s="1">
        <v>5.5</v>
      </c>
      <c r="T2365" s="1">
        <v>5.5</v>
      </c>
      <c r="U2365" s="1">
        <v>5.0</v>
      </c>
      <c r="V2365" s="1">
        <v>5.3</v>
      </c>
      <c r="W2365" s="1">
        <v>0.0</v>
      </c>
    </row>
    <row r="2366" ht="15.75" customHeight="1">
      <c r="A2366" s="1" t="s">
        <v>9992</v>
      </c>
      <c r="B2366" s="1" t="s">
        <v>9993</v>
      </c>
      <c r="C2366" s="1" t="s">
        <v>25</v>
      </c>
      <c r="D2366" s="1">
        <v>1.15133101E9</v>
      </c>
      <c r="E2366" s="3" t="s">
        <v>9994</v>
      </c>
      <c r="F2366" s="3" t="s">
        <v>9995</v>
      </c>
      <c r="G2366" s="1" t="s">
        <v>28</v>
      </c>
      <c r="H2366" s="1" t="s">
        <v>29</v>
      </c>
      <c r="I2366" s="1" t="s">
        <v>30</v>
      </c>
      <c r="J2366" s="1" t="s">
        <v>48</v>
      </c>
      <c r="K2366" s="1" t="b">
        <v>1</v>
      </c>
      <c r="L2366" s="1" t="s">
        <v>240</v>
      </c>
      <c r="M2366" s="1">
        <v>1.0</v>
      </c>
      <c r="N2366" s="1">
        <v>1.0</v>
      </c>
      <c r="O2366" s="1">
        <v>5.0</v>
      </c>
      <c r="P2366" s="1">
        <v>6.0</v>
      </c>
      <c r="Q2366" s="1">
        <v>6.0</v>
      </c>
      <c r="R2366" s="1">
        <v>0.0</v>
      </c>
      <c r="S2366" s="1">
        <v>8.0</v>
      </c>
      <c r="T2366" s="1">
        <v>8.0</v>
      </c>
      <c r="U2366" s="1">
        <v>4.0</v>
      </c>
      <c r="V2366" s="1">
        <v>5.3</v>
      </c>
      <c r="W2366" s="1">
        <v>0.0</v>
      </c>
    </row>
    <row r="2367" ht="15.75" customHeight="1">
      <c r="A2367" s="1" t="s">
        <v>9996</v>
      </c>
      <c r="B2367" s="1" t="s">
        <v>9997</v>
      </c>
      <c r="C2367" s="1" t="s">
        <v>78</v>
      </c>
      <c r="D2367" s="1">
        <v>3.168537139E9</v>
      </c>
      <c r="E2367" s="3" t="s">
        <v>9998</v>
      </c>
      <c r="F2367" s="3" t="s">
        <v>9999</v>
      </c>
      <c r="G2367" s="1" t="s">
        <v>4407</v>
      </c>
      <c r="H2367" s="1" t="s">
        <v>56</v>
      </c>
      <c r="I2367" s="1" t="s">
        <v>10000</v>
      </c>
      <c r="J2367" s="1" t="s">
        <v>75</v>
      </c>
      <c r="K2367" s="1" t="b">
        <v>1</v>
      </c>
      <c r="L2367" s="1" t="s">
        <v>190</v>
      </c>
      <c r="M2367" s="1">
        <v>3.0</v>
      </c>
      <c r="N2367" s="1">
        <v>7.0</v>
      </c>
      <c r="O2367" s="1">
        <v>5.7</v>
      </c>
      <c r="P2367" s="1">
        <v>5.7</v>
      </c>
      <c r="Q2367" s="1">
        <v>5.6</v>
      </c>
      <c r="R2367" s="1">
        <v>3.0</v>
      </c>
      <c r="S2367" s="1">
        <v>8.0</v>
      </c>
      <c r="T2367" s="1">
        <v>5.1</v>
      </c>
      <c r="U2367" s="1">
        <v>3.3</v>
      </c>
      <c r="V2367" s="1">
        <v>5.2</v>
      </c>
      <c r="W2367" s="1">
        <v>0.0</v>
      </c>
    </row>
    <row r="2368" ht="15.75" customHeight="1">
      <c r="A2368" s="1" t="s">
        <v>10001</v>
      </c>
      <c r="B2368" s="1" t="s">
        <v>10002</v>
      </c>
      <c r="C2368" s="1" t="s">
        <v>25</v>
      </c>
      <c r="D2368" s="4">
        <v>5.49261E17</v>
      </c>
      <c r="E2368" s="1" t="s">
        <v>10003</v>
      </c>
      <c r="F2368" s="3" t="s">
        <v>10004</v>
      </c>
      <c r="G2368" s="1" t="s">
        <v>73</v>
      </c>
      <c r="H2368" s="1" t="s">
        <v>56</v>
      </c>
      <c r="I2368" s="1" t="s">
        <v>10005</v>
      </c>
      <c r="J2368" s="1" t="s">
        <v>48</v>
      </c>
      <c r="K2368" s="1" t="b">
        <v>1</v>
      </c>
      <c r="L2368" s="1" t="s">
        <v>190</v>
      </c>
      <c r="M2368" s="1">
        <v>2.0</v>
      </c>
      <c r="N2368" s="1">
        <v>7.0</v>
      </c>
      <c r="O2368" s="1">
        <v>6.4</v>
      </c>
      <c r="P2368" s="1">
        <v>6.4</v>
      </c>
      <c r="Q2368" s="1">
        <v>6.7</v>
      </c>
      <c r="R2368" s="1">
        <v>1.0</v>
      </c>
      <c r="S2368" s="1">
        <v>6.4</v>
      </c>
      <c r="T2368" s="1">
        <v>6.3</v>
      </c>
      <c r="U2368" s="1">
        <v>3.3</v>
      </c>
      <c r="V2368" s="1">
        <v>5.2</v>
      </c>
      <c r="W2368" s="1">
        <v>0.0</v>
      </c>
    </row>
    <row r="2369" ht="15.75" customHeight="1">
      <c r="A2369" s="1" t="s">
        <v>10006</v>
      </c>
      <c r="B2369" s="1" t="s">
        <v>10007</v>
      </c>
      <c r="C2369" s="1" t="s">
        <v>25</v>
      </c>
      <c r="D2369" s="1">
        <v>2.98453497E9</v>
      </c>
      <c r="E2369" s="3" t="s">
        <v>10008</v>
      </c>
      <c r="F2369" s="3" t="s">
        <v>10009</v>
      </c>
      <c r="G2369" s="1" t="s">
        <v>73</v>
      </c>
      <c r="H2369" s="1" t="s">
        <v>56</v>
      </c>
      <c r="I2369" s="1" t="s">
        <v>10010</v>
      </c>
      <c r="J2369" s="1" t="s">
        <v>75</v>
      </c>
      <c r="K2369" s="1" t="b">
        <v>0</v>
      </c>
      <c r="L2369" s="1" t="s">
        <v>233</v>
      </c>
      <c r="M2369" s="1">
        <v>4.0</v>
      </c>
      <c r="N2369" s="1">
        <v>15.0</v>
      </c>
      <c r="O2369" s="1">
        <v>6.4</v>
      </c>
      <c r="P2369" s="1">
        <v>5.8</v>
      </c>
      <c r="Q2369" s="1">
        <v>5.9</v>
      </c>
      <c r="R2369" s="1">
        <v>1.0</v>
      </c>
      <c r="S2369" s="1">
        <v>7.2</v>
      </c>
      <c r="T2369" s="1">
        <v>5.9</v>
      </c>
      <c r="U2369" s="1">
        <v>4.2</v>
      </c>
      <c r="V2369" s="1">
        <v>5.2</v>
      </c>
      <c r="W2369" s="1">
        <v>0.0</v>
      </c>
    </row>
    <row r="2370" ht="15.75" customHeight="1">
      <c r="A2370" s="1" t="s">
        <v>10011</v>
      </c>
      <c r="B2370" s="1" t="s">
        <v>10012</v>
      </c>
      <c r="C2370" s="1" t="s">
        <v>551</v>
      </c>
      <c r="D2370" s="1">
        <v>5.1981325954E10</v>
      </c>
      <c r="E2370" s="3" t="s">
        <v>10013</v>
      </c>
      <c r="F2370" s="3" t="s">
        <v>10014</v>
      </c>
      <c r="G2370" s="1" t="s">
        <v>340</v>
      </c>
      <c r="H2370" s="1" t="s">
        <v>29</v>
      </c>
      <c r="I2370" s="1" t="s">
        <v>90</v>
      </c>
      <c r="J2370" s="1" t="s">
        <v>172</v>
      </c>
      <c r="K2370" s="1" t="b">
        <v>1</v>
      </c>
      <c r="L2370" s="1" t="s">
        <v>148</v>
      </c>
      <c r="M2370" s="1">
        <v>3.0</v>
      </c>
      <c r="N2370" s="1">
        <v>6.0</v>
      </c>
      <c r="O2370" s="1">
        <v>6.5</v>
      </c>
      <c r="P2370" s="1">
        <v>6.0</v>
      </c>
      <c r="Q2370" s="1">
        <v>6.2</v>
      </c>
      <c r="R2370" s="1">
        <v>0.0</v>
      </c>
      <c r="S2370" s="1">
        <v>7.8</v>
      </c>
      <c r="T2370" s="1">
        <v>5.2</v>
      </c>
      <c r="U2370" s="1">
        <v>4.7</v>
      </c>
      <c r="V2370" s="1">
        <v>5.2</v>
      </c>
      <c r="W2370" s="1">
        <v>0.0</v>
      </c>
    </row>
    <row r="2371" ht="15.75" customHeight="1">
      <c r="A2371" s="1" t="s">
        <v>10015</v>
      </c>
      <c r="B2371" s="1" t="s">
        <v>10016</v>
      </c>
      <c r="C2371" s="1" t="s">
        <v>25</v>
      </c>
      <c r="D2371" s="1">
        <v>1.160399188E9</v>
      </c>
      <c r="E2371" s="1">
        <v>0.0</v>
      </c>
      <c r="F2371" s="3" t="s">
        <v>10017</v>
      </c>
      <c r="G2371" s="1" t="s">
        <v>73</v>
      </c>
      <c r="H2371" s="1" t="s">
        <v>56</v>
      </c>
      <c r="I2371" s="1" t="s">
        <v>10018</v>
      </c>
      <c r="J2371" s="1" t="s">
        <v>75</v>
      </c>
      <c r="K2371" s="1" t="b">
        <v>1</v>
      </c>
      <c r="L2371" s="1" t="s">
        <v>183</v>
      </c>
      <c r="M2371" s="1">
        <v>1.0</v>
      </c>
      <c r="N2371" s="1">
        <v>4.0</v>
      </c>
      <c r="O2371" s="1">
        <v>6.3</v>
      </c>
      <c r="P2371" s="1">
        <v>5.8</v>
      </c>
      <c r="Q2371" s="1">
        <v>6.8</v>
      </c>
      <c r="R2371" s="1">
        <v>0.0</v>
      </c>
      <c r="S2371" s="1">
        <v>7.5</v>
      </c>
      <c r="T2371" s="1">
        <v>4.3</v>
      </c>
      <c r="U2371" s="1">
        <v>5.5</v>
      </c>
      <c r="V2371" s="1">
        <v>5.2</v>
      </c>
      <c r="W2371" s="1">
        <v>0.0</v>
      </c>
    </row>
    <row r="2372" ht="15.75" customHeight="1">
      <c r="A2372" s="1" t="s">
        <v>10019</v>
      </c>
      <c r="B2372" s="1" t="s">
        <v>10020</v>
      </c>
      <c r="C2372" s="1" t="s">
        <v>35</v>
      </c>
      <c r="D2372" s="1">
        <v>9.2957925E8</v>
      </c>
      <c r="E2372" s="3" t="s">
        <v>10021</v>
      </c>
      <c r="F2372" s="3" t="s">
        <v>10022</v>
      </c>
      <c r="G2372" s="1" t="s">
        <v>28</v>
      </c>
      <c r="H2372" s="1" t="s">
        <v>29</v>
      </c>
      <c r="I2372" s="1" t="s">
        <v>30</v>
      </c>
      <c r="J2372" s="1" t="s">
        <v>75</v>
      </c>
      <c r="K2372" s="1" t="b">
        <v>1</v>
      </c>
      <c r="L2372" s="1" t="s">
        <v>183</v>
      </c>
      <c r="M2372" s="1">
        <v>1.0</v>
      </c>
      <c r="N2372" s="1">
        <v>5.0</v>
      </c>
      <c r="O2372" s="1">
        <v>6.6</v>
      </c>
      <c r="P2372" s="1">
        <v>5.4</v>
      </c>
      <c r="Q2372" s="1">
        <v>6.2</v>
      </c>
      <c r="R2372" s="1">
        <v>0.0</v>
      </c>
      <c r="S2372" s="1">
        <v>8.0</v>
      </c>
      <c r="T2372" s="1">
        <v>6.8</v>
      </c>
      <c r="U2372" s="1">
        <v>3.6</v>
      </c>
      <c r="V2372" s="1">
        <v>5.2</v>
      </c>
      <c r="W2372" s="1">
        <v>0.0</v>
      </c>
    </row>
    <row r="2373" ht="15.75" customHeight="1">
      <c r="A2373" s="1" t="s">
        <v>10023</v>
      </c>
      <c r="B2373" s="1" t="s">
        <v>10024</v>
      </c>
      <c r="C2373" s="1" t="s">
        <v>25</v>
      </c>
      <c r="D2373" s="1">
        <v>3.582432192E9</v>
      </c>
      <c r="E2373" s="3" t="s">
        <v>10025</v>
      </c>
      <c r="F2373" s="3" t="s">
        <v>10026</v>
      </c>
      <c r="G2373" s="1" t="s">
        <v>54</v>
      </c>
      <c r="H2373" s="1" t="s">
        <v>55</v>
      </c>
      <c r="I2373" s="1" t="s">
        <v>130</v>
      </c>
      <c r="J2373" s="1" t="s">
        <v>91</v>
      </c>
      <c r="K2373" s="1" t="b">
        <v>1</v>
      </c>
      <c r="L2373" s="1" t="s">
        <v>183</v>
      </c>
      <c r="M2373" s="1">
        <v>1.0</v>
      </c>
      <c r="N2373" s="1">
        <v>7.0</v>
      </c>
      <c r="O2373" s="1">
        <v>5.4</v>
      </c>
      <c r="P2373" s="1">
        <v>6.0</v>
      </c>
      <c r="Q2373" s="1">
        <v>5.6</v>
      </c>
      <c r="R2373" s="1">
        <v>0.0</v>
      </c>
      <c r="S2373" s="1">
        <v>8.0</v>
      </c>
      <c r="T2373" s="1">
        <v>5.4</v>
      </c>
      <c r="U2373" s="1">
        <v>5.9</v>
      </c>
      <c r="V2373" s="1">
        <v>5.2</v>
      </c>
      <c r="W2373" s="1">
        <v>0.0</v>
      </c>
    </row>
    <row r="2374" ht="15.75" customHeight="1">
      <c r="A2374" s="1" t="s">
        <v>10027</v>
      </c>
      <c r="B2374" s="1" t="s">
        <v>10028</v>
      </c>
      <c r="C2374" s="1" t="s">
        <v>551</v>
      </c>
      <c r="D2374" s="1" t="str">
        <f>+51 981463490</f>
        <v>#ERROR!</v>
      </c>
      <c r="E2374" s="1" t="s">
        <v>10029</v>
      </c>
      <c r="F2374" s="3" t="s">
        <v>10030</v>
      </c>
      <c r="G2374" s="1" t="s">
        <v>38</v>
      </c>
      <c r="H2374" s="1" t="s">
        <v>29</v>
      </c>
      <c r="I2374" s="1" t="s">
        <v>61</v>
      </c>
      <c r="J2374" s="1" t="s">
        <v>75</v>
      </c>
      <c r="K2374" s="1" t="b">
        <v>1</v>
      </c>
      <c r="L2374" s="1" t="s">
        <v>278</v>
      </c>
      <c r="M2374" s="1">
        <v>1.0</v>
      </c>
      <c r="N2374" s="1">
        <v>4.0</v>
      </c>
      <c r="O2374" s="1">
        <v>5.3</v>
      </c>
      <c r="P2374" s="1">
        <v>4.8</v>
      </c>
      <c r="Q2374" s="1">
        <v>5.0</v>
      </c>
      <c r="R2374" s="1">
        <v>3.0</v>
      </c>
      <c r="S2374" s="1">
        <v>6.5</v>
      </c>
      <c r="T2374" s="1">
        <v>5.5</v>
      </c>
      <c r="U2374" s="1">
        <v>5.3</v>
      </c>
      <c r="V2374" s="1">
        <v>5.1</v>
      </c>
      <c r="W2374" s="1">
        <v>0.0</v>
      </c>
    </row>
    <row r="2375" ht="15.75" customHeight="1">
      <c r="A2375" s="1" t="s">
        <v>10031</v>
      </c>
      <c r="B2375" s="1" t="s">
        <v>10032</v>
      </c>
      <c r="C2375" s="1" t="s">
        <v>78</v>
      </c>
      <c r="D2375" s="1">
        <v>3.057893691E9</v>
      </c>
      <c r="E2375" s="3" t="s">
        <v>10033</v>
      </c>
      <c r="F2375" s="3" t="s">
        <v>10034</v>
      </c>
      <c r="G2375" s="1" t="s">
        <v>817</v>
      </c>
      <c r="H2375" s="1" t="s">
        <v>29</v>
      </c>
      <c r="I2375" s="1" t="s">
        <v>47</v>
      </c>
      <c r="J2375" s="1" t="s">
        <v>48</v>
      </c>
      <c r="K2375" s="1" t="b">
        <v>0</v>
      </c>
      <c r="L2375" s="1" t="s">
        <v>68</v>
      </c>
      <c r="M2375" s="1">
        <v>2.0</v>
      </c>
      <c r="N2375" s="1">
        <v>6.0</v>
      </c>
      <c r="O2375" s="1">
        <v>6.8</v>
      </c>
      <c r="P2375" s="1">
        <v>6.0</v>
      </c>
      <c r="Q2375" s="1">
        <v>5.7</v>
      </c>
      <c r="R2375" s="1">
        <v>0.0</v>
      </c>
      <c r="S2375" s="1">
        <v>7.0</v>
      </c>
      <c r="T2375" s="1">
        <v>5.7</v>
      </c>
      <c r="U2375" s="1">
        <v>4.8</v>
      </c>
      <c r="V2375" s="1">
        <v>5.1</v>
      </c>
      <c r="W2375" s="1">
        <v>0.0</v>
      </c>
    </row>
    <row r="2376" ht="15.75" customHeight="1">
      <c r="A2376" s="1" t="s">
        <v>10035</v>
      </c>
      <c r="B2376" s="1" t="s">
        <v>10036</v>
      </c>
      <c r="C2376" s="1" t="s">
        <v>25</v>
      </c>
      <c r="D2376" s="1">
        <v>3.564473912E9</v>
      </c>
      <c r="E2376" s="1" t="s">
        <v>10037</v>
      </c>
      <c r="F2376" s="3" t="s">
        <v>10038</v>
      </c>
      <c r="G2376" s="1" t="s">
        <v>54</v>
      </c>
      <c r="H2376" s="1" t="s">
        <v>55</v>
      </c>
      <c r="I2376" s="1" t="s">
        <v>130</v>
      </c>
      <c r="J2376" s="1" t="s">
        <v>48</v>
      </c>
      <c r="K2376" s="1" t="b">
        <v>1</v>
      </c>
      <c r="L2376" s="1" t="s">
        <v>113</v>
      </c>
      <c r="M2376" s="1">
        <v>1.0</v>
      </c>
      <c r="N2376" s="1">
        <v>2.0</v>
      </c>
      <c r="O2376" s="1">
        <v>6.0</v>
      </c>
      <c r="P2376" s="1">
        <v>5.0</v>
      </c>
      <c r="Q2376" s="1">
        <v>5.5</v>
      </c>
      <c r="R2376" s="1">
        <v>0.0</v>
      </c>
      <c r="S2376" s="1">
        <v>6.0</v>
      </c>
      <c r="T2376" s="1">
        <v>8.0</v>
      </c>
      <c r="U2376" s="1">
        <v>5.5</v>
      </c>
      <c r="V2376" s="1">
        <v>5.1</v>
      </c>
      <c r="W2376" s="1">
        <v>0.0</v>
      </c>
    </row>
    <row r="2377" ht="15.75" customHeight="1">
      <c r="A2377" s="1" t="s">
        <v>10039</v>
      </c>
      <c r="B2377" s="1" t="s">
        <v>10040</v>
      </c>
      <c r="C2377" s="1" t="s">
        <v>35</v>
      </c>
      <c r="D2377" s="1">
        <v>9.45609005E8</v>
      </c>
      <c r="E2377" s="1" t="s">
        <v>10041</v>
      </c>
      <c r="F2377" s="3" t="s">
        <v>10042</v>
      </c>
      <c r="G2377" s="1" t="s">
        <v>182</v>
      </c>
      <c r="H2377" s="1" t="s">
        <v>29</v>
      </c>
      <c r="I2377" s="1" t="s">
        <v>292</v>
      </c>
      <c r="J2377" s="1" t="s">
        <v>75</v>
      </c>
      <c r="K2377" s="1" t="b">
        <v>0</v>
      </c>
      <c r="L2377" s="1" t="s">
        <v>190</v>
      </c>
      <c r="M2377" s="1">
        <v>4.0</v>
      </c>
      <c r="N2377" s="1">
        <v>9.0</v>
      </c>
      <c r="O2377" s="1">
        <v>6.0</v>
      </c>
      <c r="P2377" s="1">
        <v>5.4</v>
      </c>
      <c r="Q2377" s="1">
        <v>5.8</v>
      </c>
      <c r="R2377" s="1">
        <v>0.0</v>
      </c>
      <c r="S2377" s="1">
        <v>7.7</v>
      </c>
      <c r="T2377" s="1">
        <v>5.9</v>
      </c>
      <c r="U2377" s="1">
        <v>4.6</v>
      </c>
      <c r="V2377" s="1">
        <v>5.1</v>
      </c>
      <c r="W2377" s="1">
        <v>0.0</v>
      </c>
    </row>
    <row r="2378" ht="15.75" customHeight="1">
      <c r="A2378" s="1" t="s">
        <v>10043</v>
      </c>
      <c r="B2378" s="1" t="s">
        <v>10044</v>
      </c>
      <c r="C2378" s="1" t="s">
        <v>35</v>
      </c>
      <c r="D2378" s="1">
        <v>9.2137802E8</v>
      </c>
      <c r="E2378" s="3" t="s">
        <v>10045</v>
      </c>
      <c r="F2378" s="3" t="s">
        <v>10046</v>
      </c>
      <c r="G2378" s="1" t="s">
        <v>153</v>
      </c>
      <c r="H2378" s="1" t="s">
        <v>29</v>
      </c>
      <c r="I2378" s="1" t="s">
        <v>159</v>
      </c>
      <c r="J2378" s="1" t="s">
        <v>48</v>
      </c>
      <c r="K2378" s="1" t="b">
        <v>1</v>
      </c>
      <c r="L2378" s="1" t="s">
        <v>190</v>
      </c>
      <c r="M2378" s="1">
        <v>2.0</v>
      </c>
      <c r="N2378" s="1">
        <v>13.0</v>
      </c>
      <c r="O2378" s="1">
        <v>5.7</v>
      </c>
      <c r="P2378" s="1">
        <v>5.3</v>
      </c>
      <c r="Q2378" s="1">
        <v>6.2</v>
      </c>
      <c r="R2378" s="1">
        <v>2.0</v>
      </c>
      <c r="S2378" s="1">
        <v>5.8</v>
      </c>
      <c r="T2378" s="1">
        <v>6.4</v>
      </c>
      <c r="U2378" s="1">
        <v>4.2</v>
      </c>
      <c r="V2378" s="1">
        <v>5.1</v>
      </c>
      <c r="W2378" s="1">
        <v>0.0</v>
      </c>
    </row>
    <row r="2379" ht="15.75" customHeight="1">
      <c r="A2379" s="1" t="s">
        <v>10047</v>
      </c>
      <c r="B2379" s="1" t="s">
        <v>10048</v>
      </c>
      <c r="C2379" s="1" t="s">
        <v>25</v>
      </c>
      <c r="D2379" s="1">
        <v>3.532419123E9</v>
      </c>
      <c r="E2379" s="3" t="s">
        <v>10049</v>
      </c>
      <c r="F2379" s="3" t="s">
        <v>10050</v>
      </c>
      <c r="G2379" s="1" t="s">
        <v>28</v>
      </c>
      <c r="H2379" s="1" t="s">
        <v>29</v>
      </c>
      <c r="I2379" s="1" t="s">
        <v>30</v>
      </c>
      <c r="J2379" s="1" t="s">
        <v>75</v>
      </c>
      <c r="K2379" s="1" t="b">
        <v>0</v>
      </c>
      <c r="L2379" s="1" t="s">
        <v>190</v>
      </c>
      <c r="M2379" s="1">
        <v>3.0</v>
      </c>
      <c r="N2379" s="1">
        <v>6.0</v>
      </c>
      <c r="O2379" s="1">
        <v>6.3</v>
      </c>
      <c r="P2379" s="1">
        <v>5.3</v>
      </c>
      <c r="Q2379" s="1">
        <v>6.0</v>
      </c>
      <c r="R2379" s="1">
        <v>0.0</v>
      </c>
      <c r="S2379" s="1">
        <v>7.2</v>
      </c>
      <c r="T2379" s="1">
        <v>6.2</v>
      </c>
      <c r="U2379" s="1">
        <v>4.5</v>
      </c>
      <c r="V2379" s="1">
        <v>5.1</v>
      </c>
      <c r="W2379" s="1">
        <v>0.0</v>
      </c>
    </row>
    <row r="2380" ht="15.75" customHeight="1">
      <c r="A2380" s="1" t="s">
        <v>10051</v>
      </c>
      <c r="B2380" s="1" t="s">
        <v>10052</v>
      </c>
      <c r="C2380" s="1" t="s">
        <v>186</v>
      </c>
      <c r="D2380" s="4">
        <v>5.49228E17</v>
      </c>
      <c r="E2380" s="3" t="s">
        <v>10053</v>
      </c>
      <c r="F2380" s="3" t="s">
        <v>10054</v>
      </c>
      <c r="G2380" s="1" t="s">
        <v>153</v>
      </c>
      <c r="H2380" s="1" t="s">
        <v>56</v>
      </c>
      <c r="I2380" s="1" t="s">
        <v>1163</v>
      </c>
      <c r="J2380" s="1" t="s">
        <v>75</v>
      </c>
      <c r="K2380" s="1" t="b">
        <v>0</v>
      </c>
      <c r="L2380" s="1" t="s">
        <v>233</v>
      </c>
      <c r="M2380" s="1">
        <v>2.0</v>
      </c>
      <c r="N2380" s="1">
        <v>1.0</v>
      </c>
      <c r="O2380" s="1">
        <v>7.0</v>
      </c>
      <c r="P2380" s="1">
        <v>5.0</v>
      </c>
      <c r="Q2380" s="1">
        <v>6.0</v>
      </c>
      <c r="R2380" s="1">
        <v>0.0</v>
      </c>
      <c r="S2380" s="1">
        <v>8.0</v>
      </c>
      <c r="T2380" s="1">
        <v>5.0</v>
      </c>
      <c r="U2380" s="1">
        <v>5.0</v>
      </c>
      <c r="V2380" s="1">
        <v>5.1</v>
      </c>
      <c r="W2380" s="1">
        <v>0.0</v>
      </c>
    </row>
    <row r="2381" ht="15.75" customHeight="1">
      <c r="A2381" s="1" t="s">
        <v>10055</v>
      </c>
      <c r="B2381" s="1" t="s">
        <v>10056</v>
      </c>
      <c r="C2381" s="1" t="s">
        <v>3480</v>
      </c>
      <c r="D2381" s="1">
        <v>5.0498001974E10</v>
      </c>
      <c r="E2381" s="3" t="s">
        <v>374</v>
      </c>
      <c r="F2381" s="3" t="s">
        <v>375</v>
      </c>
      <c r="G2381" s="1" t="s">
        <v>422</v>
      </c>
      <c r="H2381" s="1" t="s">
        <v>56</v>
      </c>
      <c r="I2381" s="1" t="s">
        <v>10057</v>
      </c>
      <c r="J2381" s="1" t="s">
        <v>48</v>
      </c>
      <c r="K2381" s="1" t="b">
        <v>0</v>
      </c>
      <c r="L2381" s="1" t="s">
        <v>223</v>
      </c>
      <c r="M2381" s="1">
        <v>2.0</v>
      </c>
      <c r="N2381" s="1">
        <v>5.0</v>
      </c>
      <c r="O2381" s="1">
        <v>5.8</v>
      </c>
      <c r="P2381" s="1">
        <v>5.6</v>
      </c>
      <c r="Q2381" s="1">
        <v>5.6</v>
      </c>
      <c r="R2381" s="1">
        <v>2.0</v>
      </c>
      <c r="S2381" s="1">
        <v>6.4</v>
      </c>
      <c r="T2381" s="1">
        <v>5.4</v>
      </c>
      <c r="U2381" s="1">
        <v>5.2</v>
      </c>
      <c r="V2381" s="1">
        <v>5.1</v>
      </c>
      <c r="W2381" s="1">
        <v>2.0</v>
      </c>
    </row>
    <row r="2382" ht="15.75" customHeight="1">
      <c r="A2382" s="1" t="s">
        <v>10058</v>
      </c>
      <c r="B2382" s="1" t="s">
        <v>10059</v>
      </c>
      <c r="C2382" s="1" t="s">
        <v>691</v>
      </c>
      <c r="D2382" s="4">
        <v>5.84125E16</v>
      </c>
      <c r="E2382" s="1" t="s">
        <v>10060</v>
      </c>
      <c r="F2382" s="3" t="s">
        <v>10061</v>
      </c>
      <c r="G2382" s="1" t="s">
        <v>28</v>
      </c>
      <c r="H2382" s="1" t="s">
        <v>29</v>
      </c>
      <c r="I2382" s="1" t="s">
        <v>30</v>
      </c>
      <c r="J2382" s="1" t="s">
        <v>75</v>
      </c>
      <c r="K2382" s="1" t="b">
        <v>0</v>
      </c>
      <c r="L2382" s="1" t="s">
        <v>183</v>
      </c>
      <c r="M2382" s="1">
        <v>1.0</v>
      </c>
      <c r="N2382" s="1">
        <v>6.0</v>
      </c>
      <c r="O2382" s="1">
        <v>6.2</v>
      </c>
      <c r="P2382" s="1">
        <v>6.5</v>
      </c>
      <c r="Q2382" s="1">
        <v>5.7</v>
      </c>
      <c r="R2382" s="1">
        <v>0.0</v>
      </c>
      <c r="S2382" s="1">
        <v>6.7</v>
      </c>
      <c r="T2382" s="1">
        <v>6.0</v>
      </c>
      <c r="U2382" s="1">
        <v>4.7</v>
      </c>
      <c r="V2382" s="1">
        <v>5.1</v>
      </c>
      <c r="W2382" s="1">
        <v>0.0</v>
      </c>
    </row>
    <row r="2383" ht="15.75" customHeight="1">
      <c r="A2383" s="1" t="s">
        <v>10062</v>
      </c>
      <c r="B2383" s="1" t="s">
        <v>10063</v>
      </c>
      <c r="C2383" s="1" t="s">
        <v>25</v>
      </c>
      <c r="D2383" s="1">
        <v>3.512214619E9</v>
      </c>
      <c r="E2383" s="3" t="s">
        <v>10064</v>
      </c>
      <c r="F2383" s="3" t="s">
        <v>10065</v>
      </c>
      <c r="G2383" s="1" t="s">
        <v>28</v>
      </c>
      <c r="H2383" s="1" t="s">
        <v>82</v>
      </c>
      <c r="I2383" s="1" t="s">
        <v>298</v>
      </c>
      <c r="J2383" s="1" t="s">
        <v>75</v>
      </c>
      <c r="K2383" s="1" t="b">
        <v>1</v>
      </c>
      <c r="L2383" s="1" t="s">
        <v>183</v>
      </c>
      <c r="M2383" s="1">
        <v>1.0</v>
      </c>
      <c r="N2383" s="1">
        <v>2.0</v>
      </c>
      <c r="O2383" s="1">
        <v>6.0</v>
      </c>
      <c r="P2383" s="1">
        <v>5.5</v>
      </c>
      <c r="Q2383" s="1">
        <v>6.0</v>
      </c>
      <c r="R2383" s="1">
        <v>0.0</v>
      </c>
      <c r="S2383" s="1">
        <v>7.0</v>
      </c>
      <c r="T2383" s="1">
        <v>6.0</v>
      </c>
      <c r="U2383" s="1">
        <v>5.5</v>
      </c>
      <c r="V2383" s="1">
        <v>5.1</v>
      </c>
      <c r="W2383" s="1">
        <v>0.0</v>
      </c>
    </row>
    <row r="2384" ht="15.75" customHeight="1">
      <c r="A2384" s="1" t="s">
        <v>10066</v>
      </c>
      <c r="B2384" s="1" t="s">
        <v>10067</v>
      </c>
      <c r="C2384" s="1" t="s">
        <v>25</v>
      </c>
      <c r="D2384" s="1">
        <v>1.156602427E9</v>
      </c>
      <c r="E2384" s="3" t="s">
        <v>10068</v>
      </c>
      <c r="F2384" s="3" t="s">
        <v>10069</v>
      </c>
      <c r="G2384" s="1" t="s">
        <v>1729</v>
      </c>
      <c r="H2384" s="1" t="s">
        <v>29</v>
      </c>
      <c r="I2384" s="1" t="s">
        <v>61</v>
      </c>
      <c r="J2384" s="1" t="s">
        <v>91</v>
      </c>
      <c r="K2384" s="1" t="b">
        <v>1</v>
      </c>
      <c r="L2384" s="1" t="s">
        <v>32</v>
      </c>
      <c r="M2384" s="1">
        <v>2.0</v>
      </c>
      <c r="N2384" s="1">
        <v>2.0</v>
      </c>
      <c r="O2384" s="1">
        <v>3.5</v>
      </c>
      <c r="P2384" s="1">
        <v>4.5</v>
      </c>
      <c r="Q2384" s="1">
        <v>4.0</v>
      </c>
      <c r="R2384" s="1">
        <v>5.0</v>
      </c>
      <c r="S2384" s="1">
        <v>8.5</v>
      </c>
      <c r="T2384" s="1">
        <v>6.0</v>
      </c>
      <c r="U2384" s="1">
        <v>3.5</v>
      </c>
      <c r="V2384" s="1">
        <v>5.0</v>
      </c>
      <c r="W2384" s="1">
        <v>0.0</v>
      </c>
    </row>
    <row r="2385" ht="15.75" customHeight="1">
      <c r="A2385" s="1" t="s">
        <v>10070</v>
      </c>
      <c r="B2385" s="1" t="s">
        <v>10071</v>
      </c>
      <c r="C2385" s="1" t="s">
        <v>25</v>
      </c>
      <c r="D2385" s="1">
        <v>3.516110293E9</v>
      </c>
      <c r="E2385" s="1" t="s">
        <v>10072</v>
      </c>
      <c r="F2385" s="3" t="s">
        <v>10073</v>
      </c>
      <c r="G2385" s="1" t="s">
        <v>28</v>
      </c>
      <c r="H2385" s="1" t="s">
        <v>29</v>
      </c>
      <c r="I2385" s="1" t="s">
        <v>30</v>
      </c>
      <c r="J2385" s="1" t="s">
        <v>48</v>
      </c>
      <c r="K2385" s="1" t="b">
        <v>0</v>
      </c>
      <c r="L2385" s="1" t="s">
        <v>49</v>
      </c>
      <c r="M2385" s="1">
        <v>2.0</v>
      </c>
      <c r="N2385" s="1">
        <v>2.0</v>
      </c>
      <c r="O2385" s="1">
        <v>7.0</v>
      </c>
      <c r="P2385" s="1">
        <v>7.0</v>
      </c>
      <c r="Q2385" s="1">
        <v>4.5</v>
      </c>
      <c r="R2385" s="1">
        <v>0.0</v>
      </c>
      <c r="S2385" s="1">
        <v>5.0</v>
      </c>
      <c r="T2385" s="1">
        <v>7.5</v>
      </c>
      <c r="U2385" s="1">
        <v>4.0</v>
      </c>
      <c r="V2385" s="1">
        <v>5.0</v>
      </c>
      <c r="W2385" s="1">
        <v>0.0</v>
      </c>
    </row>
    <row r="2386" ht="15.75" customHeight="1">
      <c r="A2386" s="1" t="s">
        <v>10074</v>
      </c>
      <c r="B2386" s="1" t="s">
        <v>10075</v>
      </c>
      <c r="C2386" s="1" t="s">
        <v>25</v>
      </c>
      <c r="D2386" s="4">
        <v>5.42613E16</v>
      </c>
      <c r="E2386" s="3" t="s">
        <v>10076</v>
      </c>
      <c r="F2386" s="3" t="s">
        <v>10077</v>
      </c>
      <c r="G2386" s="1" t="s">
        <v>54</v>
      </c>
      <c r="H2386" s="1" t="s">
        <v>55</v>
      </c>
      <c r="I2386" s="1" t="s">
        <v>10078</v>
      </c>
      <c r="J2386" s="1" t="s">
        <v>434</v>
      </c>
      <c r="K2386" s="1" t="b">
        <v>0</v>
      </c>
      <c r="L2386" s="1" t="s">
        <v>4435</v>
      </c>
      <c r="M2386" s="1">
        <v>7.0</v>
      </c>
      <c r="N2386" s="1">
        <v>1.0</v>
      </c>
      <c r="O2386" s="1">
        <v>5.0</v>
      </c>
      <c r="P2386" s="1">
        <v>5.0</v>
      </c>
      <c r="Q2386" s="1">
        <v>6.0</v>
      </c>
      <c r="R2386" s="1">
        <v>0.0</v>
      </c>
      <c r="S2386" s="1">
        <v>6.0</v>
      </c>
      <c r="T2386" s="1">
        <v>8.0</v>
      </c>
      <c r="U2386" s="1">
        <v>5.0</v>
      </c>
      <c r="V2386" s="1">
        <v>5.0</v>
      </c>
      <c r="W2386" s="1">
        <v>0.0</v>
      </c>
    </row>
    <row r="2387" ht="15.75" customHeight="1">
      <c r="A2387" s="1" t="s">
        <v>10079</v>
      </c>
      <c r="B2387" s="1" t="s">
        <v>10080</v>
      </c>
      <c r="C2387" s="1" t="s">
        <v>78</v>
      </c>
      <c r="D2387" s="4">
        <v>5.73174E16</v>
      </c>
      <c r="E2387" s="3" t="s">
        <v>10081</v>
      </c>
      <c r="F2387" s="3" t="s">
        <v>10082</v>
      </c>
      <c r="G2387" s="1" t="s">
        <v>6314</v>
      </c>
      <c r="H2387" s="1" t="s">
        <v>55</v>
      </c>
      <c r="I2387" s="1" t="s">
        <v>130</v>
      </c>
      <c r="J2387" s="1" t="s">
        <v>48</v>
      </c>
      <c r="K2387" s="1" t="b">
        <v>0</v>
      </c>
      <c r="L2387" s="1" t="s">
        <v>233</v>
      </c>
      <c r="M2387" s="1">
        <v>3.0</v>
      </c>
      <c r="N2387" s="1">
        <v>10.0</v>
      </c>
      <c r="O2387" s="1">
        <v>6.5</v>
      </c>
      <c r="P2387" s="1">
        <v>5.8</v>
      </c>
      <c r="Q2387" s="1">
        <v>5.8</v>
      </c>
      <c r="R2387" s="1">
        <v>0.0</v>
      </c>
      <c r="S2387" s="1">
        <v>7.6</v>
      </c>
      <c r="T2387" s="1">
        <v>5.5</v>
      </c>
      <c r="U2387" s="1">
        <v>4.0</v>
      </c>
      <c r="V2387" s="1">
        <v>5.0</v>
      </c>
      <c r="W2387" s="1">
        <v>0.0</v>
      </c>
    </row>
    <row r="2388" ht="15.75" customHeight="1">
      <c r="A2388" s="1" t="s">
        <v>10083</v>
      </c>
      <c r="B2388" s="1" t="s">
        <v>10084</v>
      </c>
      <c r="C2388" s="1" t="s">
        <v>87</v>
      </c>
      <c r="D2388" s="1">
        <v>9.992277619E9</v>
      </c>
      <c r="E2388" s="3" t="s">
        <v>10085</v>
      </c>
      <c r="F2388" s="3" t="s">
        <v>10086</v>
      </c>
      <c r="G2388" s="1" t="s">
        <v>54</v>
      </c>
      <c r="H2388" s="1" t="s">
        <v>55</v>
      </c>
      <c r="I2388" s="1" t="s">
        <v>130</v>
      </c>
      <c r="J2388" s="1" t="s">
        <v>75</v>
      </c>
      <c r="K2388" s="1" t="b">
        <v>1</v>
      </c>
      <c r="L2388" s="1" t="s">
        <v>245</v>
      </c>
      <c r="M2388" s="1">
        <v>1.0</v>
      </c>
      <c r="N2388" s="1">
        <v>3.0</v>
      </c>
      <c r="O2388" s="1">
        <v>6.0</v>
      </c>
      <c r="P2388" s="1">
        <v>4.7</v>
      </c>
      <c r="Q2388" s="1">
        <v>5.7</v>
      </c>
      <c r="R2388" s="1">
        <v>0.0</v>
      </c>
      <c r="S2388" s="1">
        <v>7.3</v>
      </c>
      <c r="T2388" s="1">
        <v>6.0</v>
      </c>
      <c r="U2388" s="1">
        <v>5.3</v>
      </c>
      <c r="V2388" s="1">
        <v>5.0</v>
      </c>
      <c r="W2388" s="1">
        <v>0.0</v>
      </c>
    </row>
    <row r="2389" ht="15.75" customHeight="1">
      <c r="A2389" s="1" t="s">
        <v>10087</v>
      </c>
      <c r="B2389" s="1" t="s">
        <v>10088</v>
      </c>
      <c r="C2389" s="1" t="s">
        <v>1668</v>
      </c>
      <c r="D2389" s="1" t="str">
        <f>+55 92 992925645</f>
        <v>#ERROR!</v>
      </c>
      <c r="E2389" s="3" t="s">
        <v>10089</v>
      </c>
      <c r="F2389" s="3" t="s">
        <v>10090</v>
      </c>
      <c r="G2389" s="1" t="s">
        <v>28</v>
      </c>
      <c r="H2389" s="1" t="s">
        <v>29</v>
      </c>
      <c r="I2389" s="1" t="s">
        <v>56</v>
      </c>
      <c r="J2389" s="1" t="s">
        <v>75</v>
      </c>
      <c r="K2389" s="1" t="b">
        <v>1</v>
      </c>
      <c r="L2389" s="1" t="s">
        <v>183</v>
      </c>
      <c r="M2389" s="1">
        <v>1.0</v>
      </c>
      <c r="N2389" s="1">
        <v>4.0</v>
      </c>
      <c r="O2389" s="1">
        <v>6.0</v>
      </c>
      <c r="P2389" s="1">
        <v>4.8</v>
      </c>
      <c r="Q2389" s="1">
        <v>5.5</v>
      </c>
      <c r="R2389" s="1">
        <v>0.0</v>
      </c>
      <c r="S2389" s="1">
        <v>8.8</v>
      </c>
      <c r="T2389" s="1">
        <v>5.0</v>
      </c>
      <c r="U2389" s="1">
        <v>4.8</v>
      </c>
      <c r="V2389" s="1">
        <v>5.0</v>
      </c>
      <c r="W2389" s="1">
        <v>0.0</v>
      </c>
    </row>
    <row r="2390" ht="15.75" customHeight="1">
      <c r="A2390" s="1" t="s">
        <v>10091</v>
      </c>
      <c r="B2390" s="1" t="s">
        <v>10092</v>
      </c>
      <c r="C2390" s="1" t="s">
        <v>3084</v>
      </c>
      <c r="D2390" s="1">
        <v>7.1478128E7</v>
      </c>
      <c r="E2390" s="1" t="s">
        <v>10093</v>
      </c>
      <c r="F2390" s="3" t="s">
        <v>10094</v>
      </c>
      <c r="G2390" s="1" t="s">
        <v>73</v>
      </c>
      <c r="H2390" s="1" t="s">
        <v>29</v>
      </c>
      <c r="I2390" s="1" t="s">
        <v>10095</v>
      </c>
      <c r="J2390" s="1" t="s">
        <v>10096</v>
      </c>
      <c r="K2390" s="1" t="s">
        <v>75</v>
      </c>
      <c r="L2390" s="1" t="b">
        <v>1</v>
      </c>
      <c r="M2390" s="1" t="s">
        <v>183</v>
      </c>
      <c r="N2390" s="1">
        <v>1.0</v>
      </c>
      <c r="O2390" s="1">
        <v>6.0</v>
      </c>
      <c r="P2390" s="1">
        <v>5.0</v>
      </c>
      <c r="Q2390" s="1">
        <v>4.7</v>
      </c>
      <c r="R2390" s="1">
        <v>5.0</v>
      </c>
      <c r="S2390" s="1">
        <v>2.0</v>
      </c>
      <c r="T2390" s="1">
        <v>6.7</v>
      </c>
      <c r="U2390" s="1">
        <v>5.0</v>
      </c>
      <c r="V2390" s="1">
        <v>5.0</v>
      </c>
      <c r="W2390" s="1">
        <v>4.8</v>
      </c>
    </row>
    <row r="2391" ht="15.75" customHeight="1">
      <c r="A2391" s="1" t="s">
        <v>10097</v>
      </c>
      <c r="B2391" s="1" t="s">
        <v>10098</v>
      </c>
      <c r="C2391" s="1" t="s">
        <v>162</v>
      </c>
      <c r="D2391" s="4">
        <v>5.42216E16</v>
      </c>
      <c r="E2391" s="3" t="s">
        <v>10099</v>
      </c>
      <c r="F2391" s="3" t="s">
        <v>10099</v>
      </c>
      <c r="G2391" s="1" t="s">
        <v>54</v>
      </c>
      <c r="H2391" s="1" t="s">
        <v>107</v>
      </c>
      <c r="I2391" s="1" t="s">
        <v>1124</v>
      </c>
      <c r="J2391" s="1" t="s">
        <v>91</v>
      </c>
      <c r="K2391" s="1" t="b">
        <v>0</v>
      </c>
      <c r="L2391" s="1" t="s">
        <v>49</v>
      </c>
      <c r="M2391" s="1">
        <v>5.0</v>
      </c>
      <c r="N2391" s="1">
        <v>5.0</v>
      </c>
      <c r="O2391" s="1">
        <v>5.6</v>
      </c>
      <c r="P2391" s="1">
        <v>5.4</v>
      </c>
      <c r="Q2391" s="1">
        <v>6.0</v>
      </c>
      <c r="R2391" s="1">
        <v>0.0</v>
      </c>
      <c r="S2391" s="1">
        <v>5.0</v>
      </c>
      <c r="T2391" s="1">
        <v>6.8</v>
      </c>
      <c r="U2391" s="1">
        <v>5.8</v>
      </c>
      <c r="V2391" s="1">
        <v>4.9</v>
      </c>
      <c r="W2391" s="1">
        <v>0.0</v>
      </c>
    </row>
    <row r="2392" ht="15.75" customHeight="1">
      <c r="A2392" s="1" t="s">
        <v>10100</v>
      </c>
      <c r="B2392" s="1" t="s">
        <v>10101</v>
      </c>
      <c r="C2392" s="1" t="s">
        <v>78</v>
      </c>
      <c r="D2392" s="1">
        <v>3.142692084E9</v>
      </c>
      <c r="E2392" s="3" t="s">
        <v>10102</v>
      </c>
      <c r="F2392" s="3" t="s">
        <v>10103</v>
      </c>
      <c r="G2392" s="1" t="s">
        <v>38</v>
      </c>
      <c r="H2392" s="1" t="s">
        <v>29</v>
      </c>
      <c r="I2392" s="1" t="s">
        <v>108</v>
      </c>
      <c r="J2392" s="1" t="s">
        <v>48</v>
      </c>
      <c r="K2392" s="1" t="b">
        <v>1</v>
      </c>
      <c r="L2392" s="1" t="s">
        <v>41</v>
      </c>
      <c r="M2392" s="1">
        <v>1.0</v>
      </c>
      <c r="N2392" s="1">
        <v>3.0</v>
      </c>
      <c r="O2392" s="1">
        <v>6.0</v>
      </c>
      <c r="P2392" s="1">
        <v>5.7</v>
      </c>
      <c r="Q2392" s="1">
        <v>6.3</v>
      </c>
      <c r="R2392" s="1">
        <v>0.0</v>
      </c>
      <c r="S2392" s="1">
        <v>5.7</v>
      </c>
      <c r="T2392" s="1">
        <v>6.3</v>
      </c>
      <c r="U2392" s="1">
        <v>4.0</v>
      </c>
      <c r="V2392" s="1">
        <v>4.9</v>
      </c>
      <c r="W2392" s="1">
        <v>0.0</v>
      </c>
    </row>
    <row r="2393" ht="15.75" customHeight="1">
      <c r="A2393" s="1" t="s">
        <v>10104</v>
      </c>
      <c r="B2393" s="1" t="s">
        <v>10105</v>
      </c>
      <c r="C2393" s="1" t="s">
        <v>25</v>
      </c>
      <c r="D2393" s="4">
        <v>5.49354E17</v>
      </c>
      <c r="E2393" s="3" t="s">
        <v>10106</v>
      </c>
      <c r="F2393" s="3" t="s">
        <v>10107</v>
      </c>
      <c r="G2393" s="1" t="s">
        <v>28</v>
      </c>
      <c r="H2393" s="1" t="s">
        <v>29</v>
      </c>
      <c r="I2393" s="1" t="s">
        <v>30</v>
      </c>
      <c r="J2393" s="1" t="s">
        <v>48</v>
      </c>
      <c r="K2393" s="1" t="b">
        <v>0</v>
      </c>
      <c r="L2393" s="1" t="s">
        <v>278</v>
      </c>
      <c r="M2393" s="1">
        <v>4.0</v>
      </c>
      <c r="N2393" s="1">
        <v>6.0</v>
      </c>
      <c r="O2393" s="1">
        <v>5.2</v>
      </c>
      <c r="P2393" s="1">
        <v>5.2</v>
      </c>
      <c r="Q2393" s="1">
        <v>4.5</v>
      </c>
      <c r="R2393" s="1">
        <v>3.0</v>
      </c>
      <c r="S2393" s="1">
        <v>6.2</v>
      </c>
      <c r="T2393" s="1">
        <v>5.3</v>
      </c>
      <c r="U2393" s="1">
        <v>5.0</v>
      </c>
      <c r="V2393" s="1">
        <v>4.9</v>
      </c>
      <c r="W2393" s="1">
        <v>0.0</v>
      </c>
    </row>
    <row r="2394" ht="15.75" customHeight="1">
      <c r="A2394" s="1" t="s">
        <v>10108</v>
      </c>
      <c r="B2394" s="1" t="s">
        <v>10109</v>
      </c>
      <c r="C2394" s="1" t="s">
        <v>347</v>
      </c>
      <c r="D2394" s="1">
        <v>5.6993888939E10</v>
      </c>
      <c r="E2394" s="3" t="s">
        <v>10110</v>
      </c>
      <c r="F2394" s="1" t="s">
        <v>10111</v>
      </c>
      <c r="G2394" s="1" t="s">
        <v>171</v>
      </c>
      <c r="H2394" s="1" t="s">
        <v>29</v>
      </c>
      <c r="I2394" s="1" t="s">
        <v>1037</v>
      </c>
      <c r="J2394" s="1" t="s">
        <v>75</v>
      </c>
      <c r="K2394" s="1" t="b">
        <v>0</v>
      </c>
      <c r="L2394" s="1" t="s">
        <v>278</v>
      </c>
      <c r="M2394" s="1">
        <v>3.0</v>
      </c>
      <c r="N2394" s="1">
        <v>5.0</v>
      </c>
      <c r="O2394" s="1">
        <v>5.6</v>
      </c>
      <c r="P2394" s="1">
        <v>7.0</v>
      </c>
      <c r="Q2394" s="1">
        <v>4.4</v>
      </c>
      <c r="R2394" s="1">
        <v>0.0</v>
      </c>
      <c r="S2394" s="1">
        <v>8.4</v>
      </c>
      <c r="T2394" s="1">
        <v>4.4</v>
      </c>
      <c r="U2394" s="1">
        <v>4.2</v>
      </c>
      <c r="V2394" s="1">
        <v>4.9</v>
      </c>
      <c r="W2394" s="1">
        <v>0.0</v>
      </c>
    </row>
    <row r="2395" ht="15.75" customHeight="1">
      <c r="A2395" s="1" t="s">
        <v>10112</v>
      </c>
      <c r="B2395" s="1" t="s">
        <v>10113</v>
      </c>
      <c r="C2395" s="1" t="s">
        <v>25</v>
      </c>
      <c r="D2395" s="1">
        <v>3.425130664E9</v>
      </c>
      <c r="E2395" s="3" t="s">
        <v>10114</v>
      </c>
      <c r="F2395" s="3" t="s">
        <v>10115</v>
      </c>
      <c r="G2395" s="1" t="s">
        <v>340</v>
      </c>
      <c r="H2395" s="1" t="s">
        <v>29</v>
      </c>
      <c r="I2395" s="1" t="s">
        <v>90</v>
      </c>
      <c r="J2395" s="1" t="s">
        <v>75</v>
      </c>
      <c r="K2395" s="1" t="b">
        <v>1</v>
      </c>
      <c r="L2395" s="1" t="s">
        <v>233</v>
      </c>
      <c r="M2395" s="1">
        <v>3.0</v>
      </c>
      <c r="N2395" s="1">
        <v>20.0</v>
      </c>
      <c r="O2395" s="1">
        <v>6.1</v>
      </c>
      <c r="P2395" s="1">
        <v>5.1</v>
      </c>
      <c r="Q2395" s="1">
        <v>5.3</v>
      </c>
      <c r="R2395" s="1">
        <v>0.0</v>
      </c>
      <c r="S2395" s="1">
        <v>7.7</v>
      </c>
      <c r="T2395" s="1">
        <v>5.7</v>
      </c>
      <c r="U2395" s="1">
        <v>4.1</v>
      </c>
      <c r="V2395" s="1">
        <v>4.9</v>
      </c>
      <c r="W2395" s="1">
        <v>0.0</v>
      </c>
    </row>
    <row r="2396" ht="15.75" customHeight="1">
      <c r="A2396" s="1" t="s">
        <v>10116</v>
      </c>
      <c r="B2396" s="1" t="s">
        <v>10117</v>
      </c>
      <c r="C2396" s="1" t="s">
        <v>78</v>
      </c>
      <c r="D2396" s="1">
        <v>3.1159004E8</v>
      </c>
      <c r="E2396" s="3" t="s">
        <v>10118</v>
      </c>
      <c r="F2396" s="3" t="s">
        <v>10119</v>
      </c>
      <c r="G2396" s="1" t="s">
        <v>38</v>
      </c>
      <c r="H2396" s="1" t="s">
        <v>29</v>
      </c>
      <c r="I2396" s="1" t="s">
        <v>108</v>
      </c>
      <c r="J2396" s="1" t="s">
        <v>75</v>
      </c>
      <c r="K2396" s="1" t="b">
        <v>1</v>
      </c>
      <c r="L2396" s="1" t="s">
        <v>113</v>
      </c>
      <c r="M2396" s="1">
        <v>1.0</v>
      </c>
      <c r="N2396" s="1">
        <v>7.0</v>
      </c>
      <c r="O2396" s="1">
        <v>5.7</v>
      </c>
      <c r="P2396" s="1">
        <v>4.7</v>
      </c>
      <c r="Q2396" s="1">
        <v>5.4</v>
      </c>
      <c r="R2396" s="1">
        <v>1.0</v>
      </c>
      <c r="S2396" s="1">
        <v>6.0</v>
      </c>
      <c r="T2396" s="1">
        <v>6.1</v>
      </c>
      <c r="U2396" s="1">
        <v>5.1</v>
      </c>
      <c r="V2396" s="1">
        <v>4.9</v>
      </c>
      <c r="W2396" s="1">
        <v>0.0</v>
      </c>
    </row>
    <row r="2397" ht="15.75" customHeight="1">
      <c r="A2397" s="1" t="s">
        <v>10120</v>
      </c>
      <c r="B2397" s="1" t="s">
        <v>10121</v>
      </c>
      <c r="C2397" s="1" t="s">
        <v>87</v>
      </c>
      <c r="D2397" s="1">
        <v>5.529131005E9</v>
      </c>
      <c r="E2397" s="1" t="s">
        <v>10122</v>
      </c>
      <c r="F2397" s="1" t="s">
        <v>10123</v>
      </c>
      <c r="G2397" s="1" t="s">
        <v>28</v>
      </c>
      <c r="H2397" s="1" t="s">
        <v>29</v>
      </c>
      <c r="I2397" s="1" t="s">
        <v>30</v>
      </c>
      <c r="J2397" s="1" t="s">
        <v>91</v>
      </c>
      <c r="K2397" s="1" t="b">
        <v>0</v>
      </c>
      <c r="L2397" s="1" t="s">
        <v>113</v>
      </c>
      <c r="M2397" s="1">
        <v>1.0</v>
      </c>
      <c r="N2397" s="1">
        <v>1.0</v>
      </c>
      <c r="O2397" s="1">
        <v>6.0</v>
      </c>
      <c r="P2397" s="1">
        <v>7.0</v>
      </c>
      <c r="Q2397" s="1">
        <v>7.0</v>
      </c>
      <c r="R2397" s="1">
        <v>0.0</v>
      </c>
      <c r="S2397" s="1">
        <v>7.0</v>
      </c>
      <c r="T2397" s="1">
        <v>4.0</v>
      </c>
      <c r="U2397" s="1">
        <v>3.0</v>
      </c>
      <c r="V2397" s="1">
        <v>4.9</v>
      </c>
      <c r="W2397" s="1">
        <v>0.0</v>
      </c>
    </row>
    <row r="2398" ht="15.75" customHeight="1">
      <c r="A2398" s="1" t="s">
        <v>10124</v>
      </c>
      <c r="B2398" s="1" t="s">
        <v>10125</v>
      </c>
      <c r="C2398" s="1" t="s">
        <v>25</v>
      </c>
      <c r="D2398" s="4">
        <v>5.41154E16</v>
      </c>
      <c r="E2398" s="3" t="s">
        <v>10126</v>
      </c>
      <c r="F2398" s="3" t="s">
        <v>10127</v>
      </c>
      <c r="G2398" s="1" t="s">
        <v>340</v>
      </c>
      <c r="H2398" s="1" t="s">
        <v>82</v>
      </c>
      <c r="I2398" s="1" t="s">
        <v>30</v>
      </c>
      <c r="J2398" s="1" t="s">
        <v>166</v>
      </c>
      <c r="K2398" s="1" t="b">
        <v>1</v>
      </c>
      <c r="L2398" s="1" t="s">
        <v>148</v>
      </c>
      <c r="M2398" s="1">
        <v>4.0</v>
      </c>
      <c r="N2398" s="1">
        <v>2.0</v>
      </c>
      <c r="O2398" s="1">
        <v>4.0</v>
      </c>
      <c r="P2398" s="1">
        <v>5.5</v>
      </c>
      <c r="Q2398" s="1">
        <v>3.5</v>
      </c>
      <c r="R2398" s="1">
        <v>0.0</v>
      </c>
      <c r="S2398" s="1">
        <v>8.5</v>
      </c>
      <c r="T2398" s="1">
        <v>6.5</v>
      </c>
      <c r="U2398" s="1">
        <v>6.5</v>
      </c>
      <c r="V2398" s="1">
        <v>4.9</v>
      </c>
      <c r="W2398" s="1">
        <v>0.0</v>
      </c>
    </row>
    <row r="2399" ht="15.75" customHeight="1">
      <c r="A2399" s="1" t="s">
        <v>10128</v>
      </c>
      <c r="B2399" s="1" t="s">
        <v>10129</v>
      </c>
      <c r="C2399" s="1" t="s">
        <v>25</v>
      </c>
      <c r="D2399" s="1">
        <v>3.51320496E9</v>
      </c>
      <c r="E2399" s="1" t="s">
        <v>10130</v>
      </c>
      <c r="F2399" s="3" t="s">
        <v>10131</v>
      </c>
      <c r="G2399" s="1" t="s">
        <v>54</v>
      </c>
      <c r="H2399" s="1" t="s">
        <v>29</v>
      </c>
      <c r="I2399" s="1" t="s">
        <v>56</v>
      </c>
      <c r="J2399" s="1" t="s">
        <v>75</v>
      </c>
      <c r="K2399" s="1" t="b">
        <v>0</v>
      </c>
      <c r="L2399" s="1" t="s">
        <v>299</v>
      </c>
      <c r="M2399" s="1">
        <v>1.0</v>
      </c>
      <c r="N2399" s="1">
        <v>5.0</v>
      </c>
      <c r="O2399" s="1">
        <v>6.0</v>
      </c>
      <c r="P2399" s="1">
        <v>6.4</v>
      </c>
      <c r="Q2399" s="1">
        <v>5.6</v>
      </c>
      <c r="R2399" s="1">
        <v>0.0</v>
      </c>
      <c r="S2399" s="1">
        <v>8.8</v>
      </c>
      <c r="T2399" s="1">
        <v>5.0</v>
      </c>
      <c r="U2399" s="1">
        <v>2.6</v>
      </c>
      <c r="V2399" s="1">
        <v>4.9</v>
      </c>
      <c r="W2399" s="1">
        <v>0.0</v>
      </c>
    </row>
    <row r="2400" ht="15.75" customHeight="1">
      <c r="A2400" s="1" t="s">
        <v>10132</v>
      </c>
      <c r="B2400" s="1" t="s">
        <v>10133</v>
      </c>
      <c r="C2400" s="1" t="s">
        <v>78</v>
      </c>
      <c r="D2400" s="1">
        <v>3.156374818E9</v>
      </c>
      <c r="E2400" s="3" t="s">
        <v>10134</v>
      </c>
      <c r="F2400" s="3" t="s">
        <v>10135</v>
      </c>
      <c r="G2400" s="1" t="s">
        <v>28</v>
      </c>
      <c r="H2400" s="1" t="s">
        <v>29</v>
      </c>
      <c r="I2400" s="1" t="s">
        <v>30</v>
      </c>
      <c r="J2400" s="1" t="s">
        <v>75</v>
      </c>
      <c r="K2400" s="1" t="b">
        <v>0</v>
      </c>
      <c r="L2400" s="1" t="s">
        <v>223</v>
      </c>
      <c r="M2400" s="1">
        <v>3.0</v>
      </c>
      <c r="N2400" s="1">
        <v>5.0</v>
      </c>
      <c r="O2400" s="1">
        <v>6.0</v>
      </c>
      <c r="P2400" s="1">
        <v>5.6</v>
      </c>
      <c r="Q2400" s="1">
        <v>5.2</v>
      </c>
      <c r="R2400" s="1">
        <v>2.0</v>
      </c>
      <c r="S2400" s="1">
        <v>7.6</v>
      </c>
      <c r="T2400" s="1">
        <v>3.8</v>
      </c>
      <c r="U2400" s="1">
        <v>4.2</v>
      </c>
      <c r="V2400" s="1">
        <v>4.9</v>
      </c>
      <c r="W2400" s="1">
        <v>0.0</v>
      </c>
    </row>
    <row r="2401" ht="15.75" customHeight="1">
      <c r="A2401" s="1" t="s">
        <v>10136</v>
      </c>
      <c r="B2401" s="1" t="s">
        <v>10137</v>
      </c>
      <c r="C2401" s="1" t="s">
        <v>78</v>
      </c>
      <c r="D2401" s="1">
        <v>3.115456957E9</v>
      </c>
      <c r="E2401" s="3" t="s">
        <v>10138</v>
      </c>
      <c r="F2401" s="3" t="s">
        <v>10139</v>
      </c>
      <c r="G2401" s="1" t="s">
        <v>28</v>
      </c>
      <c r="H2401" s="1" t="s">
        <v>29</v>
      </c>
      <c r="I2401" s="1" t="s">
        <v>30</v>
      </c>
      <c r="J2401" s="1" t="s">
        <v>75</v>
      </c>
      <c r="K2401" s="1" t="b">
        <v>0</v>
      </c>
      <c r="L2401" s="1" t="s">
        <v>223</v>
      </c>
      <c r="M2401" s="1">
        <v>2.0</v>
      </c>
      <c r="N2401" s="1">
        <v>10.0</v>
      </c>
      <c r="O2401" s="1">
        <v>5.9</v>
      </c>
      <c r="P2401" s="1">
        <v>4.8</v>
      </c>
      <c r="Q2401" s="1">
        <v>5.6</v>
      </c>
      <c r="R2401" s="1">
        <v>0.0</v>
      </c>
      <c r="S2401" s="1">
        <v>8.4</v>
      </c>
      <c r="T2401" s="1">
        <v>5.8</v>
      </c>
      <c r="U2401" s="1">
        <v>3.5</v>
      </c>
      <c r="V2401" s="1">
        <v>4.9</v>
      </c>
      <c r="W2401" s="1">
        <v>0.0</v>
      </c>
    </row>
    <row r="2402" ht="15.75" customHeight="1">
      <c r="A2402" s="1" t="s">
        <v>10140</v>
      </c>
      <c r="B2402" s="1" t="s">
        <v>10141</v>
      </c>
      <c r="C2402" s="1" t="s">
        <v>35</v>
      </c>
      <c r="D2402" s="1">
        <v>9.9099773E8</v>
      </c>
      <c r="E2402" s="3" t="s">
        <v>10142</v>
      </c>
      <c r="F2402" s="3" t="s">
        <v>10143</v>
      </c>
      <c r="G2402" s="1" t="s">
        <v>28</v>
      </c>
      <c r="H2402" s="1" t="s">
        <v>29</v>
      </c>
      <c r="I2402" s="1" t="s">
        <v>298</v>
      </c>
      <c r="J2402" s="1" t="s">
        <v>75</v>
      </c>
      <c r="K2402" s="1" t="b">
        <v>0</v>
      </c>
      <c r="L2402" s="1" t="s">
        <v>233</v>
      </c>
      <c r="M2402" s="1">
        <v>2.0</v>
      </c>
      <c r="N2402" s="1">
        <v>2.0</v>
      </c>
      <c r="O2402" s="1">
        <v>6.0</v>
      </c>
      <c r="P2402" s="1">
        <v>6.0</v>
      </c>
      <c r="Q2402" s="1">
        <v>6.0</v>
      </c>
      <c r="R2402" s="1">
        <v>0.0</v>
      </c>
      <c r="S2402" s="1">
        <v>3.5</v>
      </c>
      <c r="T2402" s="1">
        <v>7.0</v>
      </c>
      <c r="U2402" s="1">
        <v>5.5</v>
      </c>
      <c r="V2402" s="1">
        <v>4.9</v>
      </c>
      <c r="W2402" s="1">
        <v>0.0</v>
      </c>
    </row>
    <row r="2403" ht="15.75" customHeight="1">
      <c r="A2403" s="1" t="s">
        <v>10144</v>
      </c>
      <c r="B2403" s="1" t="s">
        <v>10145</v>
      </c>
      <c r="C2403" s="1" t="s">
        <v>78</v>
      </c>
      <c r="D2403" s="4">
        <v>5.73005E16</v>
      </c>
      <c r="E2403" s="1" t="s">
        <v>10146</v>
      </c>
      <c r="F2403" s="3" t="s">
        <v>10147</v>
      </c>
      <c r="G2403" s="1" t="s">
        <v>28</v>
      </c>
      <c r="H2403" s="1" t="s">
        <v>29</v>
      </c>
      <c r="I2403" s="1" t="s">
        <v>56</v>
      </c>
      <c r="J2403" s="1" t="s">
        <v>75</v>
      </c>
      <c r="K2403" s="1" t="b">
        <v>1</v>
      </c>
      <c r="L2403" s="1" t="s">
        <v>183</v>
      </c>
      <c r="M2403" s="1">
        <v>1.0</v>
      </c>
      <c r="N2403" s="1">
        <v>2.0</v>
      </c>
      <c r="O2403" s="1">
        <v>6.0</v>
      </c>
      <c r="P2403" s="1">
        <v>5.5</v>
      </c>
      <c r="Q2403" s="1">
        <v>5.0</v>
      </c>
      <c r="R2403" s="1">
        <v>0.0</v>
      </c>
      <c r="S2403" s="1">
        <v>9.5</v>
      </c>
      <c r="T2403" s="1">
        <v>3.5</v>
      </c>
      <c r="U2403" s="1">
        <v>4.5</v>
      </c>
      <c r="V2403" s="1">
        <v>4.9</v>
      </c>
      <c r="W2403" s="1">
        <v>0.0</v>
      </c>
    </row>
    <row r="2404" ht="15.75" customHeight="1">
      <c r="A2404" s="1" t="s">
        <v>10148</v>
      </c>
      <c r="B2404" s="1" t="s">
        <v>10149</v>
      </c>
      <c r="C2404" s="1" t="s">
        <v>44</v>
      </c>
      <c r="D2404" s="1">
        <v>9.84201333E8</v>
      </c>
      <c r="E2404" s="1" t="s">
        <v>10150</v>
      </c>
      <c r="F2404" s="3" t="s">
        <v>10151</v>
      </c>
      <c r="G2404" s="1" t="s">
        <v>54</v>
      </c>
      <c r="H2404" s="1" t="s">
        <v>55</v>
      </c>
      <c r="I2404" s="1" t="s">
        <v>130</v>
      </c>
      <c r="J2404" s="1" t="s">
        <v>31</v>
      </c>
      <c r="K2404" s="1" t="b">
        <v>0</v>
      </c>
      <c r="L2404" s="1" t="s">
        <v>49</v>
      </c>
      <c r="M2404" s="1">
        <v>3.0</v>
      </c>
      <c r="N2404" s="1">
        <v>5.0</v>
      </c>
      <c r="O2404" s="1">
        <v>6.6</v>
      </c>
      <c r="P2404" s="1">
        <v>5.2</v>
      </c>
      <c r="Q2404" s="1">
        <v>5.4</v>
      </c>
      <c r="R2404" s="1">
        <v>0.0</v>
      </c>
      <c r="S2404" s="1">
        <v>6.4</v>
      </c>
      <c r="T2404" s="1">
        <v>5.0</v>
      </c>
      <c r="U2404" s="1">
        <v>4.8</v>
      </c>
      <c r="V2404" s="1">
        <v>4.8</v>
      </c>
      <c r="W2404" s="1">
        <v>0.0</v>
      </c>
    </row>
    <row r="2405" ht="15.75" customHeight="1">
      <c r="A2405" s="1" t="s">
        <v>10152</v>
      </c>
      <c r="B2405" s="1" t="s">
        <v>10153</v>
      </c>
      <c r="C2405" s="1" t="s">
        <v>87</v>
      </c>
      <c r="D2405" s="1">
        <v>3.333947431E9</v>
      </c>
      <c r="E2405" s="1" t="s">
        <v>10154</v>
      </c>
      <c r="F2405" s="3" t="s">
        <v>10155</v>
      </c>
      <c r="G2405" s="1" t="s">
        <v>54</v>
      </c>
      <c r="H2405" s="1" t="s">
        <v>260</v>
      </c>
      <c r="I2405" s="1" t="s">
        <v>261</v>
      </c>
      <c r="J2405" s="1" t="s">
        <v>48</v>
      </c>
      <c r="K2405" s="1" t="b">
        <v>0</v>
      </c>
      <c r="L2405" s="1" t="s">
        <v>41</v>
      </c>
      <c r="M2405" s="1">
        <v>1.0</v>
      </c>
      <c r="N2405" s="1">
        <v>5.0</v>
      </c>
      <c r="O2405" s="1">
        <v>4.8</v>
      </c>
      <c r="P2405" s="1">
        <v>4.8</v>
      </c>
      <c r="Q2405" s="1">
        <v>4.8</v>
      </c>
      <c r="R2405" s="1">
        <v>4.0</v>
      </c>
      <c r="S2405" s="1">
        <v>5.6</v>
      </c>
      <c r="T2405" s="1">
        <v>5.2</v>
      </c>
      <c r="U2405" s="1">
        <v>4.6</v>
      </c>
      <c r="V2405" s="1">
        <v>4.8</v>
      </c>
      <c r="W2405" s="1">
        <v>0.0</v>
      </c>
    </row>
    <row r="2406" ht="15.75" customHeight="1">
      <c r="A2406" s="1" t="s">
        <v>10156</v>
      </c>
      <c r="B2406" s="1" t="s">
        <v>10157</v>
      </c>
      <c r="C2406" s="1" t="s">
        <v>25</v>
      </c>
      <c r="D2406" s="1">
        <v>1.151176974E9</v>
      </c>
      <c r="E2406" s="1" t="s">
        <v>10158</v>
      </c>
      <c r="F2406" s="1" t="s">
        <v>10159</v>
      </c>
      <c r="G2406" s="1" t="s">
        <v>54</v>
      </c>
      <c r="H2406" s="1" t="s">
        <v>107</v>
      </c>
      <c r="I2406" s="1" t="s">
        <v>1124</v>
      </c>
      <c r="J2406" s="1" t="s">
        <v>75</v>
      </c>
      <c r="K2406" s="1" t="b">
        <v>1</v>
      </c>
      <c r="L2406" s="1" t="s">
        <v>223</v>
      </c>
      <c r="M2406" s="1">
        <v>3.0</v>
      </c>
      <c r="N2406" s="1">
        <v>17.0</v>
      </c>
      <c r="O2406" s="1">
        <v>5.8</v>
      </c>
      <c r="P2406" s="1">
        <v>5.4</v>
      </c>
      <c r="Q2406" s="1">
        <v>5.6</v>
      </c>
      <c r="R2406" s="1">
        <v>1.0</v>
      </c>
      <c r="S2406" s="1">
        <v>6.2</v>
      </c>
      <c r="T2406" s="1">
        <v>5.4</v>
      </c>
      <c r="U2406" s="1">
        <v>4.1</v>
      </c>
      <c r="V2406" s="1">
        <v>4.8</v>
      </c>
      <c r="W2406" s="1">
        <v>0.0</v>
      </c>
    </row>
    <row r="2407" ht="15.75" customHeight="1">
      <c r="A2407" s="1" t="s">
        <v>10160</v>
      </c>
      <c r="B2407" s="1" t="s">
        <v>10161</v>
      </c>
      <c r="C2407" s="1" t="s">
        <v>691</v>
      </c>
      <c r="D2407" s="4">
        <v>5.8413E15</v>
      </c>
      <c r="E2407" s="1" t="s">
        <v>10162</v>
      </c>
      <c r="F2407" s="3" t="s">
        <v>10163</v>
      </c>
      <c r="G2407" s="1" t="s">
        <v>38</v>
      </c>
      <c r="H2407" s="1" t="s">
        <v>29</v>
      </c>
      <c r="I2407" s="1" t="s">
        <v>61</v>
      </c>
      <c r="J2407" s="1" t="s">
        <v>48</v>
      </c>
      <c r="K2407" s="1" t="b">
        <v>0</v>
      </c>
      <c r="L2407" s="1" t="s">
        <v>131</v>
      </c>
      <c r="M2407" s="1">
        <v>1.0</v>
      </c>
      <c r="N2407" s="1">
        <v>2.0</v>
      </c>
      <c r="O2407" s="1">
        <v>5.0</v>
      </c>
      <c r="P2407" s="1">
        <v>5.5</v>
      </c>
      <c r="Q2407" s="1">
        <v>6.0</v>
      </c>
      <c r="R2407" s="1">
        <v>0.0</v>
      </c>
      <c r="S2407" s="1">
        <v>5.5</v>
      </c>
      <c r="T2407" s="1">
        <v>6.5</v>
      </c>
      <c r="U2407" s="1">
        <v>5.0</v>
      </c>
      <c r="V2407" s="1">
        <v>4.8</v>
      </c>
      <c r="W2407" s="1">
        <v>0.0</v>
      </c>
    </row>
    <row r="2408" ht="15.75" customHeight="1">
      <c r="A2408" s="1" t="s">
        <v>10164</v>
      </c>
      <c r="B2408" s="1" t="s">
        <v>10165</v>
      </c>
      <c r="C2408" s="1" t="s">
        <v>35</v>
      </c>
      <c r="D2408" s="1">
        <v>9.39417466E8</v>
      </c>
      <c r="E2408" s="3" t="s">
        <v>10166</v>
      </c>
      <c r="F2408" s="3" t="s">
        <v>10167</v>
      </c>
      <c r="G2408" s="1" t="s">
        <v>28</v>
      </c>
      <c r="H2408" s="1" t="s">
        <v>29</v>
      </c>
      <c r="I2408" s="1" t="s">
        <v>30</v>
      </c>
      <c r="J2408" s="1" t="s">
        <v>75</v>
      </c>
      <c r="K2408" s="1" t="b">
        <v>1</v>
      </c>
      <c r="L2408" s="1" t="s">
        <v>210</v>
      </c>
      <c r="M2408" s="1">
        <v>2.0</v>
      </c>
      <c r="N2408" s="1">
        <v>2.0</v>
      </c>
      <c r="O2408" s="1">
        <v>7.0</v>
      </c>
      <c r="P2408" s="1">
        <v>6.0</v>
      </c>
      <c r="Q2408" s="1">
        <v>5.5</v>
      </c>
      <c r="R2408" s="1">
        <v>0.0</v>
      </c>
      <c r="S2408" s="1">
        <v>8.0</v>
      </c>
      <c r="T2408" s="1">
        <v>4.0</v>
      </c>
      <c r="U2408" s="1">
        <v>3.0</v>
      </c>
      <c r="V2408" s="1">
        <v>4.8</v>
      </c>
      <c r="W2408" s="1">
        <v>0.0</v>
      </c>
    </row>
    <row r="2409" ht="15.75" customHeight="1">
      <c r="A2409" s="1" t="s">
        <v>10168</v>
      </c>
      <c r="B2409" s="1" t="s">
        <v>10169</v>
      </c>
      <c r="C2409" s="1" t="s">
        <v>78</v>
      </c>
      <c r="D2409" s="1">
        <v>3.126259007E9</v>
      </c>
      <c r="E2409" s="3" t="s">
        <v>10170</v>
      </c>
      <c r="F2409" s="3" t="s">
        <v>10171</v>
      </c>
      <c r="G2409" s="1" t="s">
        <v>28</v>
      </c>
      <c r="H2409" s="1" t="s">
        <v>29</v>
      </c>
      <c r="I2409" s="1" t="s">
        <v>30</v>
      </c>
      <c r="J2409" s="1" t="s">
        <v>75</v>
      </c>
      <c r="K2409" s="1" t="b">
        <v>0</v>
      </c>
      <c r="L2409" s="1" t="s">
        <v>251</v>
      </c>
      <c r="M2409" s="1">
        <v>2.0</v>
      </c>
      <c r="N2409" s="1">
        <v>6.0</v>
      </c>
      <c r="O2409" s="1">
        <v>5.7</v>
      </c>
      <c r="P2409" s="1">
        <v>5.3</v>
      </c>
      <c r="Q2409" s="1">
        <v>7.0</v>
      </c>
      <c r="R2409" s="1">
        <v>0.0</v>
      </c>
      <c r="S2409" s="1">
        <v>8.2</v>
      </c>
      <c r="T2409" s="1">
        <v>4.2</v>
      </c>
      <c r="U2409" s="1">
        <v>3.0</v>
      </c>
      <c r="V2409" s="1">
        <v>4.8</v>
      </c>
      <c r="W2409" s="1">
        <v>0.0</v>
      </c>
    </row>
    <row r="2410" ht="15.75" customHeight="1">
      <c r="A2410" s="1" t="s">
        <v>10172</v>
      </c>
      <c r="B2410" s="1" t="s">
        <v>10173</v>
      </c>
      <c r="C2410" s="1" t="s">
        <v>78</v>
      </c>
      <c r="D2410" s="4">
        <v>5.73008E16</v>
      </c>
      <c r="E2410" s="3" t="s">
        <v>10174</v>
      </c>
      <c r="F2410" s="3" t="s">
        <v>10175</v>
      </c>
      <c r="G2410" s="1" t="s">
        <v>674</v>
      </c>
      <c r="H2410" s="1" t="s">
        <v>675</v>
      </c>
      <c r="I2410" s="1" t="s">
        <v>10176</v>
      </c>
      <c r="J2410" s="1" t="s">
        <v>166</v>
      </c>
      <c r="K2410" s="1" t="b">
        <v>1</v>
      </c>
      <c r="L2410" s="1" t="s">
        <v>148</v>
      </c>
      <c r="M2410" s="1">
        <v>3.0</v>
      </c>
      <c r="N2410" s="1">
        <v>3.0</v>
      </c>
      <c r="O2410" s="1">
        <v>5.0</v>
      </c>
      <c r="P2410" s="1">
        <v>5.3</v>
      </c>
      <c r="Q2410" s="1">
        <v>4.3</v>
      </c>
      <c r="R2410" s="1">
        <v>3.0</v>
      </c>
      <c r="S2410" s="1">
        <v>8.3</v>
      </c>
      <c r="T2410" s="1">
        <v>4.0</v>
      </c>
      <c r="U2410" s="1">
        <v>4.0</v>
      </c>
      <c r="V2410" s="1">
        <v>4.8</v>
      </c>
      <c r="W2410" s="1">
        <v>0.0</v>
      </c>
    </row>
    <row r="2411" ht="15.75" customHeight="1">
      <c r="A2411" s="1" t="s">
        <v>9677</v>
      </c>
      <c r="B2411" s="1" t="s">
        <v>10177</v>
      </c>
      <c r="C2411" s="1" t="s">
        <v>78</v>
      </c>
      <c r="D2411" s="1">
        <v>3.117342891E9</v>
      </c>
      <c r="E2411" s="1" t="s">
        <v>10178</v>
      </c>
      <c r="F2411" s="3" t="s">
        <v>10179</v>
      </c>
      <c r="G2411" s="1" t="s">
        <v>28</v>
      </c>
      <c r="H2411" s="1" t="s">
        <v>29</v>
      </c>
      <c r="I2411" s="1" t="s">
        <v>30</v>
      </c>
      <c r="J2411" s="1" t="s">
        <v>10180</v>
      </c>
      <c r="K2411" s="1" t="b">
        <v>0</v>
      </c>
      <c r="L2411" s="1" t="s">
        <v>10181</v>
      </c>
      <c r="M2411" s="1">
        <v>1.0</v>
      </c>
      <c r="N2411" s="1">
        <v>10.0</v>
      </c>
      <c r="O2411" s="1">
        <v>5.1</v>
      </c>
      <c r="P2411" s="1">
        <v>5.4</v>
      </c>
      <c r="Q2411" s="1">
        <v>5.1</v>
      </c>
      <c r="R2411" s="1">
        <v>1.0</v>
      </c>
      <c r="S2411" s="1">
        <v>6.5</v>
      </c>
      <c r="T2411" s="1">
        <v>5.8</v>
      </c>
      <c r="U2411" s="1">
        <v>3.9</v>
      </c>
      <c r="V2411" s="1">
        <v>4.7</v>
      </c>
      <c r="W2411" s="1">
        <v>0.0</v>
      </c>
    </row>
    <row r="2412" ht="15.75" customHeight="1">
      <c r="A2412" s="1" t="s">
        <v>10182</v>
      </c>
      <c r="B2412" s="1" t="s">
        <v>10183</v>
      </c>
      <c r="C2412" s="1" t="s">
        <v>25</v>
      </c>
      <c r="D2412" s="1">
        <v>1.125340311E9</v>
      </c>
      <c r="E2412" s="3" t="s">
        <v>10184</v>
      </c>
      <c r="F2412" s="3" t="s">
        <v>10185</v>
      </c>
      <c r="G2412" s="1" t="s">
        <v>2849</v>
      </c>
      <c r="H2412" s="1" t="s">
        <v>55</v>
      </c>
      <c r="I2412" s="1" t="s">
        <v>10186</v>
      </c>
      <c r="J2412" s="1" t="s">
        <v>31</v>
      </c>
      <c r="K2412" s="1" t="b">
        <v>1</v>
      </c>
      <c r="L2412" s="1" t="s">
        <v>1478</v>
      </c>
      <c r="M2412" s="1">
        <v>2.0</v>
      </c>
      <c r="N2412" s="1">
        <v>1.0</v>
      </c>
      <c r="O2412" s="1">
        <v>6.0</v>
      </c>
      <c r="P2412" s="1">
        <v>4.0</v>
      </c>
      <c r="Q2412" s="1">
        <v>4.0</v>
      </c>
      <c r="R2412" s="1">
        <v>0.0</v>
      </c>
      <c r="S2412" s="1">
        <v>7.0</v>
      </c>
      <c r="T2412" s="1">
        <v>7.0</v>
      </c>
      <c r="U2412" s="1">
        <v>5.0</v>
      </c>
      <c r="V2412" s="1">
        <v>4.7</v>
      </c>
      <c r="W2412" s="1">
        <v>0.0</v>
      </c>
    </row>
    <row r="2413" ht="15.75" customHeight="1">
      <c r="A2413" s="1" t="s">
        <v>10187</v>
      </c>
      <c r="B2413" s="1" t="s">
        <v>10188</v>
      </c>
      <c r="C2413" s="1" t="s">
        <v>691</v>
      </c>
      <c r="D2413" s="4">
        <v>5.84129E16</v>
      </c>
      <c r="E2413" s="3" t="s">
        <v>10189</v>
      </c>
      <c r="F2413" s="3" t="s">
        <v>10190</v>
      </c>
      <c r="G2413" s="1" t="s">
        <v>28</v>
      </c>
      <c r="H2413" s="1" t="s">
        <v>29</v>
      </c>
      <c r="I2413" s="1" t="s">
        <v>30</v>
      </c>
      <c r="J2413" s="1" t="s">
        <v>75</v>
      </c>
      <c r="K2413" s="1" t="b">
        <v>0</v>
      </c>
      <c r="L2413" s="1" t="s">
        <v>131</v>
      </c>
      <c r="M2413" s="1">
        <v>1.0</v>
      </c>
      <c r="N2413" s="1">
        <v>2.0</v>
      </c>
      <c r="O2413" s="1">
        <v>5.5</v>
      </c>
      <c r="P2413" s="1">
        <v>5.5</v>
      </c>
      <c r="Q2413" s="1">
        <v>5.5</v>
      </c>
      <c r="R2413" s="1">
        <v>0.0</v>
      </c>
      <c r="S2413" s="1">
        <v>5.5</v>
      </c>
      <c r="T2413" s="1">
        <v>5.5</v>
      </c>
      <c r="U2413" s="1">
        <v>5.5</v>
      </c>
      <c r="V2413" s="1">
        <v>4.7</v>
      </c>
      <c r="W2413" s="1">
        <v>0.0</v>
      </c>
    </row>
    <row r="2414" ht="15.75" customHeight="1">
      <c r="A2414" s="1" t="s">
        <v>10191</v>
      </c>
      <c r="B2414" s="1" t="s">
        <v>10192</v>
      </c>
      <c r="C2414" s="1" t="s">
        <v>35</v>
      </c>
      <c r="D2414" s="1">
        <v>9.46624051E8</v>
      </c>
      <c r="E2414" s="1" t="s">
        <v>10193</v>
      </c>
      <c r="F2414" s="3" t="s">
        <v>10194</v>
      </c>
      <c r="G2414" s="1" t="s">
        <v>28</v>
      </c>
      <c r="H2414" s="1" t="s">
        <v>29</v>
      </c>
      <c r="I2414" s="1" t="s">
        <v>30</v>
      </c>
      <c r="J2414" s="1" t="s">
        <v>75</v>
      </c>
      <c r="K2414" s="1" t="b">
        <v>0</v>
      </c>
      <c r="L2414" s="1" t="s">
        <v>131</v>
      </c>
      <c r="M2414" s="1">
        <v>1.0</v>
      </c>
      <c r="N2414" s="1">
        <v>4.0</v>
      </c>
      <c r="O2414" s="1">
        <v>5.5</v>
      </c>
      <c r="P2414" s="1">
        <v>4.3</v>
      </c>
      <c r="Q2414" s="1">
        <v>4.8</v>
      </c>
      <c r="R2414" s="1">
        <v>0.0</v>
      </c>
      <c r="S2414" s="1">
        <v>7.3</v>
      </c>
      <c r="T2414" s="1">
        <v>6.8</v>
      </c>
      <c r="U2414" s="1">
        <v>4.3</v>
      </c>
      <c r="V2414" s="1">
        <v>4.7</v>
      </c>
      <c r="W2414" s="1">
        <v>0.0</v>
      </c>
    </row>
    <row r="2415" ht="15.75" customHeight="1">
      <c r="A2415" s="1" t="s">
        <v>10195</v>
      </c>
      <c r="B2415" s="1" t="s">
        <v>10196</v>
      </c>
      <c r="C2415" s="1" t="s">
        <v>78</v>
      </c>
      <c r="D2415" s="4">
        <v>5.73023E16</v>
      </c>
      <c r="E2415" s="3" t="s">
        <v>10197</v>
      </c>
      <c r="F2415" s="3" t="s">
        <v>10198</v>
      </c>
      <c r="G2415" s="1" t="s">
        <v>54</v>
      </c>
      <c r="H2415" s="1" t="s">
        <v>29</v>
      </c>
      <c r="I2415" s="1" t="s">
        <v>90</v>
      </c>
      <c r="J2415" s="1" t="s">
        <v>48</v>
      </c>
      <c r="K2415" s="1" t="b">
        <v>0</v>
      </c>
      <c r="L2415" s="1" t="s">
        <v>196</v>
      </c>
      <c r="M2415" s="1">
        <v>1.0</v>
      </c>
      <c r="N2415" s="1">
        <v>2.0</v>
      </c>
      <c r="O2415" s="1">
        <v>5.5</v>
      </c>
      <c r="P2415" s="1">
        <v>5.5</v>
      </c>
      <c r="Q2415" s="1">
        <v>5.5</v>
      </c>
      <c r="R2415" s="1">
        <v>0.0</v>
      </c>
      <c r="S2415" s="1">
        <v>5.5</v>
      </c>
      <c r="T2415" s="1">
        <v>5.5</v>
      </c>
      <c r="U2415" s="1">
        <v>5.5</v>
      </c>
      <c r="V2415" s="1">
        <v>4.7</v>
      </c>
      <c r="W2415" s="1">
        <v>0.0</v>
      </c>
    </row>
    <row r="2416" ht="15.75" customHeight="1">
      <c r="A2416" s="1" t="s">
        <v>10199</v>
      </c>
      <c r="B2416" s="1" t="s">
        <v>10200</v>
      </c>
      <c r="C2416" s="1" t="s">
        <v>87</v>
      </c>
      <c r="D2416" s="1">
        <v>8.128767591E9</v>
      </c>
      <c r="E2416" s="3" t="s">
        <v>10201</v>
      </c>
      <c r="F2416" s="3" t="s">
        <v>10202</v>
      </c>
      <c r="G2416" s="1" t="s">
        <v>28</v>
      </c>
      <c r="H2416" s="1" t="s">
        <v>260</v>
      </c>
      <c r="I2416" s="1" t="s">
        <v>261</v>
      </c>
      <c r="J2416" s="1" t="s">
        <v>75</v>
      </c>
      <c r="K2416" s="1" t="b">
        <v>1</v>
      </c>
      <c r="L2416" s="1" t="s">
        <v>196</v>
      </c>
      <c r="M2416" s="1">
        <v>1.0</v>
      </c>
      <c r="N2416" s="1">
        <v>3.0</v>
      </c>
      <c r="O2416" s="1">
        <v>4.7</v>
      </c>
      <c r="P2416" s="1">
        <v>4.0</v>
      </c>
      <c r="Q2416" s="1">
        <v>4.7</v>
      </c>
      <c r="R2416" s="1">
        <v>3.0</v>
      </c>
      <c r="S2416" s="1">
        <v>7.3</v>
      </c>
      <c r="T2416" s="1">
        <v>4.3</v>
      </c>
      <c r="U2416" s="1">
        <v>4.7</v>
      </c>
      <c r="V2416" s="1">
        <v>4.7</v>
      </c>
      <c r="W2416" s="1">
        <v>0.0</v>
      </c>
    </row>
    <row r="2417" ht="15.75" customHeight="1">
      <c r="A2417" s="1" t="s">
        <v>10203</v>
      </c>
      <c r="B2417" s="1" t="s">
        <v>10204</v>
      </c>
      <c r="C2417" s="1" t="s">
        <v>4839</v>
      </c>
      <c r="D2417" s="1">
        <v>5.0582431057E10</v>
      </c>
      <c r="E2417" s="3" t="s">
        <v>10205</v>
      </c>
      <c r="F2417" s="3" t="s">
        <v>10206</v>
      </c>
      <c r="G2417" s="1" t="s">
        <v>340</v>
      </c>
      <c r="H2417" s="1" t="s">
        <v>29</v>
      </c>
      <c r="I2417" s="1" t="s">
        <v>30</v>
      </c>
      <c r="J2417" s="1" t="s">
        <v>75</v>
      </c>
      <c r="K2417" s="1" t="b">
        <v>0</v>
      </c>
      <c r="L2417" s="1" t="s">
        <v>223</v>
      </c>
      <c r="M2417" s="1">
        <v>4.0</v>
      </c>
      <c r="N2417" s="1">
        <v>24.0</v>
      </c>
      <c r="O2417" s="1">
        <v>5.4</v>
      </c>
      <c r="P2417" s="1">
        <v>5.4</v>
      </c>
      <c r="Q2417" s="1">
        <v>5.8</v>
      </c>
      <c r="R2417" s="1">
        <v>0.0</v>
      </c>
      <c r="S2417" s="1">
        <v>6.1</v>
      </c>
      <c r="T2417" s="1">
        <v>6.3</v>
      </c>
      <c r="U2417" s="1">
        <v>4.1</v>
      </c>
      <c r="V2417" s="1">
        <v>4.7</v>
      </c>
      <c r="W2417" s="1">
        <v>0.0</v>
      </c>
    </row>
    <row r="2418" ht="15.75" customHeight="1">
      <c r="A2418" s="1" t="s">
        <v>10207</v>
      </c>
      <c r="B2418" s="1" t="s">
        <v>10208</v>
      </c>
      <c r="C2418" s="1" t="s">
        <v>35</v>
      </c>
      <c r="D2418" s="1">
        <v>9.21011156E8</v>
      </c>
      <c r="E2418" s="3" t="s">
        <v>10209</v>
      </c>
      <c r="F2418" s="3" t="s">
        <v>10210</v>
      </c>
      <c r="G2418" s="1" t="s">
        <v>54</v>
      </c>
      <c r="H2418" s="1" t="s">
        <v>260</v>
      </c>
      <c r="I2418" s="1" t="s">
        <v>261</v>
      </c>
      <c r="J2418" s="1" t="s">
        <v>75</v>
      </c>
      <c r="K2418" s="1" t="b">
        <v>0</v>
      </c>
      <c r="L2418" s="1" t="s">
        <v>228</v>
      </c>
      <c r="M2418" s="1">
        <v>1.0</v>
      </c>
      <c r="N2418" s="1">
        <v>1.0</v>
      </c>
      <c r="O2418" s="1">
        <v>1.0</v>
      </c>
      <c r="P2418" s="1">
        <v>8.0</v>
      </c>
      <c r="Q2418" s="1">
        <v>1.0</v>
      </c>
      <c r="R2418" s="1">
        <v>10.0</v>
      </c>
      <c r="S2418" s="1">
        <v>8.0</v>
      </c>
      <c r="T2418" s="1">
        <v>1.0</v>
      </c>
      <c r="U2418" s="1">
        <v>4.0</v>
      </c>
      <c r="V2418" s="1">
        <v>4.7</v>
      </c>
      <c r="W2418" s="1">
        <v>2.0</v>
      </c>
    </row>
    <row r="2419" ht="15.75" customHeight="1">
      <c r="A2419" s="1" t="s">
        <v>10211</v>
      </c>
      <c r="B2419" s="1" t="s">
        <v>10212</v>
      </c>
      <c r="C2419" s="1" t="s">
        <v>44</v>
      </c>
      <c r="D2419" s="4">
        <v>5.93985E16</v>
      </c>
      <c r="E2419" s="1" t="s">
        <v>10213</v>
      </c>
      <c r="F2419" s="3" t="s">
        <v>10214</v>
      </c>
      <c r="G2419" s="1" t="s">
        <v>28</v>
      </c>
      <c r="H2419" s="1" t="s">
        <v>29</v>
      </c>
      <c r="I2419" s="1" t="s">
        <v>30</v>
      </c>
      <c r="J2419" s="1" t="s">
        <v>31</v>
      </c>
      <c r="K2419" s="1" t="b">
        <v>0</v>
      </c>
      <c r="L2419" s="1" t="s">
        <v>1478</v>
      </c>
      <c r="M2419" s="1">
        <v>2.0</v>
      </c>
      <c r="N2419" s="1">
        <v>2.0</v>
      </c>
      <c r="O2419" s="1">
        <v>5.0</v>
      </c>
      <c r="P2419" s="1">
        <v>5.0</v>
      </c>
      <c r="Q2419" s="1">
        <v>5.5</v>
      </c>
      <c r="R2419" s="1">
        <v>0.0</v>
      </c>
      <c r="S2419" s="1">
        <v>7.0</v>
      </c>
      <c r="T2419" s="1">
        <v>6.0</v>
      </c>
      <c r="U2419" s="1">
        <v>4.0</v>
      </c>
      <c r="V2419" s="1">
        <v>4.6</v>
      </c>
      <c r="W2419" s="1">
        <v>0.0</v>
      </c>
    </row>
    <row r="2420" ht="15.75" customHeight="1">
      <c r="A2420" s="1" t="s">
        <v>10215</v>
      </c>
      <c r="B2420" s="1" t="s">
        <v>10216</v>
      </c>
      <c r="C2420" s="1" t="s">
        <v>25</v>
      </c>
      <c r="D2420" s="1">
        <v>2.613431422E9</v>
      </c>
      <c r="E2420" s="3" t="s">
        <v>10217</v>
      </c>
      <c r="F2420" s="3" t="s">
        <v>10218</v>
      </c>
      <c r="G2420" s="1" t="s">
        <v>54</v>
      </c>
      <c r="H2420" s="1" t="s">
        <v>55</v>
      </c>
      <c r="I2420" s="1" t="s">
        <v>130</v>
      </c>
      <c r="J2420" s="1" t="s">
        <v>48</v>
      </c>
      <c r="K2420" s="1" t="b">
        <v>0</v>
      </c>
      <c r="L2420" s="1" t="s">
        <v>97</v>
      </c>
      <c r="M2420" s="1">
        <v>3.0</v>
      </c>
      <c r="N2420" s="1">
        <v>2.0</v>
      </c>
      <c r="O2420" s="1">
        <v>5.0</v>
      </c>
      <c r="P2420" s="1">
        <v>4.5</v>
      </c>
      <c r="Q2420" s="1">
        <v>6.0</v>
      </c>
      <c r="R2420" s="1">
        <v>0.0</v>
      </c>
      <c r="S2420" s="1">
        <v>6.5</v>
      </c>
      <c r="T2420" s="1">
        <v>6.5</v>
      </c>
      <c r="U2420" s="1">
        <v>3.5</v>
      </c>
      <c r="V2420" s="1">
        <v>4.6</v>
      </c>
      <c r="W2420" s="1">
        <v>0.0</v>
      </c>
    </row>
    <row r="2421" ht="15.75" customHeight="1">
      <c r="A2421" s="1" t="s">
        <v>10219</v>
      </c>
      <c r="B2421" s="1" t="s">
        <v>10220</v>
      </c>
      <c r="C2421" s="1" t="s">
        <v>35</v>
      </c>
      <c r="D2421" s="1">
        <v>5.1942411785E10</v>
      </c>
      <c r="E2421" s="1" t="s">
        <v>10221</v>
      </c>
      <c r="F2421" s="3" t="s">
        <v>10222</v>
      </c>
      <c r="G2421" s="1" t="s">
        <v>81</v>
      </c>
      <c r="H2421" s="1" t="s">
        <v>29</v>
      </c>
      <c r="I2421" s="1" t="s">
        <v>292</v>
      </c>
      <c r="J2421" s="1" t="s">
        <v>75</v>
      </c>
      <c r="K2421" s="1" t="b">
        <v>1</v>
      </c>
      <c r="L2421" s="1" t="s">
        <v>299</v>
      </c>
      <c r="M2421" s="1">
        <v>2.0</v>
      </c>
      <c r="N2421" s="1">
        <v>1.0</v>
      </c>
      <c r="O2421" s="1">
        <v>7.0</v>
      </c>
      <c r="P2421" s="1">
        <v>2.0</v>
      </c>
      <c r="Q2421" s="1">
        <v>4.0</v>
      </c>
      <c r="R2421" s="1">
        <v>0.0</v>
      </c>
      <c r="S2421" s="1">
        <v>5.0</v>
      </c>
      <c r="T2421" s="1">
        <v>5.0</v>
      </c>
      <c r="U2421" s="1">
        <v>9.0</v>
      </c>
      <c r="V2421" s="1">
        <v>4.6</v>
      </c>
      <c r="W2421" s="1">
        <v>0.0</v>
      </c>
    </row>
    <row r="2422" ht="15.75" customHeight="1">
      <c r="A2422" s="1" t="s">
        <v>10223</v>
      </c>
      <c r="B2422" s="1" t="s">
        <v>10224</v>
      </c>
      <c r="C2422" s="1" t="s">
        <v>78</v>
      </c>
      <c r="D2422" s="4">
        <v>5.73114E16</v>
      </c>
      <c r="E2422" s="3" t="s">
        <v>10225</v>
      </c>
      <c r="F2422" s="3" t="s">
        <v>10226</v>
      </c>
      <c r="G2422" s="1" t="s">
        <v>28</v>
      </c>
      <c r="H2422" s="1" t="s">
        <v>29</v>
      </c>
      <c r="I2422" s="1" t="s">
        <v>30</v>
      </c>
      <c r="J2422" s="1" t="s">
        <v>75</v>
      </c>
      <c r="K2422" s="1" t="b">
        <v>0</v>
      </c>
      <c r="L2422" s="1" t="s">
        <v>299</v>
      </c>
      <c r="M2422" s="1">
        <v>1.0</v>
      </c>
      <c r="N2422" s="1">
        <v>1.0</v>
      </c>
      <c r="O2422" s="1">
        <v>6.0</v>
      </c>
      <c r="P2422" s="1">
        <v>6.0</v>
      </c>
      <c r="Q2422" s="1">
        <v>4.0</v>
      </c>
      <c r="R2422" s="1">
        <v>0.0</v>
      </c>
      <c r="S2422" s="1">
        <v>10.0</v>
      </c>
      <c r="T2422" s="1">
        <v>3.0</v>
      </c>
      <c r="U2422" s="1">
        <v>3.0</v>
      </c>
      <c r="V2422" s="1">
        <v>4.6</v>
      </c>
      <c r="W2422" s="1">
        <v>0.0</v>
      </c>
    </row>
    <row r="2423" ht="15.75" customHeight="1">
      <c r="A2423" s="1" t="s">
        <v>10227</v>
      </c>
      <c r="B2423" s="1" t="s">
        <v>10228</v>
      </c>
      <c r="C2423" s="1" t="s">
        <v>714</v>
      </c>
      <c r="D2423" s="1">
        <v>5.9892881029E10</v>
      </c>
      <c r="E2423" s="3" t="s">
        <v>10229</v>
      </c>
      <c r="F2423" s="3" t="s">
        <v>10230</v>
      </c>
      <c r="G2423" s="1" t="s">
        <v>28</v>
      </c>
      <c r="H2423" s="1" t="s">
        <v>29</v>
      </c>
      <c r="I2423" s="1" t="s">
        <v>304</v>
      </c>
      <c r="J2423" s="1" t="s">
        <v>48</v>
      </c>
      <c r="K2423" s="1" t="b">
        <v>0</v>
      </c>
      <c r="L2423" s="1" t="s">
        <v>251</v>
      </c>
      <c r="M2423" s="1">
        <v>3.0</v>
      </c>
      <c r="N2423" s="1">
        <v>6.0</v>
      </c>
      <c r="O2423" s="1">
        <v>5.7</v>
      </c>
      <c r="P2423" s="1">
        <v>5.7</v>
      </c>
      <c r="Q2423" s="1">
        <v>5.7</v>
      </c>
      <c r="R2423" s="1">
        <v>0.0</v>
      </c>
      <c r="S2423" s="1">
        <v>8.0</v>
      </c>
      <c r="T2423" s="1">
        <v>4.8</v>
      </c>
      <c r="U2423" s="1">
        <v>2.3</v>
      </c>
      <c r="V2423" s="1">
        <v>4.6</v>
      </c>
      <c r="W2423" s="1">
        <v>0.0</v>
      </c>
    </row>
    <row r="2424" ht="15.75" customHeight="1">
      <c r="A2424" s="1" t="s">
        <v>10231</v>
      </c>
      <c r="B2424" s="1" t="s">
        <v>10232</v>
      </c>
      <c r="C2424" s="1" t="s">
        <v>25</v>
      </c>
      <c r="D2424" s="4">
        <v>5.41159E16</v>
      </c>
      <c r="E2424" s="3" t="s">
        <v>10233</v>
      </c>
      <c r="F2424" s="3" t="s">
        <v>10234</v>
      </c>
      <c r="G2424" s="1" t="s">
        <v>153</v>
      </c>
      <c r="H2424" s="1" t="s">
        <v>439</v>
      </c>
      <c r="I2424" s="1" t="s">
        <v>10235</v>
      </c>
      <c r="J2424" s="1" t="s">
        <v>434</v>
      </c>
      <c r="K2424" s="1" t="b">
        <v>1</v>
      </c>
      <c r="L2424" s="1" t="s">
        <v>148</v>
      </c>
      <c r="M2424" s="1">
        <v>2.0</v>
      </c>
      <c r="N2424" s="1">
        <v>6.0</v>
      </c>
      <c r="O2424" s="1">
        <v>5.7</v>
      </c>
      <c r="P2424" s="1">
        <v>5.2</v>
      </c>
      <c r="Q2424" s="1">
        <v>5.3</v>
      </c>
      <c r="R2424" s="1">
        <v>0.0</v>
      </c>
      <c r="S2424" s="1">
        <v>5.8</v>
      </c>
      <c r="T2424" s="1">
        <v>5.8</v>
      </c>
      <c r="U2424" s="1">
        <v>4.7</v>
      </c>
      <c r="V2424" s="1">
        <v>4.6</v>
      </c>
      <c r="W2424" s="1">
        <v>0.0</v>
      </c>
    </row>
    <row r="2425" ht="15.75" customHeight="1">
      <c r="A2425" s="1" t="s">
        <v>10236</v>
      </c>
      <c r="B2425" s="1" t="s">
        <v>10237</v>
      </c>
      <c r="C2425" s="1" t="s">
        <v>162</v>
      </c>
      <c r="D2425" s="1">
        <v>1.163693624E9</v>
      </c>
      <c r="E2425" s="3" t="s">
        <v>10238</v>
      </c>
      <c r="F2425" s="3" t="s">
        <v>10239</v>
      </c>
      <c r="G2425" s="1" t="s">
        <v>10240</v>
      </c>
      <c r="H2425" s="1" t="s">
        <v>55</v>
      </c>
      <c r="I2425" s="1" t="s">
        <v>159</v>
      </c>
      <c r="J2425" s="1" t="s">
        <v>75</v>
      </c>
      <c r="K2425" s="1" t="b">
        <v>1</v>
      </c>
      <c r="L2425" s="1" t="s">
        <v>278</v>
      </c>
      <c r="M2425" s="1">
        <v>4.0</v>
      </c>
      <c r="N2425" s="1">
        <v>8.0</v>
      </c>
      <c r="O2425" s="1">
        <v>5.4</v>
      </c>
      <c r="P2425" s="1">
        <v>5.0</v>
      </c>
      <c r="Q2425" s="1">
        <v>5.3</v>
      </c>
      <c r="R2425" s="1">
        <v>0.0</v>
      </c>
      <c r="S2425" s="1">
        <v>6.0</v>
      </c>
      <c r="T2425" s="1">
        <v>5.3</v>
      </c>
      <c r="U2425" s="1">
        <v>4.5</v>
      </c>
      <c r="V2425" s="1">
        <v>4.5</v>
      </c>
      <c r="W2425" s="1">
        <v>0.0</v>
      </c>
    </row>
    <row r="2426" ht="15.75" customHeight="1">
      <c r="A2426" s="1" t="s">
        <v>10241</v>
      </c>
      <c r="B2426" s="1" t="s">
        <v>10242</v>
      </c>
      <c r="C2426" s="1" t="s">
        <v>25</v>
      </c>
      <c r="D2426" s="1">
        <v>2.615398175E9</v>
      </c>
      <c r="E2426" s="3" t="s">
        <v>10243</v>
      </c>
      <c r="F2426" s="3" t="s">
        <v>10244</v>
      </c>
      <c r="G2426" s="1" t="s">
        <v>171</v>
      </c>
      <c r="H2426" s="1" t="s">
        <v>29</v>
      </c>
      <c r="I2426" s="1" t="s">
        <v>30</v>
      </c>
      <c r="J2426" s="1" t="s">
        <v>48</v>
      </c>
      <c r="K2426" s="1" t="b">
        <v>1</v>
      </c>
      <c r="L2426" s="1" t="s">
        <v>278</v>
      </c>
      <c r="M2426" s="1">
        <v>2.0</v>
      </c>
      <c r="N2426" s="1">
        <v>2.0</v>
      </c>
      <c r="O2426" s="1">
        <v>8.0</v>
      </c>
      <c r="P2426" s="1">
        <v>7.0</v>
      </c>
      <c r="Q2426" s="1">
        <v>5.0</v>
      </c>
      <c r="R2426" s="1">
        <v>0.0</v>
      </c>
      <c r="S2426" s="1">
        <v>8.0</v>
      </c>
      <c r="T2426" s="1">
        <v>2.5</v>
      </c>
      <c r="U2426" s="1">
        <v>1.0</v>
      </c>
      <c r="V2426" s="1">
        <v>4.5</v>
      </c>
      <c r="W2426" s="1">
        <v>0.0</v>
      </c>
    </row>
    <row r="2427" ht="15.75" customHeight="1">
      <c r="A2427" s="1" t="s">
        <v>10245</v>
      </c>
      <c r="B2427" s="1" t="s">
        <v>10246</v>
      </c>
      <c r="C2427" s="1" t="s">
        <v>35</v>
      </c>
      <c r="D2427" s="1">
        <v>9.22217897E8</v>
      </c>
      <c r="E2427" s="1" t="s">
        <v>10247</v>
      </c>
      <c r="F2427" s="3" t="s">
        <v>10248</v>
      </c>
      <c r="G2427" s="1" t="s">
        <v>54</v>
      </c>
      <c r="H2427" s="1" t="s">
        <v>55</v>
      </c>
      <c r="I2427" s="1" t="s">
        <v>130</v>
      </c>
      <c r="J2427" s="1" t="s">
        <v>48</v>
      </c>
      <c r="K2427" s="1" t="b">
        <v>1</v>
      </c>
      <c r="L2427" s="1" t="s">
        <v>113</v>
      </c>
      <c r="M2427" s="1">
        <v>1.0</v>
      </c>
      <c r="N2427" s="1">
        <v>5.0</v>
      </c>
      <c r="O2427" s="1">
        <v>6.2</v>
      </c>
      <c r="P2427" s="1">
        <v>5.0</v>
      </c>
      <c r="Q2427" s="1">
        <v>5.0</v>
      </c>
      <c r="R2427" s="1">
        <v>0.0</v>
      </c>
      <c r="S2427" s="1">
        <v>8.0</v>
      </c>
      <c r="T2427" s="1">
        <v>4.8</v>
      </c>
      <c r="U2427" s="1">
        <v>2.6</v>
      </c>
      <c r="V2427" s="1">
        <v>4.5</v>
      </c>
      <c r="W2427" s="1">
        <v>0.0</v>
      </c>
    </row>
    <row r="2428" ht="15.75" customHeight="1">
      <c r="A2428" s="1" t="s">
        <v>10249</v>
      </c>
      <c r="B2428" s="1" t="s">
        <v>10250</v>
      </c>
      <c r="C2428" s="1" t="s">
        <v>714</v>
      </c>
      <c r="D2428" s="1">
        <v>5.989427239E10</v>
      </c>
      <c r="E2428" s="3" t="s">
        <v>10251</v>
      </c>
      <c r="F2428" s="3" t="s">
        <v>10252</v>
      </c>
      <c r="G2428" s="1" t="s">
        <v>182</v>
      </c>
      <c r="H2428" s="1" t="s">
        <v>29</v>
      </c>
      <c r="I2428" s="1" t="s">
        <v>30</v>
      </c>
      <c r="J2428" s="1" t="s">
        <v>166</v>
      </c>
      <c r="K2428" s="1" t="b">
        <v>0</v>
      </c>
      <c r="L2428" s="1" t="s">
        <v>4435</v>
      </c>
      <c r="M2428" s="1">
        <v>9.0</v>
      </c>
      <c r="N2428" s="1">
        <v>4.0</v>
      </c>
      <c r="O2428" s="1">
        <v>4.8</v>
      </c>
      <c r="P2428" s="1">
        <v>3.5</v>
      </c>
      <c r="Q2428" s="1">
        <v>4.8</v>
      </c>
      <c r="R2428" s="1">
        <v>3.0</v>
      </c>
      <c r="S2428" s="1">
        <v>5.5</v>
      </c>
      <c r="T2428" s="1">
        <v>5.0</v>
      </c>
      <c r="U2428" s="1">
        <v>4.0</v>
      </c>
      <c r="V2428" s="1">
        <v>4.4</v>
      </c>
      <c r="W2428" s="1">
        <v>0.0</v>
      </c>
    </row>
    <row r="2429" ht="15.75" customHeight="1">
      <c r="A2429" s="1" t="s">
        <v>10253</v>
      </c>
      <c r="B2429" s="1" t="s">
        <v>10254</v>
      </c>
      <c r="C2429" s="1" t="s">
        <v>25</v>
      </c>
      <c r="D2429" s="1">
        <v>1.130471356E9</v>
      </c>
      <c r="E2429" s="1" t="s">
        <v>10255</v>
      </c>
      <c r="F2429" s="3" t="s">
        <v>10256</v>
      </c>
      <c r="G2429" s="1" t="s">
        <v>28</v>
      </c>
      <c r="H2429" s="1" t="s">
        <v>29</v>
      </c>
      <c r="I2429" s="1" t="s">
        <v>30</v>
      </c>
      <c r="J2429" s="1" t="s">
        <v>48</v>
      </c>
      <c r="K2429" s="1" t="b">
        <v>0</v>
      </c>
      <c r="L2429" s="1" t="s">
        <v>113</v>
      </c>
      <c r="M2429" s="1">
        <v>3.0</v>
      </c>
      <c r="N2429" s="1">
        <v>1.0</v>
      </c>
      <c r="O2429" s="1">
        <v>5.0</v>
      </c>
      <c r="P2429" s="1">
        <v>5.0</v>
      </c>
      <c r="Q2429" s="1">
        <v>6.0</v>
      </c>
      <c r="R2429" s="1">
        <v>0.0</v>
      </c>
      <c r="S2429" s="1">
        <v>8.0</v>
      </c>
      <c r="T2429" s="1">
        <v>4.0</v>
      </c>
      <c r="U2429" s="1">
        <v>3.0</v>
      </c>
      <c r="V2429" s="1">
        <v>4.4</v>
      </c>
      <c r="W2429" s="1">
        <v>0.0</v>
      </c>
    </row>
    <row r="2430" ht="15.75" customHeight="1">
      <c r="A2430" s="1" t="s">
        <v>10257</v>
      </c>
      <c r="B2430" s="1" t="s">
        <v>10258</v>
      </c>
      <c r="C2430" s="1" t="s">
        <v>35</v>
      </c>
      <c r="D2430" s="1" t="str">
        <f>+51 902896486</f>
        <v>#ERROR!</v>
      </c>
      <c r="E2430" s="1" t="s">
        <v>10259</v>
      </c>
      <c r="F2430" s="3" t="s">
        <v>10260</v>
      </c>
      <c r="G2430" s="1" t="s">
        <v>81</v>
      </c>
      <c r="H2430" s="1" t="s">
        <v>29</v>
      </c>
      <c r="I2430" s="1" t="s">
        <v>292</v>
      </c>
      <c r="J2430" s="1" t="s">
        <v>48</v>
      </c>
      <c r="K2430" s="1" t="b">
        <v>1</v>
      </c>
      <c r="L2430" s="1" t="s">
        <v>92</v>
      </c>
      <c r="M2430" s="1">
        <v>2.0</v>
      </c>
      <c r="N2430" s="1">
        <v>2.0</v>
      </c>
      <c r="O2430" s="1">
        <v>4.0</v>
      </c>
      <c r="P2430" s="1">
        <v>3.0</v>
      </c>
      <c r="Q2430" s="1">
        <v>7.0</v>
      </c>
      <c r="R2430" s="1">
        <v>0.0</v>
      </c>
      <c r="S2430" s="1">
        <v>7.0</v>
      </c>
      <c r="T2430" s="1">
        <v>8.5</v>
      </c>
      <c r="U2430" s="1">
        <v>1.5</v>
      </c>
      <c r="V2430" s="1">
        <v>4.4</v>
      </c>
      <c r="W2430" s="1">
        <v>0.0</v>
      </c>
    </row>
    <row r="2431" ht="15.75" customHeight="1">
      <c r="A2431" s="1" t="s">
        <v>10261</v>
      </c>
      <c r="B2431" s="1" t="s">
        <v>10262</v>
      </c>
      <c r="C2431" s="1" t="s">
        <v>25</v>
      </c>
      <c r="D2431" s="1">
        <v>3.412143E9</v>
      </c>
      <c r="E2431" s="3" t="s">
        <v>10263</v>
      </c>
      <c r="F2431" s="3" t="s">
        <v>10264</v>
      </c>
      <c r="G2431" s="1" t="s">
        <v>54</v>
      </c>
      <c r="H2431" s="1" t="s">
        <v>260</v>
      </c>
      <c r="I2431" s="1" t="s">
        <v>261</v>
      </c>
      <c r="J2431" s="1" t="s">
        <v>75</v>
      </c>
      <c r="K2431" s="1" t="b">
        <v>1</v>
      </c>
      <c r="L2431" s="1" t="s">
        <v>210</v>
      </c>
      <c r="M2431" s="1">
        <v>1.0</v>
      </c>
      <c r="N2431" s="1">
        <v>3.0</v>
      </c>
      <c r="O2431" s="1">
        <v>5.0</v>
      </c>
      <c r="P2431" s="1">
        <v>6.0</v>
      </c>
      <c r="Q2431" s="1">
        <v>5.0</v>
      </c>
      <c r="R2431" s="1">
        <v>3.0</v>
      </c>
      <c r="S2431" s="1">
        <v>6.3</v>
      </c>
      <c r="T2431" s="1">
        <v>4.0</v>
      </c>
      <c r="U2431" s="1">
        <v>1.7</v>
      </c>
      <c r="V2431" s="1">
        <v>4.4</v>
      </c>
      <c r="W2431" s="1">
        <v>0.0</v>
      </c>
    </row>
    <row r="2432" ht="15.75" customHeight="1">
      <c r="A2432" s="1" t="s">
        <v>10265</v>
      </c>
      <c r="B2432" s="1" t="s">
        <v>10266</v>
      </c>
      <c r="C2432" s="1" t="s">
        <v>44</v>
      </c>
      <c r="D2432" s="1">
        <v>9.6271888E8</v>
      </c>
      <c r="E2432" s="3" t="s">
        <v>10267</v>
      </c>
      <c r="F2432" s="3" t="s">
        <v>10268</v>
      </c>
      <c r="G2432" s="1" t="s">
        <v>153</v>
      </c>
      <c r="H2432" s="1" t="s">
        <v>56</v>
      </c>
      <c r="I2432" s="1" t="s">
        <v>10269</v>
      </c>
      <c r="J2432" s="1" t="s">
        <v>48</v>
      </c>
      <c r="K2432" s="1" t="b">
        <v>1</v>
      </c>
      <c r="L2432" s="1" t="s">
        <v>183</v>
      </c>
      <c r="M2432" s="1">
        <v>1.0</v>
      </c>
      <c r="N2432" s="1">
        <v>1.0</v>
      </c>
      <c r="O2432" s="1">
        <v>4.0</v>
      </c>
      <c r="P2432" s="1">
        <v>3.0</v>
      </c>
      <c r="Q2432" s="1">
        <v>7.0</v>
      </c>
      <c r="R2432" s="1">
        <v>0.0</v>
      </c>
      <c r="S2432" s="1">
        <v>5.0</v>
      </c>
      <c r="T2432" s="1">
        <v>5.0</v>
      </c>
      <c r="U2432" s="1">
        <v>7.0</v>
      </c>
      <c r="V2432" s="1">
        <v>4.4</v>
      </c>
      <c r="W2432" s="1">
        <v>0.0</v>
      </c>
    </row>
    <row r="2433" ht="15.75" customHeight="1">
      <c r="A2433" s="1" t="s">
        <v>10270</v>
      </c>
      <c r="B2433" s="1" t="s">
        <v>10271</v>
      </c>
      <c r="C2433" s="1" t="s">
        <v>10272</v>
      </c>
      <c r="D2433" s="1" t="s">
        <v>10273</v>
      </c>
      <c r="E2433" s="3" t="s">
        <v>10274</v>
      </c>
      <c r="F2433" s="1" t="s">
        <v>10275</v>
      </c>
      <c r="G2433" s="1" t="s">
        <v>6902</v>
      </c>
      <c r="H2433" s="1" t="s">
        <v>29</v>
      </c>
      <c r="I2433" s="1" t="s">
        <v>10276</v>
      </c>
      <c r="J2433" s="1" t="s">
        <v>75</v>
      </c>
      <c r="K2433" s="1" t="b">
        <v>0</v>
      </c>
      <c r="L2433" s="1" t="s">
        <v>131</v>
      </c>
      <c r="M2433" s="1">
        <v>2.0</v>
      </c>
      <c r="N2433" s="1">
        <v>1.0</v>
      </c>
      <c r="O2433" s="1">
        <v>5.0</v>
      </c>
      <c r="P2433" s="1">
        <v>5.0</v>
      </c>
      <c r="Q2433" s="1">
        <v>5.0</v>
      </c>
      <c r="R2433" s="1">
        <v>0.0</v>
      </c>
      <c r="S2433" s="1">
        <v>5.0</v>
      </c>
      <c r="T2433" s="1">
        <v>5.0</v>
      </c>
      <c r="U2433" s="1">
        <v>5.0</v>
      </c>
      <c r="V2433" s="1">
        <v>4.3</v>
      </c>
      <c r="W2433" s="1">
        <v>0.0</v>
      </c>
    </row>
    <row r="2434" ht="15.75" customHeight="1">
      <c r="A2434" s="1" t="s">
        <v>10277</v>
      </c>
      <c r="B2434" s="1" t="s">
        <v>10278</v>
      </c>
      <c r="C2434" s="1" t="s">
        <v>25</v>
      </c>
      <c r="D2434" s="1">
        <v>3.516815714E9</v>
      </c>
      <c r="E2434" s="3" t="s">
        <v>10279</v>
      </c>
      <c r="F2434" s="3" t="s">
        <v>10280</v>
      </c>
      <c r="G2434" s="1" t="s">
        <v>153</v>
      </c>
      <c r="H2434" s="1" t="s">
        <v>334</v>
      </c>
      <c r="I2434" s="1" t="s">
        <v>10281</v>
      </c>
      <c r="J2434" s="1" t="s">
        <v>75</v>
      </c>
      <c r="K2434" s="1" t="b">
        <v>0</v>
      </c>
      <c r="L2434" s="1" t="s">
        <v>97</v>
      </c>
      <c r="M2434" s="1">
        <v>1.0</v>
      </c>
      <c r="N2434" s="1">
        <v>1.0</v>
      </c>
      <c r="O2434" s="1">
        <v>5.0</v>
      </c>
      <c r="P2434" s="1">
        <v>6.0</v>
      </c>
      <c r="Q2434" s="1">
        <v>4.0</v>
      </c>
      <c r="R2434" s="1">
        <v>0.0</v>
      </c>
      <c r="S2434" s="1">
        <v>7.0</v>
      </c>
      <c r="T2434" s="1">
        <v>5.0</v>
      </c>
      <c r="U2434" s="1">
        <v>3.0</v>
      </c>
      <c r="V2434" s="1">
        <v>4.3</v>
      </c>
      <c r="W2434" s="1">
        <v>0.0</v>
      </c>
    </row>
    <row r="2435" ht="15.75" customHeight="1">
      <c r="A2435" s="1" t="s">
        <v>10282</v>
      </c>
      <c r="B2435" s="1" t="s">
        <v>10283</v>
      </c>
      <c r="C2435" s="1" t="s">
        <v>25</v>
      </c>
      <c r="D2435" s="1">
        <v>1.140632373E9</v>
      </c>
      <c r="E2435" s="3" t="s">
        <v>10284</v>
      </c>
      <c r="F2435" s="3" t="s">
        <v>10285</v>
      </c>
      <c r="G2435" s="1" t="s">
        <v>28</v>
      </c>
      <c r="H2435" s="1" t="s">
        <v>29</v>
      </c>
      <c r="I2435" s="1" t="s">
        <v>30</v>
      </c>
      <c r="J2435" s="1" t="s">
        <v>75</v>
      </c>
      <c r="K2435" s="1" t="b">
        <v>0</v>
      </c>
      <c r="L2435" s="1" t="s">
        <v>113</v>
      </c>
      <c r="M2435" s="1">
        <v>1.0</v>
      </c>
      <c r="N2435" s="1">
        <v>1.0</v>
      </c>
      <c r="O2435" s="1">
        <v>5.0</v>
      </c>
      <c r="P2435" s="1">
        <v>5.0</v>
      </c>
      <c r="Q2435" s="1">
        <v>5.0</v>
      </c>
      <c r="R2435" s="1">
        <v>0.0</v>
      </c>
      <c r="S2435" s="1">
        <v>5.0</v>
      </c>
      <c r="T2435" s="1">
        <v>5.0</v>
      </c>
      <c r="U2435" s="1">
        <v>5.0</v>
      </c>
      <c r="V2435" s="1">
        <v>4.3</v>
      </c>
      <c r="W2435" s="1">
        <v>0.0</v>
      </c>
    </row>
    <row r="2436" ht="15.75" customHeight="1">
      <c r="A2436" s="1" t="s">
        <v>10286</v>
      </c>
      <c r="B2436" s="1" t="s">
        <v>10287</v>
      </c>
      <c r="C2436" s="1" t="s">
        <v>25</v>
      </c>
      <c r="D2436" s="1">
        <v>2.317530198E9</v>
      </c>
      <c r="E2436" s="1" t="s">
        <v>10288</v>
      </c>
      <c r="F2436" s="3" t="s">
        <v>10289</v>
      </c>
      <c r="G2436" s="1" t="s">
        <v>54</v>
      </c>
      <c r="H2436" s="1" t="s">
        <v>55</v>
      </c>
      <c r="I2436" s="1" t="s">
        <v>130</v>
      </c>
      <c r="J2436" s="1" t="s">
        <v>75</v>
      </c>
      <c r="K2436" s="1" t="b">
        <v>0</v>
      </c>
      <c r="L2436" s="1" t="s">
        <v>196</v>
      </c>
      <c r="M2436" s="1">
        <v>2.0</v>
      </c>
      <c r="N2436" s="1">
        <v>2.0</v>
      </c>
      <c r="O2436" s="1">
        <v>5.0</v>
      </c>
      <c r="P2436" s="1">
        <v>3.5</v>
      </c>
      <c r="Q2436" s="1">
        <v>4.0</v>
      </c>
      <c r="R2436" s="1">
        <v>0.0</v>
      </c>
      <c r="S2436" s="1">
        <v>8.0</v>
      </c>
      <c r="T2436" s="1">
        <v>6.5</v>
      </c>
      <c r="U2436" s="1">
        <v>3.0</v>
      </c>
      <c r="V2436" s="1">
        <v>4.3</v>
      </c>
      <c r="W2436" s="1">
        <v>0.0</v>
      </c>
    </row>
    <row r="2437" ht="15.75" customHeight="1">
      <c r="A2437" s="1" t="s">
        <v>10290</v>
      </c>
      <c r="B2437" s="1" t="s">
        <v>10291</v>
      </c>
      <c r="C2437" s="1" t="s">
        <v>25</v>
      </c>
      <c r="D2437" s="1">
        <v>1.135656978E9</v>
      </c>
      <c r="E2437" s="1" t="s">
        <v>10292</v>
      </c>
      <c r="F2437" s="3" t="s">
        <v>10293</v>
      </c>
      <c r="G2437" s="1" t="s">
        <v>54</v>
      </c>
      <c r="H2437" s="1" t="s">
        <v>55</v>
      </c>
      <c r="I2437" s="1" t="s">
        <v>130</v>
      </c>
      <c r="J2437" s="1" t="s">
        <v>75</v>
      </c>
      <c r="K2437" s="1" t="b">
        <v>0</v>
      </c>
      <c r="L2437" s="1" t="s">
        <v>92</v>
      </c>
      <c r="M2437" s="1">
        <v>2.0</v>
      </c>
      <c r="N2437" s="1">
        <v>3.0</v>
      </c>
      <c r="O2437" s="1">
        <v>5.3</v>
      </c>
      <c r="P2437" s="1">
        <v>4.7</v>
      </c>
      <c r="Q2437" s="1">
        <v>4.7</v>
      </c>
      <c r="R2437" s="1">
        <v>0.0</v>
      </c>
      <c r="S2437" s="1">
        <v>6.7</v>
      </c>
      <c r="T2437" s="1">
        <v>5.7</v>
      </c>
      <c r="U2437" s="1">
        <v>2.7</v>
      </c>
      <c r="V2437" s="1">
        <v>4.3</v>
      </c>
      <c r="W2437" s="1">
        <v>0.0</v>
      </c>
    </row>
    <row r="2438" ht="15.75" customHeight="1">
      <c r="A2438" s="1" t="s">
        <v>10294</v>
      </c>
      <c r="B2438" s="1" t="s">
        <v>10295</v>
      </c>
      <c r="C2438" s="1" t="s">
        <v>5029</v>
      </c>
      <c r="D2438" s="1">
        <v>1.6138697229E10</v>
      </c>
      <c r="E2438" s="3" t="s">
        <v>10296</v>
      </c>
      <c r="F2438" s="3" t="s">
        <v>10297</v>
      </c>
      <c r="G2438" s="1" t="s">
        <v>334</v>
      </c>
      <c r="H2438" s="1" t="s">
        <v>56</v>
      </c>
      <c r="I2438" s="1" t="s">
        <v>108</v>
      </c>
      <c r="J2438" s="1" t="s">
        <v>48</v>
      </c>
      <c r="K2438" s="1" t="b">
        <v>1</v>
      </c>
      <c r="L2438" s="1" t="s">
        <v>183</v>
      </c>
      <c r="M2438" s="1">
        <v>1.0</v>
      </c>
      <c r="N2438" s="1">
        <v>2.0</v>
      </c>
      <c r="O2438" s="1">
        <v>6.0</v>
      </c>
      <c r="P2438" s="1">
        <v>3.0</v>
      </c>
      <c r="Q2438" s="1">
        <v>4.0</v>
      </c>
      <c r="R2438" s="1">
        <v>0.0</v>
      </c>
      <c r="S2438" s="1">
        <v>7.0</v>
      </c>
      <c r="T2438" s="1">
        <v>6.0</v>
      </c>
      <c r="U2438" s="1">
        <v>4.0</v>
      </c>
      <c r="V2438" s="1">
        <v>4.3</v>
      </c>
      <c r="W2438" s="1">
        <v>0.0</v>
      </c>
    </row>
    <row r="2439" ht="15.75" customHeight="1">
      <c r="A2439" s="1" t="s">
        <v>10298</v>
      </c>
      <c r="B2439" s="1" t="s">
        <v>10299</v>
      </c>
      <c r="C2439" s="1" t="s">
        <v>25</v>
      </c>
      <c r="D2439" s="1">
        <v>2.617604598E9</v>
      </c>
      <c r="E2439" s="3" t="s">
        <v>10300</v>
      </c>
      <c r="F2439" s="3" t="s">
        <v>10301</v>
      </c>
      <c r="G2439" s="1" t="s">
        <v>73</v>
      </c>
      <c r="H2439" s="1" t="s">
        <v>29</v>
      </c>
      <c r="I2439" s="1" t="s">
        <v>10302</v>
      </c>
      <c r="J2439" s="1" t="s">
        <v>75</v>
      </c>
      <c r="K2439" s="1" t="b">
        <v>0</v>
      </c>
      <c r="L2439" s="1" t="s">
        <v>183</v>
      </c>
      <c r="M2439" s="1">
        <v>1.0</v>
      </c>
      <c r="N2439" s="1">
        <v>1.0</v>
      </c>
      <c r="O2439" s="1">
        <v>3.0</v>
      </c>
      <c r="P2439" s="1">
        <v>3.0</v>
      </c>
      <c r="Q2439" s="1">
        <v>4.0</v>
      </c>
      <c r="R2439" s="1">
        <v>0.0</v>
      </c>
      <c r="S2439" s="1">
        <v>10.0</v>
      </c>
      <c r="T2439" s="1">
        <v>5.0</v>
      </c>
      <c r="U2439" s="1">
        <v>5.0</v>
      </c>
      <c r="V2439" s="1">
        <v>4.3</v>
      </c>
      <c r="W2439" s="1">
        <v>0.0</v>
      </c>
    </row>
    <row r="2440" ht="15.75" customHeight="1">
      <c r="A2440" s="1" t="s">
        <v>10303</v>
      </c>
      <c r="B2440" s="1" t="s">
        <v>10304</v>
      </c>
      <c r="C2440" s="1" t="s">
        <v>25</v>
      </c>
      <c r="D2440" s="1">
        <v>1.130118854E9</v>
      </c>
      <c r="E2440" s="3" t="s">
        <v>10305</v>
      </c>
      <c r="F2440" s="3" t="s">
        <v>10306</v>
      </c>
      <c r="G2440" s="1" t="s">
        <v>817</v>
      </c>
      <c r="H2440" s="1" t="s">
        <v>29</v>
      </c>
      <c r="I2440" s="1" t="s">
        <v>61</v>
      </c>
      <c r="J2440" s="1" t="s">
        <v>31</v>
      </c>
      <c r="K2440" s="1" t="b">
        <v>1</v>
      </c>
      <c r="L2440" s="1" t="s">
        <v>41</v>
      </c>
      <c r="M2440" s="1">
        <v>2.0</v>
      </c>
      <c r="N2440" s="1">
        <v>7.0</v>
      </c>
      <c r="O2440" s="1">
        <v>5.1</v>
      </c>
      <c r="P2440" s="1">
        <v>5.1</v>
      </c>
      <c r="Q2440" s="1">
        <v>5.0</v>
      </c>
      <c r="R2440" s="1">
        <v>0.0</v>
      </c>
      <c r="S2440" s="1">
        <v>5.7</v>
      </c>
      <c r="T2440" s="1">
        <v>4.7</v>
      </c>
      <c r="U2440" s="1">
        <v>4.1</v>
      </c>
      <c r="V2440" s="1">
        <v>4.2</v>
      </c>
      <c r="W2440" s="1">
        <v>0.0</v>
      </c>
    </row>
    <row r="2441" ht="15.75" customHeight="1">
      <c r="A2441" s="1" t="s">
        <v>10307</v>
      </c>
      <c r="B2441" s="1" t="s">
        <v>10308</v>
      </c>
      <c r="C2441" s="1" t="s">
        <v>25</v>
      </c>
      <c r="D2441" s="1">
        <v>2.61208358E9</v>
      </c>
      <c r="E2441" s="1" t="s">
        <v>10309</v>
      </c>
      <c r="F2441" s="3" t="s">
        <v>10310</v>
      </c>
      <c r="G2441" s="1" t="s">
        <v>54</v>
      </c>
      <c r="H2441" s="1" t="s">
        <v>55</v>
      </c>
      <c r="I2441" s="1" t="s">
        <v>130</v>
      </c>
      <c r="J2441" s="1" t="s">
        <v>48</v>
      </c>
      <c r="K2441" s="1" t="b">
        <v>0</v>
      </c>
      <c r="L2441" s="1" t="s">
        <v>278</v>
      </c>
      <c r="M2441" s="1">
        <v>2.0</v>
      </c>
      <c r="N2441" s="1">
        <v>6.0</v>
      </c>
      <c r="O2441" s="1">
        <v>5.7</v>
      </c>
      <c r="P2441" s="1">
        <v>4.8</v>
      </c>
      <c r="Q2441" s="1">
        <v>4.8</v>
      </c>
      <c r="R2441" s="1">
        <v>0.0</v>
      </c>
      <c r="S2441" s="1">
        <v>7.0</v>
      </c>
      <c r="T2441" s="1">
        <v>4.2</v>
      </c>
      <c r="U2441" s="1">
        <v>3.2</v>
      </c>
      <c r="V2441" s="1">
        <v>4.2</v>
      </c>
      <c r="W2441" s="1">
        <v>0.0</v>
      </c>
    </row>
    <row r="2442" ht="15.75" customHeight="1">
      <c r="A2442" s="1" t="s">
        <v>10311</v>
      </c>
      <c r="B2442" s="1" t="s">
        <v>10312</v>
      </c>
      <c r="C2442" s="1" t="s">
        <v>35</v>
      </c>
      <c r="D2442" s="1">
        <v>5.1939790723E10</v>
      </c>
      <c r="E2442" s="3" t="s">
        <v>10313</v>
      </c>
      <c r="F2442" s="3" t="s">
        <v>10314</v>
      </c>
      <c r="G2442" s="1" t="s">
        <v>54</v>
      </c>
      <c r="H2442" s="1" t="s">
        <v>29</v>
      </c>
      <c r="I2442" s="1" t="s">
        <v>90</v>
      </c>
      <c r="J2442" s="1" t="s">
        <v>75</v>
      </c>
      <c r="K2442" s="1" t="b">
        <v>0</v>
      </c>
      <c r="L2442" s="1" t="s">
        <v>190</v>
      </c>
      <c r="M2442" s="1">
        <v>5.0</v>
      </c>
      <c r="N2442" s="1">
        <v>4.0</v>
      </c>
      <c r="O2442" s="1">
        <v>5.3</v>
      </c>
      <c r="P2442" s="1">
        <v>4.5</v>
      </c>
      <c r="Q2442" s="1">
        <v>4.0</v>
      </c>
      <c r="R2442" s="1">
        <v>0.0</v>
      </c>
      <c r="S2442" s="1">
        <v>6.3</v>
      </c>
      <c r="T2442" s="1">
        <v>4.5</v>
      </c>
      <c r="U2442" s="1">
        <v>4.5</v>
      </c>
      <c r="V2442" s="1">
        <v>4.2</v>
      </c>
      <c r="W2442" s="1">
        <v>0.0</v>
      </c>
    </row>
    <row r="2443" ht="15.75" customHeight="1">
      <c r="A2443" s="1" t="s">
        <v>10315</v>
      </c>
      <c r="B2443" s="1" t="s">
        <v>10316</v>
      </c>
      <c r="C2443" s="1" t="s">
        <v>25</v>
      </c>
      <c r="D2443" s="1">
        <v>2.615762643E9</v>
      </c>
      <c r="E2443" s="1" t="s">
        <v>10317</v>
      </c>
      <c r="F2443" s="3" t="s">
        <v>10318</v>
      </c>
      <c r="G2443" s="1" t="s">
        <v>54</v>
      </c>
      <c r="H2443" s="1" t="s">
        <v>260</v>
      </c>
      <c r="I2443" s="1" t="s">
        <v>261</v>
      </c>
      <c r="J2443" s="1" t="s">
        <v>75</v>
      </c>
      <c r="K2443" s="1" t="b">
        <v>0</v>
      </c>
      <c r="L2443" s="1" t="s">
        <v>205</v>
      </c>
      <c r="M2443" s="1">
        <v>3.0</v>
      </c>
      <c r="N2443" s="1">
        <v>8.0</v>
      </c>
      <c r="O2443" s="1">
        <v>4.6</v>
      </c>
      <c r="P2443" s="1">
        <v>4.0</v>
      </c>
      <c r="Q2443" s="1">
        <v>4.3</v>
      </c>
      <c r="R2443" s="1">
        <v>1.0</v>
      </c>
      <c r="S2443" s="1">
        <v>7.1</v>
      </c>
      <c r="T2443" s="1">
        <v>4.8</v>
      </c>
      <c r="U2443" s="1">
        <v>3.6</v>
      </c>
      <c r="V2443" s="1">
        <v>4.2</v>
      </c>
      <c r="W2443" s="1">
        <v>0.0</v>
      </c>
    </row>
    <row r="2444" ht="15.75" customHeight="1">
      <c r="A2444" s="1" t="s">
        <v>10319</v>
      </c>
      <c r="B2444" s="1" t="s">
        <v>10320</v>
      </c>
      <c r="C2444" s="1" t="s">
        <v>87</v>
      </c>
      <c r="D2444" s="1">
        <v>2.281535678E9</v>
      </c>
      <c r="E2444" s="3" t="s">
        <v>10321</v>
      </c>
      <c r="F2444" s="1" t="s">
        <v>10322</v>
      </c>
      <c r="G2444" s="1" t="s">
        <v>54</v>
      </c>
      <c r="H2444" s="1" t="s">
        <v>260</v>
      </c>
      <c r="I2444" s="1" t="s">
        <v>261</v>
      </c>
      <c r="J2444" s="1" t="s">
        <v>75</v>
      </c>
      <c r="K2444" s="1" t="b">
        <v>0</v>
      </c>
      <c r="L2444" s="1" t="s">
        <v>233</v>
      </c>
      <c r="M2444" s="1">
        <v>2.0</v>
      </c>
      <c r="N2444" s="1">
        <v>4.0</v>
      </c>
      <c r="O2444" s="1">
        <v>6.3</v>
      </c>
      <c r="P2444" s="1">
        <v>4.0</v>
      </c>
      <c r="Q2444" s="1">
        <v>4.5</v>
      </c>
      <c r="R2444" s="1">
        <v>0.0</v>
      </c>
      <c r="S2444" s="1">
        <v>7.3</v>
      </c>
      <c r="T2444" s="1">
        <v>5.8</v>
      </c>
      <c r="U2444" s="1">
        <v>1.5</v>
      </c>
      <c r="V2444" s="1">
        <v>4.2</v>
      </c>
      <c r="W2444" s="1">
        <v>0.0</v>
      </c>
    </row>
    <row r="2445" ht="15.75" customHeight="1">
      <c r="A2445" s="1" t="s">
        <v>10323</v>
      </c>
      <c r="B2445" s="1" t="s">
        <v>10324</v>
      </c>
      <c r="C2445" s="1" t="s">
        <v>25</v>
      </c>
      <c r="D2445" s="1">
        <v>1.16851285E9</v>
      </c>
      <c r="E2445" s="1" t="s">
        <v>10325</v>
      </c>
      <c r="F2445" s="3" t="s">
        <v>10326</v>
      </c>
      <c r="G2445" s="1" t="s">
        <v>28</v>
      </c>
      <c r="H2445" s="1" t="s">
        <v>29</v>
      </c>
      <c r="I2445" s="1" t="s">
        <v>30</v>
      </c>
      <c r="J2445" s="1" t="s">
        <v>75</v>
      </c>
      <c r="K2445" s="1" t="b">
        <v>1</v>
      </c>
      <c r="L2445" s="1" t="s">
        <v>251</v>
      </c>
      <c r="M2445" s="1">
        <v>2.0</v>
      </c>
      <c r="N2445" s="1">
        <v>9.0</v>
      </c>
      <c r="O2445" s="1">
        <v>5.3</v>
      </c>
      <c r="P2445" s="1">
        <v>4.8</v>
      </c>
      <c r="Q2445" s="1">
        <v>4.9</v>
      </c>
      <c r="R2445" s="1">
        <v>0.0</v>
      </c>
      <c r="S2445" s="1">
        <v>6.7</v>
      </c>
      <c r="T2445" s="1">
        <v>4.8</v>
      </c>
      <c r="U2445" s="1">
        <v>3.1</v>
      </c>
      <c r="V2445" s="1">
        <v>4.2</v>
      </c>
      <c r="W2445" s="1">
        <v>0.0</v>
      </c>
    </row>
    <row r="2446" ht="15.75" customHeight="1">
      <c r="A2446" s="1" t="s">
        <v>10327</v>
      </c>
      <c r="B2446" s="1" t="s">
        <v>10328</v>
      </c>
      <c r="C2446" s="1" t="s">
        <v>25</v>
      </c>
      <c r="D2446" s="1">
        <v>3.515924473E9</v>
      </c>
      <c r="E2446" s="3" t="s">
        <v>10329</v>
      </c>
      <c r="F2446" s="3" t="s">
        <v>10330</v>
      </c>
      <c r="G2446" s="1" t="s">
        <v>28</v>
      </c>
      <c r="H2446" s="1" t="s">
        <v>29</v>
      </c>
      <c r="I2446" s="1" t="s">
        <v>30</v>
      </c>
      <c r="J2446" s="1" t="s">
        <v>75</v>
      </c>
      <c r="K2446" s="1" t="b">
        <v>0</v>
      </c>
      <c r="L2446" s="1" t="s">
        <v>68</v>
      </c>
      <c r="M2446" s="1">
        <v>2.0</v>
      </c>
      <c r="N2446" s="1">
        <v>3.0</v>
      </c>
      <c r="O2446" s="1">
        <v>6.0</v>
      </c>
      <c r="P2446" s="1">
        <v>5.3</v>
      </c>
      <c r="Q2446" s="1">
        <v>4.3</v>
      </c>
      <c r="R2446" s="1">
        <v>0.0</v>
      </c>
      <c r="S2446" s="1">
        <v>6.3</v>
      </c>
      <c r="T2446" s="1">
        <v>4.3</v>
      </c>
      <c r="U2446" s="1">
        <v>2.7</v>
      </c>
      <c r="V2446" s="1">
        <v>4.1</v>
      </c>
      <c r="W2446" s="1">
        <v>0.0</v>
      </c>
    </row>
    <row r="2447" ht="15.75" customHeight="1">
      <c r="A2447" s="1" t="s">
        <v>10331</v>
      </c>
      <c r="B2447" s="1" t="s">
        <v>10332</v>
      </c>
      <c r="C2447" s="1" t="s">
        <v>44</v>
      </c>
      <c r="D2447" s="1">
        <v>9.99286146E8</v>
      </c>
      <c r="E2447" s="1" t="s">
        <v>10333</v>
      </c>
      <c r="F2447" s="3" t="s">
        <v>10334</v>
      </c>
      <c r="G2447" s="1" t="s">
        <v>54</v>
      </c>
      <c r="H2447" s="1" t="s">
        <v>55</v>
      </c>
      <c r="I2447" s="1" t="s">
        <v>130</v>
      </c>
      <c r="J2447" s="1" t="s">
        <v>48</v>
      </c>
      <c r="K2447" s="1" t="b">
        <v>0</v>
      </c>
      <c r="L2447" s="1" t="s">
        <v>113</v>
      </c>
      <c r="M2447" s="1">
        <v>1.0</v>
      </c>
      <c r="N2447" s="1">
        <v>1.0</v>
      </c>
      <c r="O2447" s="1">
        <v>5.0</v>
      </c>
      <c r="P2447" s="1">
        <v>5.0</v>
      </c>
      <c r="Q2447" s="1">
        <v>5.0</v>
      </c>
      <c r="R2447" s="1">
        <v>0.0</v>
      </c>
      <c r="S2447" s="1">
        <v>6.0</v>
      </c>
      <c r="T2447" s="1">
        <v>5.0</v>
      </c>
      <c r="U2447" s="1">
        <v>3.0</v>
      </c>
      <c r="V2447" s="1">
        <v>4.1</v>
      </c>
      <c r="W2447" s="1">
        <v>0.0</v>
      </c>
    </row>
    <row r="2448" ht="15.75" customHeight="1">
      <c r="A2448" s="1" t="s">
        <v>10335</v>
      </c>
      <c r="B2448" s="1" t="s">
        <v>10336</v>
      </c>
      <c r="C2448" s="1" t="s">
        <v>35</v>
      </c>
      <c r="D2448" s="1">
        <v>9.26855089E8</v>
      </c>
      <c r="E2448" s="1" t="s">
        <v>10337</v>
      </c>
      <c r="F2448" s="3" t="s">
        <v>10338</v>
      </c>
      <c r="G2448" s="1" t="s">
        <v>153</v>
      </c>
      <c r="H2448" s="1" t="s">
        <v>334</v>
      </c>
      <c r="I2448" s="1" t="s">
        <v>10339</v>
      </c>
      <c r="J2448" s="1" t="s">
        <v>75</v>
      </c>
      <c r="K2448" s="1" t="b">
        <v>0</v>
      </c>
      <c r="L2448" s="1" t="s">
        <v>131</v>
      </c>
      <c r="M2448" s="1">
        <v>1.0</v>
      </c>
      <c r="N2448" s="1">
        <v>4.0</v>
      </c>
      <c r="O2448" s="1">
        <v>4.5</v>
      </c>
      <c r="P2448" s="1">
        <v>4.3</v>
      </c>
      <c r="Q2448" s="1">
        <v>5.0</v>
      </c>
      <c r="R2448" s="1">
        <v>0.0</v>
      </c>
      <c r="S2448" s="1">
        <v>7.0</v>
      </c>
      <c r="T2448" s="1">
        <v>4.8</v>
      </c>
      <c r="U2448" s="1">
        <v>3.0</v>
      </c>
      <c r="V2448" s="1">
        <v>4.1</v>
      </c>
      <c r="W2448" s="1">
        <v>0.0</v>
      </c>
    </row>
    <row r="2449" ht="15.75" customHeight="1">
      <c r="A2449" s="1" t="s">
        <v>10340</v>
      </c>
      <c r="B2449" s="1" t="s">
        <v>10341</v>
      </c>
      <c r="C2449" s="1" t="s">
        <v>25</v>
      </c>
      <c r="D2449" s="1">
        <v>1.144941736E9</v>
      </c>
      <c r="E2449" s="3" t="s">
        <v>10342</v>
      </c>
      <c r="F2449" s="3" t="s">
        <v>10343</v>
      </c>
      <c r="G2449" s="1" t="s">
        <v>54</v>
      </c>
      <c r="H2449" s="1" t="s">
        <v>55</v>
      </c>
      <c r="I2449" s="1" t="s">
        <v>2854</v>
      </c>
      <c r="J2449" s="1" t="s">
        <v>75</v>
      </c>
      <c r="K2449" s="1" t="b">
        <v>0</v>
      </c>
      <c r="L2449" s="1" t="s">
        <v>131</v>
      </c>
      <c r="M2449" s="1">
        <v>1.0</v>
      </c>
      <c r="N2449" s="1">
        <v>2.0</v>
      </c>
      <c r="O2449" s="1">
        <v>5.0</v>
      </c>
      <c r="P2449" s="1">
        <v>5.0</v>
      </c>
      <c r="Q2449" s="1">
        <v>4.5</v>
      </c>
      <c r="R2449" s="1">
        <v>0.0</v>
      </c>
      <c r="S2449" s="1">
        <v>7.5</v>
      </c>
      <c r="T2449" s="1">
        <v>4.5</v>
      </c>
      <c r="U2449" s="1">
        <v>2.0</v>
      </c>
      <c r="V2449" s="1">
        <v>4.1</v>
      </c>
      <c r="W2449" s="1">
        <v>0.0</v>
      </c>
    </row>
    <row r="2450" ht="15.75" customHeight="1">
      <c r="A2450" s="1" t="s">
        <v>10344</v>
      </c>
      <c r="B2450" s="1" t="s">
        <v>10345</v>
      </c>
      <c r="C2450" s="1" t="s">
        <v>87</v>
      </c>
      <c r="D2450" s="1">
        <v>5.576344415E9</v>
      </c>
      <c r="E2450" s="1" t="s">
        <v>10346</v>
      </c>
      <c r="F2450" s="3" t="s">
        <v>10347</v>
      </c>
      <c r="G2450" s="1" t="s">
        <v>153</v>
      </c>
      <c r="H2450" s="1" t="s">
        <v>56</v>
      </c>
      <c r="I2450" s="1" t="s">
        <v>159</v>
      </c>
      <c r="J2450" s="1" t="s">
        <v>75</v>
      </c>
      <c r="K2450" s="1" t="b">
        <v>0</v>
      </c>
      <c r="L2450" s="1" t="s">
        <v>210</v>
      </c>
      <c r="M2450" s="1">
        <v>1.0</v>
      </c>
      <c r="N2450" s="1">
        <v>1.0</v>
      </c>
      <c r="O2450" s="1">
        <v>5.0</v>
      </c>
      <c r="P2450" s="1">
        <v>5.0</v>
      </c>
      <c r="Q2450" s="1">
        <v>4.0</v>
      </c>
      <c r="R2450" s="1">
        <v>0.0</v>
      </c>
      <c r="S2450" s="1">
        <v>8.0</v>
      </c>
      <c r="T2450" s="1">
        <v>3.0</v>
      </c>
      <c r="U2450" s="1">
        <v>4.0</v>
      </c>
      <c r="V2450" s="1">
        <v>4.1</v>
      </c>
      <c r="W2450" s="1">
        <v>0.0</v>
      </c>
    </row>
    <row r="2451" ht="15.75" customHeight="1">
      <c r="A2451" s="1" t="s">
        <v>10348</v>
      </c>
      <c r="B2451" s="1" t="s">
        <v>10349</v>
      </c>
      <c r="C2451" s="1" t="s">
        <v>25</v>
      </c>
      <c r="D2451" s="4">
        <v>5.43424E16</v>
      </c>
      <c r="E2451" s="3" t="s">
        <v>10350</v>
      </c>
      <c r="F2451" s="3" t="s">
        <v>10351</v>
      </c>
      <c r="G2451" s="1" t="s">
        <v>28</v>
      </c>
      <c r="H2451" s="1" t="s">
        <v>29</v>
      </c>
      <c r="I2451" s="1" t="s">
        <v>30</v>
      </c>
      <c r="J2451" s="1" t="s">
        <v>31</v>
      </c>
      <c r="K2451" s="1" t="b">
        <v>0</v>
      </c>
      <c r="L2451" s="1" t="s">
        <v>41</v>
      </c>
      <c r="M2451" s="1">
        <v>1.0</v>
      </c>
      <c r="N2451" s="1">
        <v>1.0</v>
      </c>
      <c r="O2451" s="1">
        <v>5.0</v>
      </c>
      <c r="P2451" s="1">
        <v>5.0</v>
      </c>
      <c r="Q2451" s="1">
        <v>4.0</v>
      </c>
      <c r="R2451" s="1">
        <v>0.0</v>
      </c>
      <c r="S2451" s="1">
        <v>9.0</v>
      </c>
      <c r="T2451" s="1">
        <v>4.0</v>
      </c>
      <c r="U2451" s="1">
        <v>1.0</v>
      </c>
      <c r="V2451" s="1">
        <v>4.0</v>
      </c>
      <c r="W2451" s="1">
        <v>0.0</v>
      </c>
    </row>
    <row r="2452" ht="15.75" customHeight="1">
      <c r="A2452" s="1" t="s">
        <v>10352</v>
      </c>
      <c r="B2452" s="1" t="s">
        <v>10353</v>
      </c>
      <c r="C2452" s="1" t="s">
        <v>25</v>
      </c>
      <c r="D2452" s="4">
        <v>5.43814E16</v>
      </c>
      <c r="E2452" s="1" t="s">
        <v>10354</v>
      </c>
      <c r="F2452" s="3" t="s">
        <v>10355</v>
      </c>
      <c r="G2452" s="1" t="s">
        <v>54</v>
      </c>
      <c r="H2452" s="1" t="s">
        <v>55</v>
      </c>
      <c r="I2452" s="1" t="s">
        <v>130</v>
      </c>
      <c r="J2452" s="1" t="s">
        <v>48</v>
      </c>
      <c r="K2452" s="1" t="b">
        <v>0</v>
      </c>
      <c r="L2452" s="1" t="s">
        <v>97</v>
      </c>
      <c r="M2452" s="1">
        <v>1.0</v>
      </c>
      <c r="N2452" s="1">
        <v>1.0</v>
      </c>
      <c r="O2452" s="1">
        <v>3.0</v>
      </c>
      <c r="P2452" s="1">
        <v>8.0</v>
      </c>
      <c r="Q2452" s="1">
        <v>5.0</v>
      </c>
      <c r="R2452" s="1">
        <v>0.0</v>
      </c>
      <c r="S2452" s="1">
        <v>10.0</v>
      </c>
      <c r="T2452" s="1">
        <v>1.0</v>
      </c>
      <c r="U2452" s="1">
        <v>1.0</v>
      </c>
      <c r="V2452" s="1">
        <v>4.0</v>
      </c>
      <c r="W2452" s="1">
        <v>0.0</v>
      </c>
    </row>
    <row r="2453" ht="15.75" customHeight="1">
      <c r="A2453" s="1" t="s">
        <v>4095</v>
      </c>
      <c r="B2453" s="1" t="s">
        <v>10356</v>
      </c>
      <c r="C2453" s="1" t="s">
        <v>25</v>
      </c>
      <c r="D2453" s="1">
        <v>3.42478585E8</v>
      </c>
      <c r="E2453" s="1" t="s">
        <v>4097</v>
      </c>
      <c r="F2453" s="3" t="s">
        <v>10357</v>
      </c>
      <c r="G2453" s="1" t="s">
        <v>54</v>
      </c>
      <c r="H2453" s="1" t="s">
        <v>55</v>
      </c>
      <c r="I2453" s="1" t="s">
        <v>130</v>
      </c>
      <c r="J2453" s="1" t="s">
        <v>75</v>
      </c>
      <c r="K2453" s="1" t="b">
        <v>0</v>
      </c>
      <c r="L2453" s="1" t="s">
        <v>131</v>
      </c>
      <c r="M2453" s="1">
        <v>1.0</v>
      </c>
      <c r="N2453" s="1">
        <v>2.0</v>
      </c>
      <c r="O2453" s="1">
        <v>5.0</v>
      </c>
      <c r="P2453" s="1">
        <v>4.0</v>
      </c>
      <c r="Q2453" s="1">
        <v>4.0</v>
      </c>
      <c r="R2453" s="1">
        <v>0.0</v>
      </c>
      <c r="S2453" s="1">
        <v>8.0</v>
      </c>
      <c r="T2453" s="1">
        <v>5.5</v>
      </c>
      <c r="U2453" s="1">
        <v>1.5</v>
      </c>
      <c r="V2453" s="1">
        <v>4.0</v>
      </c>
      <c r="W2453" s="1">
        <v>0.0</v>
      </c>
    </row>
    <row r="2454" ht="15.75" customHeight="1">
      <c r="A2454" s="1" t="s">
        <v>10358</v>
      </c>
      <c r="B2454" s="1" t="s">
        <v>10359</v>
      </c>
      <c r="C2454" s="1" t="s">
        <v>25</v>
      </c>
      <c r="D2454" s="1">
        <v>2.995060952E9</v>
      </c>
      <c r="E2454" s="3" t="s">
        <v>10360</v>
      </c>
      <c r="F2454" s="3" t="s">
        <v>10361</v>
      </c>
      <c r="G2454" s="1" t="s">
        <v>10362</v>
      </c>
      <c r="H2454" s="1" t="s">
        <v>56</v>
      </c>
      <c r="I2454" s="1" t="s">
        <v>108</v>
      </c>
      <c r="J2454" s="1" t="s">
        <v>75</v>
      </c>
      <c r="K2454" s="1" t="b">
        <v>1</v>
      </c>
      <c r="L2454" s="1" t="s">
        <v>293</v>
      </c>
      <c r="M2454" s="1">
        <v>2.0</v>
      </c>
      <c r="N2454" s="1">
        <v>7.0</v>
      </c>
      <c r="O2454" s="1">
        <v>4.7</v>
      </c>
      <c r="P2454" s="1">
        <v>5.1</v>
      </c>
      <c r="Q2454" s="1">
        <v>5.3</v>
      </c>
      <c r="R2454" s="1">
        <v>1.0</v>
      </c>
      <c r="S2454" s="1">
        <v>4.3</v>
      </c>
      <c r="T2454" s="1">
        <v>4.9</v>
      </c>
      <c r="U2454" s="1">
        <v>2.9</v>
      </c>
      <c r="V2454" s="1">
        <v>4.0</v>
      </c>
      <c r="W2454" s="1">
        <v>0.0</v>
      </c>
    </row>
    <row r="2455" ht="15.75" customHeight="1">
      <c r="A2455" s="1" t="s">
        <v>10363</v>
      </c>
      <c r="B2455" s="1" t="s">
        <v>10364</v>
      </c>
      <c r="C2455" s="1" t="s">
        <v>25</v>
      </c>
      <c r="D2455" s="1">
        <v>1.139095395E9</v>
      </c>
      <c r="E2455" s="3" t="s">
        <v>10365</v>
      </c>
      <c r="F2455" s="3" t="s">
        <v>10366</v>
      </c>
      <c r="G2455" s="1" t="s">
        <v>73</v>
      </c>
      <c r="H2455" s="1" t="s">
        <v>56</v>
      </c>
      <c r="I2455" s="1" t="s">
        <v>1278</v>
      </c>
      <c r="J2455" s="1" t="s">
        <v>75</v>
      </c>
      <c r="K2455" s="1" t="b">
        <v>0</v>
      </c>
      <c r="L2455" s="1" t="s">
        <v>205</v>
      </c>
      <c r="M2455" s="1">
        <v>3.0</v>
      </c>
      <c r="N2455" s="1">
        <v>16.0</v>
      </c>
      <c r="O2455" s="1">
        <v>5.2</v>
      </c>
      <c r="P2455" s="1">
        <v>4.2</v>
      </c>
      <c r="Q2455" s="1">
        <v>4.4</v>
      </c>
      <c r="R2455" s="1">
        <v>1.0</v>
      </c>
      <c r="S2455" s="1">
        <v>6.6</v>
      </c>
      <c r="T2455" s="1">
        <v>3.9</v>
      </c>
      <c r="U2455" s="1">
        <v>2.9</v>
      </c>
      <c r="V2455" s="1">
        <v>4.0</v>
      </c>
      <c r="W2455" s="1">
        <v>0.0</v>
      </c>
    </row>
    <row r="2456" ht="15.75" customHeight="1">
      <c r="A2456" s="1" t="s">
        <v>10367</v>
      </c>
      <c r="B2456" s="1" t="s">
        <v>10368</v>
      </c>
      <c r="C2456" s="1" t="s">
        <v>834</v>
      </c>
      <c r="D2456" s="1">
        <v>8.293998662E9</v>
      </c>
      <c r="E2456" s="3" t="s">
        <v>10369</v>
      </c>
      <c r="F2456" s="3" t="s">
        <v>10370</v>
      </c>
      <c r="G2456" s="1" t="s">
        <v>73</v>
      </c>
      <c r="H2456" s="1" t="s">
        <v>29</v>
      </c>
      <c r="I2456" s="1" t="s">
        <v>10371</v>
      </c>
      <c r="J2456" s="1" t="s">
        <v>48</v>
      </c>
      <c r="K2456" s="1" t="b">
        <v>0</v>
      </c>
      <c r="L2456" s="1" t="s">
        <v>299</v>
      </c>
      <c r="M2456" s="1">
        <v>2.0</v>
      </c>
      <c r="N2456" s="1">
        <v>5.0</v>
      </c>
      <c r="O2456" s="1">
        <v>4.6</v>
      </c>
      <c r="P2456" s="1">
        <v>4.4</v>
      </c>
      <c r="Q2456" s="1">
        <v>4.0</v>
      </c>
      <c r="R2456" s="1">
        <v>0.0</v>
      </c>
      <c r="S2456" s="1">
        <v>7.2</v>
      </c>
      <c r="T2456" s="1">
        <v>4.0</v>
      </c>
      <c r="U2456" s="1">
        <v>3.0</v>
      </c>
      <c r="V2456" s="1">
        <v>3.9</v>
      </c>
      <c r="W2456" s="1">
        <v>0.0</v>
      </c>
    </row>
    <row r="2457" ht="15.75" customHeight="1">
      <c r="A2457" s="1" t="s">
        <v>10372</v>
      </c>
      <c r="B2457" s="1" t="s">
        <v>10373</v>
      </c>
      <c r="C2457" s="1" t="s">
        <v>35</v>
      </c>
      <c r="D2457" s="1">
        <v>5.1920372399E10</v>
      </c>
      <c r="E2457" s="3" t="s">
        <v>10374</v>
      </c>
      <c r="F2457" s="3" t="s">
        <v>10375</v>
      </c>
      <c r="G2457" s="1" t="s">
        <v>28</v>
      </c>
      <c r="H2457" s="1" t="s">
        <v>82</v>
      </c>
      <c r="I2457" s="1" t="s">
        <v>30</v>
      </c>
      <c r="J2457" s="1" t="s">
        <v>75</v>
      </c>
      <c r="K2457" s="1" t="b">
        <v>1</v>
      </c>
      <c r="L2457" s="1" t="s">
        <v>131</v>
      </c>
      <c r="M2457" s="1">
        <v>1.0</v>
      </c>
      <c r="N2457" s="1">
        <v>2.0</v>
      </c>
      <c r="O2457" s="1">
        <v>5.0</v>
      </c>
      <c r="P2457" s="1">
        <v>4.0</v>
      </c>
      <c r="Q2457" s="1">
        <v>5.0</v>
      </c>
      <c r="R2457" s="1">
        <v>0.0</v>
      </c>
      <c r="S2457" s="1">
        <v>5.0</v>
      </c>
      <c r="T2457" s="1">
        <v>6.5</v>
      </c>
      <c r="U2457" s="1">
        <v>1.5</v>
      </c>
      <c r="V2457" s="1">
        <v>3.9</v>
      </c>
      <c r="W2457" s="1">
        <v>2.0</v>
      </c>
    </row>
    <row r="2458" ht="15.75" customHeight="1">
      <c r="A2458" s="1" t="s">
        <v>10376</v>
      </c>
      <c r="B2458" s="1" t="s">
        <v>10377</v>
      </c>
      <c r="C2458" s="1" t="s">
        <v>78</v>
      </c>
      <c r="D2458" s="1">
        <v>3.105803082E9</v>
      </c>
      <c r="E2458" s="3" t="s">
        <v>10378</v>
      </c>
      <c r="F2458" s="3" t="s">
        <v>10379</v>
      </c>
      <c r="G2458" s="1" t="s">
        <v>28</v>
      </c>
      <c r="H2458" s="1" t="s">
        <v>82</v>
      </c>
      <c r="I2458" s="1" t="s">
        <v>298</v>
      </c>
      <c r="J2458" s="1" t="s">
        <v>75</v>
      </c>
      <c r="K2458" s="1" t="b">
        <v>1</v>
      </c>
      <c r="L2458" s="1" t="s">
        <v>210</v>
      </c>
      <c r="M2458" s="1">
        <v>1.0</v>
      </c>
      <c r="N2458" s="1">
        <v>12.0</v>
      </c>
      <c r="O2458" s="1">
        <v>4.1</v>
      </c>
      <c r="P2458" s="1">
        <v>4.3</v>
      </c>
      <c r="Q2458" s="1">
        <v>4.3</v>
      </c>
      <c r="R2458" s="1">
        <v>0.0</v>
      </c>
      <c r="S2458" s="1">
        <v>7.0</v>
      </c>
      <c r="T2458" s="1">
        <v>4.8</v>
      </c>
      <c r="U2458" s="1">
        <v>3.1</v>
      </c>
      <c r="V2458" s="1">
        <v>3.9</v>
      </c>
      <c r="W2458" s="1">
        <v>0.0</v>
      </c>
    </row>
    <row r="2459" ht="15.75" customHeight="1">
      <c r="A2459" s="1" t="s">
        <v>10380</v>
      </c>
      <c r="B2459" s="1" t="s">
        <v>10381</v>
      </c>
      <c r="C2459" s="1" t="s">
        <v>25</v>
      </c>
      <c r="D2459" s="1">
        <v>3.329684207E9</v>
      </c>
      <c r="E2459" s="3" t="s">
        <v>10382</v>
      </c>
      <c r="F2459" s="3" t="s">
        <v>10383</v>
      </c>
      <c r="G2459" s="1" t="s">
        <v>54</v>
      </c>
      <c r="H2459" s="1" t="s">
        <v>29</v>
      </c>
      <c r="I2459" s="1" t="s">
        <v>90</v>
      </c>
      <c r="J2459" s="1" t="s">
        <v>75</v>
      </c>
      <c r="K2459" s="1" t="b">
        <v>0</v>
      </c>
      <c r="L2459" s="1" t="s">
        <v>228</v>
      </c>
      <c r="M2459" s="1">
        <v>1.0</v>
      </c>
      <c r="N2459" s="1">
        <v>1.0</v>
      </c>
      <c r="O2459" s="1">
        <v>5.0</v>
      </c>
      <c r="P2459" s="1">
        <v>4.0</v>
      </c>
      <c r="Q2459" s="1">
        <v>5.0</v>
      </c>
      <c r="R2459" s="1">
        <v>0.0</v>
      </c>
      <c r="S2459" s="1">
        <v>6.0</v>
      </c>
      <c r="T2459" s="1">
        <v>4.0</v>
      </c>
      <c r="U2459" s="1">
        <v>3.0</v>
      </c>
      <c r="V2459" s="1">
        <v>3.9</v>
      </c>
      <c r="W2459" s="1">
        <v>0.0</v>
      </c>
    </row>
    <row r="2460" ht="15.75" customHeight="1">
      <c r="A2460" s="1" t="s">
        <v>10384</v>
      </c>
      <c r="B2460" s="1" t="s">
        <v>10385</v>
      </c>
      <c r="C2460" s="1" t="s">
        <v>25</v>
      </c>
      <c r="D2460" s="1">
        <v>1.134743473E9</v>
      </c>
      <c r="E2460" s="3" t="s">
        <v>10386</v>
      </c>
      <c r="F2460" s="3" t="s">
        <v>10387</v>
      </c>
      <c r="G2460" s="1" t="s">
        <v>54</v>
      </c>
      <c r="H2460" s="1" t="s">
        <v>55</v>
      </c>
      <c r="I2460" s="1" t="s">
        <v>56</v>
      </c>
      <c r="J2460" s="1" t="s">
        <v>75</v>
      </c>
      <c r="K2460" s="1" t="b">
        <v>1</v>
      </c>
      <c r="L2460" s="1" t="s">
        <v>245</v>
      </c>
      <c r="M2460" s="1">
        <v>1.0</v>
      </c>
      <c r="N2460" s="1">
        <v>2.0</v>
      </c>
      <c r="O2460" s="1">
        <v>5.5</v>
      </c>
      <c r="P2460" s="1">
        <v>5.0</v>
      </c>
      <c r="Q2460" s="1">
        <v>3.5</v>
      </c>
      <c r="R2460" s="1">
        <v>0.0</v>
      </c>
      <c r="S2460" s="1">
        <v>9.0</v>
      </c>
      <c r="T2460" s="1">
        <v>2.5</v>
      </c>
      <c r="U2460" s="1">
        <v>1.5</v>
      </c>
      <c r="V2460" s="1">
        <v>3.9</v>
      </c>
      <c r="W2460" s="1">
        <v>0.0</v>
      </c>
    </row>
    <row r="2461" ht="15.75" customHeight="1">
      <c r="A2461" s="1" t="s">
        <v>10388</v>
      </c>
      <c r="B2461" s="1" t="s">
        <v>10389</v>
      </c>
      <c r="C2461" s="1" t="s">
        <v>25</v>
      </c>
      <c r="D2461" s="4">
        <v>5.49115E17</v>
      </c>
      <c r="E2461" s="1" t="s">
        <v>443</v>
      </c>
      <c r="F2461" s="3" t="s">
        <v>10390</v>
      </c>
      <c r="G2461" s="1" t="s">
        <v>3832</v>
      </c>
      <c r="H2461" s="1" t="s">
        <v>260</v>
      </c>
      <c r="I2461" s="1" t="s">
        <v>261</v>
      </c>
      <c r="J2461" s="1" t="s">
        <v>166</v>
      </c>
      <c r="K2461" s="1" t="b">
        <v>1</v>
      </c>
      <c r="L2461" s="1" t="s">
        <v>148</v>
      </c>
      <c r="M2461" s="1">
        <v>2.0</v>
      </c>
      <c r="N2461" s="1">
        <v>5.0</v>
      </c>
      <c r="O2461" s="1">
        <v>4.8</v>
      </c>
      <c r="P2461" s="1">
        <v>3.8</v>
      </c>
      <c r="Q2461" s="1">
        <v>4.0</v>
      </c>
      <c r="R2461" s="1">
        <v>0.0</v>
      </c>
      <c r="S2461" s="1">
        <v>7.2</v>
      </c>
      <c r="T2461" s="1">
        <v>4.0</v>
      </c>
      <c r="U2461" s="1">
        <v>3.6</v>
      </c>
      <c r="V2461" s="1">
        <v>3.9</v>
      </c>
      <c r="W2461" s="1">
        <v>0.0</v>
      </c>
    </row>
    <row r="2462" ht="15.75" customHeight="1">
      <c r="A2462" s="1" t="s">
        <v>10391</v>
      </c>
      <c r="B2462" s="1" t="s">
        <v>10392</v>
      </c>
      <c r="C2462" s="1" t="s">
        <v>691</v>
      </c>
      <c r="D2462" s="4">
        <v>5.84127E16</v>
      </c>
      <c r="E2462" s="1" t="s">
        <v>10393</v>
      </c>
      <c r="F2462" s="3" t="s">
        <v>10394</v>
      </c>
      <c r="G2462" s="1" t="s">
        <v>54</v>
      </c>
      <c r="H2462" s="1" t="s">
        <v>82</v>
      </c>
      <c r="I2462" s="1" t="s">
        <v>292</v>
      </c>
      <c r="J2462" s="1" t="s">
        <v>91</v>
      </c>
      <c r="K2462" s="1" t="b">
        <v>0</v>
      </c>
      <c r="L2462" s="1" t="s">
        <v>1478</v>
      </c>
      <c r="M2462" s="1">
        <v>2.0</v>
      </c>
      <c r="N2462" s="1">
        <v>3.0</v>
      </c>
      <c r="O2462" s="1">
        <v>4.0</v>
      </c>
      <c r="P2462" s="1">
        <v>4.0</v>
      </c>
      <c r="Q2462" s="1">
        <v>5.0</v>
      </c>
      <c r="R2462" s="1">
        <v>0.0</v>
      </c>
      <c r="S2462" s="1">
        <v>4.0</v>
      </c>
      <c r="T2462" s="1">
        <v>6.3</v>
      </c>
      <c r="U2462" s="1">
        <v>3.0</v>
      </c>
      <c r="V2462" s="1">
        <v>3.8</v>
      </c>
      <c r="W2462" s="1">
        <v>0.0</v>
      </c>
    </row>
    <row r="2463" ht="15.75" customHeight="1">
      <c r="A2463" s="1" t="s">
        <v>10395</v>
      </c>
      <c r="B2463" s="1" t="s">
        <v>10396</v>
      </c>
      <c r="C2463" s="1" t="s">
        <v>78</v>
      </c>
      <c r="D2463" s="4">
        <v>5.73147E16</v>
      </c>
      <c r="E2463" s="3" t="s">
        <v>10397</v>
      </c>
      <c r="F2463" s="1" t="s">
        <v>10398</v>
      </c>
      <c r="G2463" s="1" t="s">
        <v>28</v>
      </c>
      <c r="H2463" s="1" t="s">
        <v>29</v>
      </c>
      <c r="I2463" s="1" t="s">
        <v>56</v>
      </c>
      <c r="J2463" s="1" t="s">
        <v>75</v>
      </c>
      <c r="K2463" s="1" t="b">
        <v>1</v>
      </c>
      <c r="L2463" s="1" t="s">
        <v>97</v>
      </c>
      <c r="M2463" s="1">
        <v>1.0</v>
      </c>
      <c r="N2463" s="1">
        <v>1.0</v>
      </c>
      <c r="O2463" s="1">
        <v>5.0</v>
      </c>
      <c r="P2463" s="1">
        <v>5.0</v>
      </c>
      <c r="Q2463" s="1">
        <v>5.0</v>
      </c>
      <c r="R2463" s="1">
        <v>0.0</v>
      </c>
      <c r="S2463" s="1">
        <v>9.0</v>
      </c>
      <c r="T2463" s="1">
        <v>1.0</v>
      </c>
      <c r="U2463" s="1">
        <v>1.0</v>
      </c>
      <c r="V2463" s="1">
        <v>3.7</v>
      </c>
      <c r="W2463" s="1">
        <v>0.0</v>
      </c>
    </row>
    <row r="2464" ht="15.75" customHeight="1">
      <c r="A2464" s="1" t="s">
        <v>10399</v>
      </c>
      <c r="B2464" s="1" t="s">
        <v>10400</v>
      </c>
      <c r="C2464" s="1" t="s">
        <v>78</v>
      </c>
      <c r="D2464" s="1">
        <v>3.023908743E9</v>
      </c>
      <c r="E2464" s="1" t="s">
        <v>10401</v>
      </c>
      <c r="F2464" s="3" t="s">
        <v>10402</v>
      </c>
      <c r="G2464" s="1" t="s">
        <v>28</v>
      </c>
      <c r="H2464" s="1" t="s">
        <v>29</v>
      </c>
      <c r="I2464" s="1" t="s">
        <v>30</v>
      </c>
      <c r="J2464" s="1" t="s">
        <v>75</v>
      </c>
      <c r="K2464" s="1" t="b">
        <v>0</v>
      </c>
      <c r="L2464" s="1" t="s">
        <v>210</v>
      </c>
      <c r="M2464" s="1">
        <v>2.0</v>
      </c>
      <c r="N2464" s="1">
        <v>1.0</v>
      </c>
      <c r="O2464" s="1">
        <v>1.0</v>
      </c>
      <c r="P2464" s="1">
        <v>1.0</v>
      </c>
      <c r="Q2464" s="1">
        <v>7.0</v>
      </c>
      <c r="R2464" s="1">
        <v>0.0</v>
      </c>
      <c r="S2464" s="1">
        <v>8.0</v>
      </c>
      <c r="T2464" s="1">
        <v>8.0</v>
      </c>
      <c r="U2464" s="1">
        <v>1.0</v>
      </c>
      <c r="V2464" s="1">
        <v>3.7</v>
      </c>
      <c r="W2464" s="1">
        <v>0.0</v>
      </c>
    </row>
    <row r="2465" ht="15.75" customHeight="1">
      <c r="A2465" s="1" t="s">
        <v>10403</v>
      </c>
      <c r="B2465" s="1" t="s">
        <v>10404</v>
      </c>
      <c r="C2465" s="1" t="s">
        <v>25</v>
      </c>
      <c r="D2465" s="1">
        <v>1.162481844E9</v>
      </c>
      <c r="E2465" s="3" t="s">
        <v>10405</v>
      </c>
      <c r="F2465" s="3" t="s">
        <v>10406</v>
      </c>
      <c r="G2465" s="1" t="s">
        <v>28</v>
      </c>
      <c r="H2465" s="1" t="s">
        <v>29</v>
      </c>
      <c r="I2465" s="1" t="s">
        <v>30</v>
      </c>
      <c r="J2465" s="1" t="s">
        <v>48</v>
      </c>
      <c r="K2465" s="1" t="b">
        <v>0</v>
      </c>
      <c r="L2465" s="1" t="s">
        <v>299</v>
      </c>
      <c r="M2465" s="1">
        <v>1.0</v>
      </c>
      <c r="N2465" s="1">
        <v>4.0</v>
      </c>
      <c r="O2465" s="1">
        <v>4.5</v>
      </c>
      <c r="P2465" s="1">
        <v>4.0</v>
      </c>
      <c r="Q2465" s="1">
        <v>4.3</v>
      </c>
      <c r="R2465" s="1">
        <v>0.0</v>
      </c>
      <c r="S2465" s="1">
        <v>4.8</v>
      </c>
      <c r="T2465" s="1">
        <v>5.5</v>
      </c>
      <c r="U2465" s="1">
        <v>3.0</v>
      </c>
      <c r="V2465" s="1">
        <v>3.7</v>
      </c>
      <c r="W2465" s="1">
        <v>0.0</v>
      </c>
    </row>
    <row r="2466" ht="15.75" customHeight="1">
      <c r="A2466" s="1" t="s">
        <v>10407</v>
      </c>
      <c r="B2466" s="1" t="s">
        <v>10408</v>
      </c>
      <c r="C2466" s="1" t="s">
        <v>25</v>
      </c>
      <c r="D2466" s="1" t="str">
        <f>+54 9 1137767769</f>
        <v>#ERROR!</v>
      </c>
      <c r="E2466" s="3" t="s">
        <v>10409</v>
      </c>
      <c r="F2466" s="3" t="s">
        <v>10410</v>
      </c>
      <c r="G2466" s="1" t="s">
        <v>28</v>
      </c>
      <c r="H2466" s="1" t="s">
        <v>29</v>
      </c>
      <c r="I2466" s="1" t="s">
        <v>30</v>
      </c>
      <c r="J2466" s="1" t="s">
        <v>75</v>
      </c>
      <c r="K2466" s="1" t="b">
        <v>0</v>
      </c>
      <c r="L2466" s="1" t="s">
        <v>299</v>
      </c>
      <c r="M2466" s="1">
        <v>1.0</v>
      </c>
      <c r="N2466" s="1">
        <v>2.0</v>
      </c>
      <c r="O2466" s="1">
        <v>4.5</v>
      </c>
      <c r="P2466" s="1">
        <v>4.5</v>
      </c>
      <c r="Q2466" s="1">
        <v>3.5</v>
      </c>
      <c r="R2466" s="1">
        <v>0.0</v>
      </c>
      <c r="S2466" s="1">
        <v>9.0</v>
      </c>
      <c r="T2466" s="1">
        <v>3.0</v>
      </c>
      <c r="U2466" s="1">
        <v>1.5</v>
      </c>
      <c r="V2466" s="1">
        <v>3.7</v>
      </c>
      <c r="W2466" s="1">
        <v>0.0</v>
      </c>
    </row>
    <row r="2467" ht="15.75" customHeight="1">
      <c r="A2467" s="1" t="s">
        <v>10411</v>
      </c>
      <c r="B2467" s="1" t="s">
        <v>10412</v>
      </c>
      <c r="C2467" s="1" t="s">
        <v>25</v>
      </c>
      <c r="D2467" s="1">
        <v>1.128629042E9</v>
      </c>
      <c r="E2467" s="1" t="s">
        <v>10413</v>
      </c>
      <c r="F2467" s="3" t="s">
        <v>10414</v>
      </c>
      <c r="G2467" s="1" t="s">
        <v>28</v>
      </c>
      <c r="H2467" s="1" t="s">
        <v>29</v>
      </c>
      <c r="I2467" s="1" t="s">
        <v>30</v>
      </c>
      <c r="J2467" s="1" t="s">
        <v>75</v>
      </c>
      <c r="K2467" s="1" t="b">
        <v>0</v>
      </c>
      <c r="L2467" s="1" t="s">
        <v>210</v>
      </c>
      <c r="M2467" s="1">
        <v>1.0</v>
      </c>
      <c r="N2467" s="1">
        <v>1.0</v>
      </c>
      <c r="O2467" s="1">
        <v>4.0</v>
      </c>
      <c r="P2467" s="1">
        <v>4.0</v>
      </c>
      <c r="Q2467" s="1">
        <v>4.0</v>
      </c>
      <c r="R2467" s="1">
        <v>0.0</v>
      </c>
      <c r="S2467" s="1">
        <v>6.0</v>
      </c>
      <c r="T2467" s="1">
        <v>4.0</v>
      </c>
      <c r="U2467" s="1">
        <v>4.0</v>
      </c>
      <c r="V2467" s="1">
        <v>3.7</v>
      </c>
      <c r="W2467" s="1">
        <v>0.0</v>
      </c>
    </row>
    <row r="2468" ht="15.75" customHeight="1">
      <c r="A2468" s="1" t="s">
        <v>10415</v>
      </c>
      <c r="B2468" s="1" t="s">
        <v>10416</v>
      </c>
      <c r="C2468" s="1" t="s">
        <v>691</v>
      </c>
      <c r="D2468" s="4">
        <v>5.84165E16</v>
      </c>
      <c r="E2468" s="3" t="s">
        <v>10417</v>
      </c>
      <c r="F2468" s="3" t="s">
        <v>10418</v>
      </c>
      <c r="G2468" s="1" t="s">
        <v>28</v>
      </c>
      <c r="H2468" s="1" t="s">
        <v>29</v>
      </c>
      <c r="I2468" s="1" t="s">
        <v>30</v>
      </c>
      <c r="J2468" s="1" t="s">
        <v>75</v>
      </c>
      <c r="K2468" s="1" t="b">
        <v>1</v>
      </c>
      <c r="L2468" s="1" t="s">
        <v>228</v>
      </c>
      <c r="M2468" s="1">
        <v>1.0</v>
      </c>
      <c r="N2468" s="1">
        <v>2.0</v>
      </c>
      <c r="O2468" s="1">
        <v>5.0</v>
      </c>
      <c r="P2468" s="1">
        <v>5.5</v>
      </c>
      <c r="Q2468" s="1">
        <v>4.0</v>
      </c>
      <c r="R2468" s="1">
        <v>0.0</v>
      </c>
      <c r="S2468" s="1">
        <v>5.5</v>
      </c>
      <c r="T2468" s="1">
        <v>3.0</v>
      </c>
      <c r="U2468" s="1">
        <v>3.0</v>
      </c>
      <c r="V2468" s="1">
        <v>3.7</v>
      </c>
      <c r="W2468" s="1">
        <v>0.0</v>
      </c>
    </row>
    <row r="2469" ht="15.75" customHeight="1">
      <c r="A2469" s="1" t="s">
        <v>10419</v>
      </c>
      <c r="B2469" s="1" t="s">
        <v>10420</v>
      </c>
      <c r="C2469" s="1" t="s">
        <v>25</v>
      </c>
      <c r="D2469" s="4">
        <v>5.49114E17</v>
      </c>
      <c r="E2469" s="3" t="s">
        <v>10421</v>
      </c>
      <c r="F2469" s="1" t="s">
        <v>10422</v>
      </c>
      <c r="G2469" s="1" t="s">
        <v>54</v>
      </c>
      <c r="H2469" s="1" t="s">
        <v>55</v>
      </c>
      <c r="I2469" s="1" t="s">
        <v>130</v>
      </c>
      <c r="J2469" s="1" t="s">
        <v>48</v>
      </c>
      <c r="K2469" s="1" t="b">
        <v>0</v>
      </c>
      <c r="L2469" s="1" t="s">
        <v>240</v>
      </c>
      <c r="M2469" s="1">
        <v>1.0</v>
      </c>
      <c r="N2469" s="1">
        <v>1.0</v>
      </c>
      <c r="O2469" s="1">
        <v>4.0</v>
      </c>
      <c r="P2469" s="1">
        <v>6.0</v>
      </c>
      <c r="Q2469" s="1">
        <v>4.0</v>
      </c>
      <c r="R2469" s="1">
        <v>0.0</v>
      </c>
      <c r="S2469" s="1">
        <v>7.0</v>
      </c>
      <c r="T2469" s="1">
        <v>3.0</v>
      </c>
      <c r="U2469" s="1">
        <v>2.0</v>
      </c>
      <c r="V2469" s="1">
        <v>3.7</v>
      </c>
      <c r="W2469" s="1">
        <v>0.0</v>
      </c>
    </row>
    <row r="2470" ht="15.75" customHeight="1">
      <c r="A2470" s="1" t="s">
        <v>10423</v>
      </c>
      <c r="B2470" s="1" t="s">
        <v>10424</v>
      </c>
      <c r="C2470" s="1" t="s">
        <v>87</v>
      </c>
      <c r="D2470" s="1">
        <v>9.631461286E9</v>
      </c>
      <c r="E2470" s="1" t="s">
        <v>10425</v>
      </c>
      <c r="F2470" s="3" t="s">
        <v>10426</v>
      </c>
      <c r="G2470" s="1" t="s">
        <v>153</v>
      </c>
      <c r="H2470" s="1" t="s">
        <v>260</v>
      </c>
      <c r="I2470" s="1" t="s">
        <v>10427</v>
      </c>
      <c r="J2470" s="1" t="s">
        <v>75</v>
      </c>
      <c r="K2470" s="1" t="b">
        <v>0</v>
      </c>
      <c r="L2470" s="1" t="s">
        <v>183</v>
      </c>
      <c r="M2470" s="1">
        <v>1.0</v>
      </c>
      <c r="N2470" s="1">
        <v>2.0</v>
      </c>
      <c r="O2470" s="1">
        <v>5.5</v>
      </c>
      <c r="P2470" s="1">
        <v>4.0</v>
      </c>
      <c r="Q2470" s="1">
        <v>4.5</v>
      </c>
      <c r="R2470" s="1">
        <v>0.0</v>
      </c>
      <c r="S2470" s="1">
        <v>5.5</v>
      </c>
      <c r="T2470" s="1">
        <v>4.0</v>
      </c>
      <c r="U2470" s="1">
        <v>2.5</v>
      </c>
      <c r="V2470" s="1">
        <v>3.7</v>
      </c>
      <c r="W2470" s="1">
        <v>0.0</v>
      </c>
    </row>
    <row r="2471" ht="15.75" customHeight="1">
      <c r="A2471" s="1" t="s">
        <v>10428</v>
      </c>
      <c r="B2471" s="1" t="s">
        <v>10429</v>
      </c>
      <c r="C2471" s="1" t="s">
        <v>25</v>
      </c>
      <c r="D2471" s="1">
        <v>1.566745167E9</v>
      </c>
      <c r="E2471" s="1" t="s">
        <v>10430</v>
      </c>
      <c r="F2471" s="3" t="s">
        <v>10431</v>
      </c>
      <c r="G2471" s="1" t="s">
        <v>81</v>
      </c>
      <c r="H2471" s="1" t="s">
        <v>29</v>
      </c>
      <c r="I2471" s="1" t="s">
        <v>292</v>
      </c>
      <c r="J2471" s="1" t="s">
        <v>31</v>
      </c>
      <c r="K2471" s="1" t="b">
        <v>1</v>
      </c>
      <c r="L2471" s="1" t="s">
        <v>32</v>
      </c>
      <c r="M2471" s="1">
        <v>2.0</v>
      </c>
      <c r="N2471" s="1">
        <v>3.0</v>
      </c>
      <c r="O2471" s="1">
        <v>4.3</v>
      </c>
      <c r="P2471" s="1">
        <v>3.7</v>
      </c>
      <c r="Q2471" s="1">
        <v>3.3</v>
      </c>
      <c r="R2471" s="1">
        <v>0.0</v>
      </c>
      <c r="S2471" s="1">
        <v>6.0</v>
      </c>
      <c r="T2471" s="1">
        <v>4.3</v>
      </c>
      <c r="U2471" s="1">
        <v>3.7</v>
      </c>
      <c r="V2471" s="1">
        <v>3.6</v>
      </c>
      <c r="W2471" s="1">
        <v>0.0</v>
      </c>
    </row>
    <row r="2472" ht="15.75" customHeight="1">
      <c r="A2472" s="1" t="s">
        <v>10432</v>
      </c>
      <c r="B2472" s="1" t="s">
        <v>10433</v>
      </c>
      <c r="C2472" s="1" t="s">
        <v>551</v>
      </c>
      <c r="D2472" s="1">
        <v>9.00878519E8</v>
      </c>
      <c r="E2472" s="3" t="s">
        <v>10434</v>
      </c>
      <c r="F2472" s="3" t="s">
        <v>10435</v>
      </c>
      <c r="G2472" s="1" t="s">
        <v>177</v>
      </c>
      <c r="H2472" s="1" t="s">
        <v>29</v>
      </c>
      <c r="I2472" s="1" t="s">
        <v>67</v>
      </c>
      <c r="J2472" s="1" t="s">
        <v>31</v>
      </c>
      <c r="K2472" s="1" t="b">
        <v>0</v>
      </c>
      <c r="L2472" s="1" t="s">
        <v>49</v>
      </c>
      <c r="M2472" s="1">
        <v>3.0</v>
      </c>
      <c r="N2472" s="1">
        <v>5.0</v>
      </c>
      <c r="O2472" s="1">
        <v>2.6</v>
      </c>
      <c r="P2472" s="1">
        <v>2.0</v>
      </c>
      <c r="Q2472" s="1">
        <v>4.6</v>
      </c>
      <c r="R2472" s="1">
        <v>2.0</v>
      </c>
      <c r="S2472" s="1">
        <v>3.0</v>
      </c>
      <c r="T2472" s="1">
        <v>6.8</v>
      </c>
      <c r="U2472" s="1">
        <v>4.2</v>
      </c>
      <c r="V2472" s="1">
        <v>3.6</v>
      </c>
      <c r="W2472" s="1">
        <v>0.0</v>
      </c>
    </row>
    <row r="2473" ht="15.75" customHeight="1">
      <c r="A2473" s="1" t="s">
        <v>10436</v>
      </c>
      <c r="B2473" s="1" t="s">
        <v>10437</v>
      </c>
      <c r="C2473" s="1" t="s">
        <v>25</v>
      </c>
      <c r="D2473" s="1">
        <v>2.645015442E9</v>
      </c>
      <c r="E2473" s="3" t="s">
        <v>10438</v>
      </c>
      <c r="F2473" s="3" t="s">
        <v>10439</v>
      </c>
      <c r="G2473" s="1" t="s">
        <v>54</v>
      </c>
      <c r="H2473" s="1" t="s">
        <v>107</v>
      </c>
      <c r="I2473" s="1" t="s">
        <v>8792</v>
      </c>
      <c r="J2473" s="1" t="s">
        <v>31</v>
      </c>
      <c r="K2473" s="1" t="b">
        <v>0</v>
      </c>
      <c r="L2473" s="1" t="s">
        <v>41</v>
      </c>
      <c r="M2473" s="1">
        <v>1.0</v>
      </c>
      <c r="N2473" s="1">
        <v>1.0</v>
      </c>
      <c r="O2473" s="1">
        <v>6.0</v>
      </c>
      <c r="P2473" s="1">
        <v>6.0</v>
      </c>
      <c r="Q2473" s="1">
        <v>2.0</v>
      </c>
      <c r="R2473" s="1">
        <v>0.0</v>
      </c>
      <c r="S2473" s="1">
        <v>8.0</v>
      </c>
      <c r="T2473" s="1">
        <v>2.0</v>
      </c>
      <c r="U2473" s="1">
        <v>1.0</v>
      </c>
      <c r="V2473" s="1">
        <v>3.6</v>
      </c>
      <c r="W2473" s="1">
        <v>0.0</v>
      </c>
    </row>
    <row r="2474" ht="15.75" customHeight="1">
      <c r="A2474" s="1" t="s">
        <v>10440</v>
      </c>
      <c r="B2474" s="1" t="s">
        <v>10441</v>
      </c>
      <c r="C2474" s="1" t="s">
        <v>78</v>
      </c>
      <c r="D2474" s="4">
        <v>5.73004E16</v>
      </c>
      <c r="E2474" s="1" t="s">
        <v>10442</v>
      </c>
      <c r="F2474" s="3" t="s">
        <v>10443</v>
      </c>
      <c r="G2474" s="1" t="s">
        <v>171</v>
      </c>
      <c r="H2474" s="1" t="s">
        <v>29</v>
      </c>
      <c r="I2474" s="1" t="s">
        <v>30</v>
      </c>
      <c r="J2474" s="1" t="s">
        <v>91</v>
      </c>
      <c r="K2474" s="1" t="b">
        <v>0</v>
      </c>
      <c r="L2474" s="1" t="s">
        <v>299</v>
      </c>
      <c r="M2474" s="1">
        <v>2.0</v>
      </c>
      <c r="N2474" s="1">
        <v>2.0</v>
      </c>
      <c r="O2474" s="1">
        <v>4.0</v>
      </c>
      <c r="P2474" s="1">
        <v>2.5</v>
      </c>
      <c r="Q2474" s="1">
        <v>3.0</v>
      </c>
      <c r="R2474" s="1">
        <v>0.0</v>
      </c>
      <c r="S2474" s="1">
        <v>6.5</v>
      </c>
      <c r="T2474" s="1">
        <v>5.5</v>
      </c>
      <c r="U2474" s="1">
        <v>3.5</v>
      </c>
      <c r="V2474" s="1">
        <v>3.6</v>
      </c>
      <c r="W2474" s="1">
        <v>0.0</v>
      </c>
    </row>
    <row r="2475" ht="15.75" customHeight="1">
      <c r="A2475" s="1" t="s">
        <v>10444</v>
      </c>
      <c r="B2475" s="1" t="s">
        <v>10445</v>
      </c>
      <c r="C2475" s="1" t="s">
        <v>25</v>
      </c>
      <c r="D2475" s="1">
        <v>2.234546782E9</v>
      </c>
      <c r="E2475" s="3" t="s">
        <v>10446</v>
      </c>
      <c r="F2475" s="3" t="s">
        <v>10447</v>
      </c>
      <c r="G2475" s="1" t="s">
        <v>153</v>
      </c>
      <c r="H2475" s="1" t="s">
        <v>29</v>
      </c>
      <c r="I2475" s="1" t="s">
        <v>159</v>
      </c>
      <c r="J2475" s="1" t="s">
        <v>31</v>
      </c>
      <c r="K2475" s="1" t="b">
        <v>0</v>
      </c>
      <c r="L2475" s="1" t="s">
        <v>41</v>
      </c>
      <c r="M2475" s="1">
        <v>1.0</v>
      </c>
      <c r="N2475" s="1">
        <v>1.0</v>
      </c>
      <c r="O2475" s="1">
        <v>6.0</v>
      </c>
      <c r="P2475" s="1">
        <v>3.0</v>
      </c>
      <c r="Q2475" s="1">
        <v>2.0</v>
      </c>
      <c r="R2475" s="1">
        <v>0.0</v>
      </c>
      <c r="S2475" s="1">
        <v>4.0</v>
      </c>
      <c r="T2475" s="1">
        <v>6.0</v>
      </c>
      <c r="U2475" s="1">
        <v>3.0</v>
      </c>
      <c r="V2475" s="1">
        <v>3.4</v>
      </c>
      <c r="W2475" s="1">
        <v>0.0</v>
      </c>
    </row>
    <row r="2476" ht="15.75" customHeight="1">
      <c r="A2476" s="1" t="s">
        <v>10448</v>
      </c>
      <c r="B2476" s="1" t="s">
        <v>10449</v>
      </c>
      <c r="C2476" s="1" t="s">
        <v>25</v>
      </c>
      <c r="D2476" s="1" t="str">
        <f>+54 9 2236212697</f>
        <v>#ERROR!</v>
      </c>
      <c r="E2476" s="3" t="s">
        <v>10450</v>
      </c>
      <c r="F2476" s="3" t="s">
        <v>10451</v>
      </c>
      <c r="G2476" s="1" t="s">
        <v>38</v>
      </c>
      <c r="H2476" s="1" t="s">
        <v>29</v>
      </c>
      <c r="I2476" s="1" t="s">
        <v>108</v>
      </c>
      <c r="J2476" s="1" t="s">
        <v>31</v>
      </c>
      <c r="K2476" s="1" t="b">
        <v>0</v>
      </c>
      <c r="L2476" s="1" t="s">
        <v>1478</v>
      </c>
      <c r="M2476" s="1">
        <v>1.0</v>
      </c>
      <c r="N2476" s="1">
        <v>1.0</v>
      </c>
      <c r="O2476" s="1">
        <v>9.0</v>
      </c>
      <c r="P2476" s="1">
        <v>7.0</v>
      </c>
      <c r="Q2476" s="1">
        <v>3.0</v>
      </c>
      <c r="R2476" s="1">
        <v>0.0</v>
      </c>
      <c r="S2476" s="1">
        <v>3.0</v>
      </c>
      <c r="T2476" s="1">
        <v>1.0</v>
      </c>
      <c r="U2476" s="1">
        <v>1.0</v>
      </c>
      <c r="V2476" s="1">
        <v>3.4</v>
      </c>
      <c r="W2476" s="1">
        <v>0.0</v>
      </c>
    </row>
    <row r="2477" ht="15.75" customHeight="1">
      <c r="A2477" s="1" t="s">
        <v>10452</v>
      </c>
      <c r="B2477" s="1" t="s">
        <v>10453</v>
      </c>
      <c r="C2477" s="1" t="s">
        <v>25</v>
      </c>
      <c r="D2477" s="1">
        <v>1.130712801E9</v>
      </c>
      <c r="E2477" s="1" t="s">
        <v>10454</v>
      </c>
      <c r="F2477" s="3" t="s">
        <v>10455</v>
      </c>
      <c r="G2477" s="1" t="s">
        <v>28</v>
      </c>
      <c r="H2477" s="1" t="s">
        <v>260</v>
      </c>
      <c r="I2477" s="1" t="s">
        <v>261</v>
      </c>
      <c r="J2477" s="1" t="s">
        <v>48</v>
      </c>
      <c r="K2477" s="1" t="b">
        <v>0</v>
      </c>
      <c r="L2477" s="1" t="s">
        <v>233</v>
      </c>
      <c r="M2477" s="1">
        <v>2.0</v>
      </c>
      <c r="N2477" s="1">
        <v>6.0</v>
      </c>
      <c r="O2477" s="1">
        <v>3.8</v>
      </c>
      <c r="P2477" s="1">
        <v>3.3</v>
      </c>
      <c r="Q2477" s="1">
        <v>3.7</v>
      </c>
      <c r="R2477" s="1">
        <v>0.0</v>
      </c>
      <c r="S2477" s="1">
        <v>6.0</v>
      </c>
      <c r="T2477" s="1">
        <v>3.7</v>
      </c>
      <c r="U2477" s="1">
        <v>3.5</v>
      </c>
      <c r="V2477" s="1">
        <v>3.4</v>
      </c>
      <c r="W2477" s="1">
        <v>0.0</v>
      </c>
    </row>
    <row r="2478" ht="15.75" customHeight="1">
      <c r="A2478" s="1" t="s">
        <v>10456</v>
      </c>
      <c r="B2478" s="1" t="s">
        <v>10457</v>
      </c>
      <c r="C2478" s="1" t="s">
        <v>25</v>
      </c>
      <c r="D2478" s="1">
        <v>3.435447285E9</v>
      </c>
      <c r="E2478" s="3" t="s">
        <v>10458</v>
      </c>
      <c r="F2478" s="3" t="s">
        <v>10459</v>
      </c>
      <c r="G2478" s="1" t="s">
        <v>73</v>
      </c>
      <c r="H2478" s="1" t="s">
        <v>55</v>
      </c>
      <c r="I2478" s="1" t="s">
        <v>10460</v>
      </c>
      <c r="J2478" s="1" t="s">
        <v>75</v>
      </c>
      <c r="K2478" s="1" t="b">
        <v>0</v>
      </c>
      <c r="L2478" s="1" t="s">
        <v>251</v>
      </c>
      <c r="M2478" s="1">
        <v>2.0</v>
      </c>
      <c r="N2478" s="1">
        <v>4.0</v>
      </c>
      <c r="O2478" s="1">
        <v>4.0</v>
      </c>
      <c r="P2478" s="1">
        <v>3.5</v>
      </c>
      <c r="Q2478" s="1">
        <v>4.0</v>
      </c>
      <c r="R2478" s="1">
        <v>0.0</v>
      </c>
      <c r="S2478" s="1">
        <v>5.8</v>
      </c>
      <c r="T2478" s="1">
        <v>4.0</v>
      </c>
      <c r="U2478" s="1">
        <v>2.8</v>
      </c>
      <c r="V2478" s="1">
        <v>3.4</v>
      </c>
      <c r="W2478" s="1">
        <v>0.0</v>
      </c>
    </row>
    <row r="2479" ht="15.75" customHeight="1">
      <c r="A2479" s="1" t="s">
        <v>10461</v>
      </c>
      <c r="B2479" s="1" t="s">
        <v>10462</v>
      </c>
      <c r="C2479" s="1" t="s">
        <v>25</v>
      </c>
      <c r="D2479" s="1">
        <v>1.56002971E9</v>
      </c>
      <c r="E2479" s="3" t="s">
        <v>10463</v>
      </c>
      <c r="F2479" s="3" t="s">
        <v>10464</v>
      </c>
      <c r="G2479" s="1" t="s">
        <v>28</v>
      </c>
      <c r="H2479" s="1" t="s">
        <v>29</v>
      </c>
      <c r="I2479" s="1" t="s">
        <v>30</v>
      </c>
      <c r="J2479" s="1" t="s">
        <v>48</v>
      </c>
      <c r="K2479" s="1" t="b">
        <v>0</v>
      </c>
      <c r="L2479" s="1" t="s">
        <v>32</v>
      </c>
      <c r="M2479" s="1">
        <v>6.0</v>
      </c>
      <c r="N2479" s="1">
        <v>6.0</v>
      </c>
      <c r="O2479" s="1">
        <v>3.5</v>
      </c>
      <c r="P2479" s="1">
        <v>4.3</v>
      </c>
      <c r="Q2479" s="1">
        <v>3.8</v>
      </c>
      <c r="R2479" s="1">
        <v>0.0</v>
      </c>
      <c r="S2479" s="1">
        <v>5.3</v>
      </c>
      <c r="T2479" s="1">
        <v>3.3</v>
      </c>
      <c r="U2479" s="1">
        <v>2.8</v>
      </c>
      <c r="V2479" s="1">
        <v>3.3</v>
      </c>
      <c r="W2479" s="1">
        <v>0.0</v>
      </c>
    </row>
    <row r="2480" ht="15.75" customHeight="1">
      <c r="A2480" s="1" t="s">
        <v>10465</v>
      </c>
      <c r="B2480" s="1" t="s">
        <v>10466</v>
      </c>
      <c r="C2480" s="1" t="s">
        <v>25</v>
      </c>
      <c r="D2480" s="1">
        <v>2.995931622E9</v>
      </c>
      <c r="E2480" s="1" t="s">
        <v>497</v>
      </c>
      <c r="F2480" s="3" t="s">
        <v>10467</v>
      </c>
      <c r="G2480" s="1" t="s">
        <v>153</v>
      </c>
      <c r="H2480" s="1" t="s">
        <v>56</v>
      </c>
      <c r="I2480" s="1" t="s">
        <v>159</v>
      </c>
      <c r="J2480" s="1" t="s">
        <v>91</v>
      </c>
      <c r="K2480" s="1" t="b">
        <v>0</v>
      </c>
      <c r="L2480" s="1" t="s">
        <v>299</v>
      </c>
      <c r="M2480" s="1">
        <v>2.0</v>
      </c>
      <c r="N2480" s="1">
        <v>1.0</v>
      </c>
      <c r="O2480" s="1">
        <v>5.0</v>
      </c>
      <c r="P2480" s="1">
        <v>2.0</v>
      </c>
      <c r="Q2480" s="1">
        <v>3.0</v>
      </c>
      <c r="R2480" s="1">
        <v>0.0</v>
      </c>
      <c r="S2480" s="1">
        <v>10.0</v>
      </c>
      <c r="T2480" s="1">
        <v>2.0</v>
      </c>
      <c r="U2480" s="1">
        <v>1.0</v>
      </c>
      <c r="V2480" s="1">
        <v>3.3</v>
      </c>
      <c r="W2480" s="1">
        <v>0.0</v>
      </c>
    </row>
    <row r="2481" ht="15.75" customHeight="1">
      <c r="A2481" s="1" t="s">
        <v>10468</v>
      </c>
      <c r="B2481" s="1" t="s">
        <v>10469</v>
      </c>
      <c r="C2481" s="1" t="s">
        <v>25</v>
      </c>
      <c r="D2481" s="4">
        <v>5.41123E16</v>
      </c>
      <c r="E2481" s="3" t="s">
        <v>10470</v>
      </c>
      <c r="F2481" s="3" t="s">
        <v>10471</v>
      </c>
      <c r="G2481" s="1" t="s">
        <v>54</v>
      </c>
      <c r="H2481" s="1" t="s">
        <v>260</v>
      </c>
      <c r="I2481" s="1" t="s">
        <v>261</v>
      </c>
      <c r="J2481" s="1" t="s">
        <v>166</v>
      </c>
      <c r="K2481" s="1" t="b">
        <v>0</v>
      </c>
      <c r="L2481" s="1" t="s">
        <v>4435</v>
      </c>
      <c r="M2481" s="1">
        <v>6.0</v>
      </c>
      <c r="N2481" s="1">
        <v>4.0</v>
      </c>
      <c r="O2481" s="1">
        <v>4.0</v>
      </c>
      <c r="P2481" s="1">
        <v>3.0</v>
      </c>
      <c r="Q2481" s="1">
        <v>2.0</v>
      </c>
      <c r="R2481" s="1">
        <v>0.0</v>
      </c>
      <c r="S2481" s="1">
        <v>7.8</v>
      </c>
      <c r="T2481" s="1">
        <v>4.3</v>
      </c>
      <c r="U2481" s="1">
        <v>2.3</v>
      </c>
      <c r="V2481" s="1">
        <v>3.3</v>
      </c>
      <c r="W2481" s="1">
        <v>0.0</v>
      </c>
    </row>
    <row r="2482" ht="15.75" customHeight="1">
      <c r="A2482" s="1" t="s">
        <v>10472</v>
      </c>
      <c r="B2482" s="1" t="s">
        <v>10473</v>
      </c>
      <c r="C2482" s="1" t="s">
        <v>25</v>
      </c>
      <c r="D2482" s="4">
        <v>5.42901E16</v>
      </c>
      <c r="E2482" s="3" t="s">
        <v>10474</v>
      </c>
      <c r="F2482" s="3" t="s">
        <v>10475</v>
      </c>
      <c r="G2482" s="1" t="s">
        <v>54</v>
      </c>
      <c r="H2482" s="1" t="s">
        <v>82</v>
      </c>
      <c r="I2482" s="1" t="s">
        <v>90</v>
      </c>
      <c r="J2482" s="1" t="s">
        <v>75</v>
      </c>
      <c r="K2482" s="1" t="b">
        <v>0</v>
      </c>
      <c r="L2482" s="1" t="s">
        <v>92</v>
      </c>
      <c r="M2482" s="1">
        <v>3.0</v>
      </c>
      <c r="N2482" s="1">
        <v>3.0</v>
      </c>
      <c r="O2482" s="1">
        <v>4.0</v>
      </c>
      <c r="P2482" s="1">
        <v>4.3</v>
      </c>
      <c r="Q2482" s="1">
        <v>4.3</v>
      </c>
      <c r="R2482" s="1">
        <v>0.0</v>
      </c>
      <c r="S2482" s="1">
        <v>5.0</v>
      </c>
      <c r="T2482" s="1">
        <v>4.0</v>
      </c>
      <c r="U2482" s="1">
        <v>1.0</v>
      </c>
      <c r="V2482" s="1">
        <v>3.2</v>
      </c>
      <c r="W2482" s="1">
        <v>0.0</v>
      </c>
    </row>
    <row r="2483" ht="15.75" customHeight="1">
      <c r="A2483" s="1" t="s">
        <v>10476</v>
      </c>
      <c r="B2483" s="1" t="s">
        <v>10477</v>
      </c>
      <c r="C2483" s="1" t="s">
        <v>25</v>
      </c>
      <c r="D2483" s="1">
        <v>6.35192125E8</v>
      </c>
      <c r="E2483" s="3" t="s">
        <v>10478</v>
      </c>
      <c r="F2483" s="3" t="s">
        <v>10479</v>
      </c>
      <c r="G2483" s="1" t="s">
        <v>28</v>
      </c>
      <c r="H2483" s="1" t="s">
        <v>29</v>
      </c>
      <c r="I2483" s="1" t="s">
        <v>30</v>
      </c>
      <c r="J2483" s="1" t="s">
        <v>75</v>
      </c>
      <c r="K2483" s="1" t="b">
        <v>0</v>
      </c>
      <c r="L2483" s="1" t="s">
        <v>68</v>
      </c>
      <c r="M2483" s="1">
        <v>2.0</v>
      </c>
      <c r="N2483" s="1">
        <v>3.0</v>
      </c>
      <c r="O2483" s="1">
        <v>1.7</v>
      </c>
      <c r="P2483" s="1">
        <v>1.3</v>
      </c>
      <c r="Q2483" s="1">
        <v>4.3</v>
      </c>
      <c r="R2483" s="1">
        <v>0.0</v>
      </c>
      <c r="S2483" s="1">
        <v>7.7</v>
      </c>
      <c r="T2483" s="1">
        <v>5.3</v>
      </c>
      <c r="U2483" s="1">
        <v>1.7</v>
      </c>
      <c r="V2483" s="1">
        <v>3.1</v>
      </c>
      <c r="W2483" s="1">
        <v>0.0</v>
      </c>
    </row>
    <row r="2484" ht="15.75" customHeight="1">
      <c r="A2484" s="1" t="s">
        <v>10480</v>
      </c>
      <c r="B2484" s="1" t="s">
        <v>10481</v>
      </c>
      <c r="C2484" s="1" t="s">
        <v>25</v>
      </c>
      <c r="D2484" s="1" t="s">
        <v>10482</v>
      </c>
      <c r="E2484" s="3" t="s">
        <v>10483</v>
      </c>
      <c r="F2484" s="3" t="s">
        <v>10484</v>
      </c>
      <c r="G2484" s="1" t="s">
        <v>38</v>
      </c>
      <c r="H2484" s="1" t="s">
        <v>55</v>
      </c>
      <c r="I2484" s="1" t="s">
        <v>130</v>
      </c>
      <c r="J2484" s="1" t="s">
        <v>75</v>
      </c>
      <c r="K2484" s="1" t="b">
        <v>0</v>
      </c>
      <c r="L2484" s="1" t="s">
        <v>131</v>
      </c>
      <c r="M2484" s="1">
        <v>1.0</v>
      </c>
      <c r="N2484" s="1">
        <v>2.0</v>
      </c>
      <c r="O2484" s="1">
        <v>3.5</v>
      </c>
      <c r="P2484" s="1">
        <v>3.0</v>
      </c>
      <c r="Q2484" s="1">
        <v>3.0</v>
      </c>
      <c r="R2484" s="1">
        <v>0.0</v>
      </c>
      <c r="S2484" s="1">
        <v>8.0</v>
      </c>
      <c r="T2484" s="1">
        <v>2.5</v>
      </c>
      <c r="U2484" s="1">
        <v>1.5</v>
      </c>
      <c r="V2484" s="1">
        <v>3.1</v>
      </c>
      <c r="W2484" s="1">
        <v>0.0</v>
      </c>
    </row>
    <row r="2485" ht="15.75" customHeight="1">
      <c r="A2485" s="1" t="s">
        <v>10485</v>
      </c>
      <c r="B2485" s="1" t="s">
        <v>10486</v>
      </c>
      <c r="C2485" s="1" t="s">
        <v>25</v>
      </c>
      <c r="D2485" s="1">
        <v>1.135940813E9</v>
      </c>
      <c r="E2485" s="1" t="s">
        <v>10487</v>
      </c>
      <c r="F2485" s="3" t="s">
        <v>10488</v>
      </c>
      <c r="G2485" s="1" t="s">
        <v>28</v>
      </c>
      <c r="H2485" s="1" t="s">
        <v>29</v>
      </c>
      <c r="I2485" s="1" t="s">
        <v>298</v>
      </c>
      <c r="J2485" s="1" t="s">
        <v>48</v>
      </c>
      <c r="K2485" s="1" t="b">
        <v>0</v>
      </c>
      <c r="L2485" s="1" t="s">
        <v>41</v>
      </c>
      <c r="M2485" s="1">
        <v>1.0</v>
      </c>
      <c r="N2485" s="1">
        <v>1.0</v>
      </c>
      <c r="O2485" s="1">
        <v>4.0</v>
      </c>
      <c r="P2485" s="1">
        <v>5.0</v>
      </c>
      <c r="Q2485" s="1">
        <v>2.0</v>
      </c>
      <c r="R2485" s="1">
        <v>0.0</v>
      </c>
      <c r="S2485" s="1">
        <v>8.0</v>
      </c>
      <c r="T2485" s="1">
        <v>1.0</v>
      </c>
      <c r="U2485" s="1">
        <v>1.0</v>
      </c>
      <c r="V2485" s="1">
        <v>3.0</v>
      </c>
      <c r="W2485" s="1">
        <v>0.0</v>
      </c>
    </row>
    <row r="2486" ht="15.75" customHeight="1">
      <c r="A2486" s="1" t="s">
        <v>10489</v>
      </c>
      <c r="B2486" s="1" t="s">
        <v>10490</v>
      </c>
      <c r="C2486" s="1" t="s">
        <v>25</v>
      </c>
      <c r="D2486" s="1">
        <v>3.815201213E9</v>
      </c>
      <c r="E2486" s="3" t="s">
        <v>10491</v>
      </c>
      <c r="F2486" s="3" t="s">
        <v>10492</v>
      </c>
      <c r="G2486" s="1" t="s">
        <v>171</v>
      </c>
      <c r="H2486" s="1" t="s">
        <v>29</v>
      </c>
      <c r="I2486" s="1" t="s">
        <v>30</v>
      </c>
      <c r="J2486" s="1" t="s">
        <v>91</v>
      </c>
      <c r="K2486" s="1" t="b">
        <v>1</v>
      </c>
      <c r="L2486" s="1" t="s">
        <v>299</v>
      </c>
      <c r="M2486" s="1">
        <v>2.0</v>
      </c>
      <c r="N2486" s="1">
        <v>1.0</v>
      </c>
      <c r="O2486" s="1">
        <v>4.0</v>
      </c>
      <c r="P2486" s="1">
        <v>2.0</v>
      </c>
      <c r="Q2486" s="1">
        <v>2.0</v>
      </c>
      <c r="R2486" s="1">
        <v>0.0</v>
      </c>
      <c r="S2486" s="1">
        <v>8.0</v>
      </c>
      <c r="T2486" s="1">
        <v>4.0</v>
      </c>
      <c r="U2486" s="1">
        <v>1.0</v>
      </c>
      <c r="V2486" s="1">
        <v>3.0</v>
      </c>
      <c r="W2486" s="1">
        <v>0.0</v>
      </c>
    </row>
    <row r="2487" ht="15.75" customHeight="1">
      <c r="A2487" s="1" t="s">
        <v>10493</v>
      </c>
      <c r="B2487" s="1" t="s">
        <v>10494</v>
      </c>
      <c r="C2487" s="1" t="s">
        <v>419</v>
      </c>
      <c r="D2487" s="1">
        <v>9.294256798E9</v>
      </c>
      <c r="E2487" s="1" t="s">
        <v>10495</v>
      </c>
      <c r="F2487" s="1" t="s">
        <v>10496</v>
      </c>
      <c r="G2487" s="1" t="s">
        <v>81</v>
      </c>
      <c r="H2487" s="1" t="s">
        <v>29</v>
      </c>
      <c r="I2487" s="1" t="s">
        <v>292</v>
      </c>
      <c r="J2487" s="1" t="s">
        <v>48</v>
      </c>
      <c r="K2487" s="1" t="b">
        <v>1</v>
      </c>
      <c r="L2487" s="1" t="s">
        <v>196</v>
      </c>
      <c r="M2487" s="1">
        <v>2.0</v>
      </c>
      <c r="N2487" s="1">
        <v>2.0</v>
      </c>
      <c r="O2487" s="1">
        <v>4.5</v>
      </c>
      <c r="P2487" s="1">
        <v>3.0</v>
      </c>
      <c r="Q2487" s="1">
        <v>4.0</v>
      </c>
      <c r="R2487" s="1">
        <v>0.0</v>
      </c>
      <c r="S2487" s="1">
        <v>3.5</v>
      </c>
      <c r="T2487" s="1">
        <v>3.0</v>
      </c>
      <c r="U2487" s="1">
        <v>3.0</v>
      </c>
      <c r="V2487" s="1">
        <v>3.0</v>
      </c>
      <c r="W2487" s="1">
        <v>0.0</v>
      </c>
    </row>
    <row r="2488" ht="15.75" customHeight="1">
      <c r="A2488" s="1" t="s">
        <v>10497</v>
      </c>
      <c r="B2488" s="1" t="s">
        <v>10498</v>
      </c>
      <c r="C2488" s="1" t="s">
        <v>25</v>
      </c>
      <c r="D2488" s="1">
        <v>3.425776863E9</v>
      </c>
      <c r="E2488" s="3" t="s">
        <v>10499</v>
      </c>
      <c r="F2488" s="3" t="s">
        <v>10500</v>
      </c>
      <c r="G2488" s="1" t="s">
        <v>28</v>
      </c>
      <c r="H2488" s="1" t="s">
        <v>29</v>
      </c>
      <c r="I2488" s="1" t="s">
        <v>30</v>
      </c>
      <c r="J2488" s="1" t="s">
        <v>75</v>
      </c>
      <c r="K2488" s="1" t="b">
        <v>0</v>
      </c>
      <c r="L2488" s="1" t="s">
        <v>240</v>
      </c>
      <c r="M2488" s="1">
        <v>1.0</v>
      </c>
      <c r="N2488" s="1">
        <v>3.0</v>
      </c>
      <c r="O2488" s="1">
        <v>3.7</v>
      </c>
      <c r="P2488" s="1">
        <v>2.3</v>
      </c>
      <c r="Q2488" s="1">
        <v>2.3</v>
      </c>
      <c r="R2488" s="1">
        <v>0.0</v>
      </c>
      <c r="S2488" s="1">
        <v>5.7</v>
      </c>
      <c r="T2488" s="1">
        <v>4.0</v>
      </c>
      <c r="U2488" s="1">
        <v>2.7</v>
      </c>
      <c r="V2488" s="1">
        <v>3.0</v>
      </c>
      <c r="W2488" s="1">
        <v>0.0</v>
      </c>
    </row>
    <row r="2489" ht="15.75" customHeight="1">
      <c r="A2489" s="1" t="s">
        <v>10501</v>
      </c>
      <c r="B2489" s="1" t="s">
        <v>10502</v>
      </c>
      <c r="C2489" s="1" t="s">
        <v>87</v>
      </c>
      <c r="D2489" s="1">
        <v>5.525411386E9</v>
      </c>
      <c r="E2489" s="3" t="s">
        <v>10503</v>
      </c>
      <c r="F2489" s="3" t="s">
        <v>10504</v>
      </c>
      <c r="G2489" s="1" t="s">
        <v>153</v>
      </c>
      <c r="H2489" s="1" t="s">
        <v>29</v>
      </c>
      <c r="I2489" s="1" t="s">
        <v>10505</v>
      </c>
      <c r="J2489" s="1" t="s">
        <v>75</v>
      </c>
      <c r="K2489" s="1" t="b">
        <v>0</v>
      </c>
      <c r="L2489" s="1" t="s">
        <v>223</v>
      </c>
      <c r="M2489" s="1">
        <v>2.0</v>
      </c>
      <c r="N2489" s="1">
        <v>1.0</v>
      </c>
      <c r="O2489" s="1">
        <v>2.0</v>
      </c>
      <c r="P2489" s="1">
        <v>2.0</v>
      </c>
      <c r="Q2489" s="1">
        <v>3.0</v>
      </c>
      <c r="R2489" s="1">
        <v>0.0</v>
      </c>
      <c r="S2489" s="1">
        <v>10.0</v>
      </c>
      <c r="T2489" s="1">
        <v>2.0</v>
      </c>
      <c r="U2489" s="1">
        <v>1.0</v>
      </c>
      <c r="V2489" s="1">
        <v>2.9</v>
      </c>
      <c r="W2489" s="1">
        <v>0.0</v>
      </c>
    </row>
    <row r="2490" ht="15.75" customHeight="1">
      <c r="A2490" s="1" t="s">
        <v>10506</v>
      </c>
      <c r="B2490" s="1" t="s">
        <v>10507</v>
      </c>
      <c r="C2490" s="1" t="s">
        <v>35</v>
      </c>
      <c r="D2490" s="1">
        <v>5.1966711473E10</v>
      </c>
      <c r="E2490" s="3" t="s">
        <v>10508</v>
      </c>
      <c r="F2490" s="3" t="s">
        <v>10509</v>
      </c>
      <c r="G2490" s="1" t="s">
        <v>28</v>
      </c>
      <c r="H2490" s="1" t="s">
        <v>29</v>
      </c>
      <c r="I2490" s="1" t="s">
        <v>30</v>
      </c>
      <c r="J2490" s="1" t="s">
        <v>48</v>
      </c>
      <c r="K2490" s="1" t="b">
        <v>0</v>
      </c>
      <c r="L2490" s="1" t="s">
        <v>183</v>
      </c>
      <c r="M2490" s="1">
        <v>1.0</v>
      </c>
      <c r="N2490" s="1">
        <v>1.0</v>
      </c>
      <c r="O2490" s="1">
        <v>6.0</v>
      </c>
      <c r="P2490" s="1">
        <v>2.0</v>
      </c>
      <c r="Q2490" s="1">
        <v>2.0</v>
      </c>
      <c r="R2490" s="1">
        <v>0.0</v>
      </c>
      <c r="S2490" s="1">
        <v>6.0</v>
      </c>
      <c r="T2490" s="1">
        <v>3.0</v>
      </c>
      <c r="U2490" s="1">
        <v>1.0</v>
      </c>
      <c r="V2490" s="1">
        <v>2.9</v>
      </c>
      <c r="W2490" s="1">
        <v>0.0</v>
      </c>
    </row>
    <row r="2491" ht="15.75" customHeight="1">
      <c r="A2491" s="1" t="s">
        <v>10510</v>
      </c>
      <c r="B2491" s="1" t="s">
        <v>10511</v>
      </c>
      <c r="C2491" s="1" t="s">
        <v>337</v>
      </c>
      <c r="D2491" s="1">
        <v>5.0663062581E10</v>
      </c>
      <c r="E2491" s="3" t="s">
        <v>10512</v>
      </c>
      <c r="F2491" s="3" t="s">
        <v>10513</v>
      </c>
      <c r="G2491" s="1" t="s">
        <v>28</v>
      </c>
      <c r="H2491" s="1" t="s">
        <v>29</v>
      </c>
      <c r="I2491" s="1" t="s">
        <v>298</v>
      </c>
      <c r="J2491" s="1" t="s">
        <v>48</v>
      </c>
      <c r="K2491" s="1" t="b">
        <v>1</v>
      </c>
      <c r="L2491" s="1" t="s">
        <v>278</v>
      </c>
      <c r="M2491" s="1">
        <v>2.0</v>
      </c>
      <c r="N2491" s="1">
        <v>1.0</v>
      </c>
      <c r="O2491" s="1">
        <v>3.0</v>
      </c>
      <c r="P2491" s="1">
        <v>3.0</v>
      </c>
      <c r="Q2491" s="1">
        <v>3.0</v>
      </c>
      <c r="R2491" s="1">
        <v>0.0</v>
      </c>
      <c r="S2491" s="1">
        <v>4.0</v>
      </c>
      <c r="T2491" s="1">
        <v>3.0</v>
      </c>
      <c r="U2491" s="1">
        <v>3.0</v>
      </c>
      <c r="V2491" s="1">
        <v>2.7</v>
      </c>
      <c r="W2491" s="1">
        <v>0.0</v>
      </c>
    </row>
    <row r="2492" ht="15.75" customHeight="1">
      <c r="A2492" s="1" t="s">
        <v>10514</v>
      </c>
      <c r="B2492" s="1" t="s">
        <v>10515</v>
      </c>
      <c r="C2492" s="1" t="s">
        <v>25</v>
      </c>
      <c r="D2492" s="1">
        <v>2.214884165E9</v>
      </c>
      <c r="E2492" s="3" t="s">
        <v>10516</v>
      </c>
      <c r="F2492" s="3" t="s">
        <v>10517</v>
      </c>
      <c r="G2492" s="1" t="s">
        <v>28</v>
      </c>
      <c r="H2492" s="1" t="s">
        <v>29</v>
      </c>
      <c r="I2492" s="1" t="s">
        <v>30</v>
      </c>
      <c r="J2492" s="1" t="s">
        <v>75</v>
      </c>
      <c r="K2492" s="1" t="b">
        <v>0</v>
      </c>
      <c r="L2492" s="1" t="s">
        <v>97</v>
      </c>
      <c r="M2492" s="1">
        <v>1.0</v>
      </c>
      <c r="N2492" s="1">
        <v>1.0</v>
      </c>
      <c r="O2492" s="1">
        <v>1.0</v>
      </c>
      <c r="P2492" s="1">
        <v>4.0</v>
      </c>
      <c r="Q2492" s="1">
        <v>1.0</v>
      </c>
      <c r="R2492" s="1">
        <v>0.0</v>
      </c>
      <c r="S2492" s="1">
        <v>10.0</v>
      </c>
      <c r="T2492" s="1">
        <v>1.0</v>
      </c>
      <c r="U2492" s="1">
        <v>1.0</v>
      </c>
      <c r="V2492" s="1">
        <v>2.6</v>
      </c>
      <c r="W2492" s="1">
        <v>0.0</v>
      </c>
    </row>
    <row r="2493" ht="15.75" customHeight="1">
      <c r="A2493" s="1" t="s">
        <v>10518</v>
      </c>
      <c r="B2493" s="1" t="s">
        <v>10519</v>
      </c>
      <c r="C2493" s="1" t="s">
        <v>25</v>
      </c>
      <c r="D2493" s="1">
        <v>3.513410369E9</v>
      </c>
      <c r="E2493" s="1" t="s">
        <v>10520</v>
      </c>
      <c r="F2493" s="3" t="s">
        <v>10521</v>
      </c>
      <c r="G2493" s="1" t="s">
        <v>73</v>
      </c>
      <c r="H2493" s="1" t="s">
        <v>29</v>
      </c>
      <c r="I2493" s="1" t="s">
        <v>10522</v>
      </c>
      <c r="J2493" s="1" t="s">
        <v>91</v>
      </c>
      <c r="K2493" s="1" t="b">
        <v>1</v>
      </c>
      <c r="L2493" s="1" t="s">
        <v>131</v>
      </c>
      <c r="M2493" s="1">
        <v>1.0</v>
      </c>
      <c r="N2493" s="1">
        <v>2.0</v>
      </c>
      <c r="O2493" s="1">
        <v>2.0</v>
      </c>
      <c r="P2493" s="1">
        <v>4.5</v>
      </c>
      <c r="Q2493" s="1">
        <v>2.0</v>
      </c>
      <c r="R2493" s="1">
        <v>0.0</v>
      </c>
      <c r="S2493" s="1">
        <v>4.5</v>
      </c>
      <c r="T2493" s="1">
        <v>4.5</v>
      </c>
      <c r="U2493" s="1">
        <v>1.0</v>
      </c>
      <c r="V2493" s="1">
        <v>2.6</v>
      </c>
      <c r="W2493" s="1">
        <v>0.0</v>
      </c>
    </row>
    <row r="2494" ht="15.75" customHeight="1">
      <c r="A2494" s="1" t="s">
        <v>10523</v>
      </c>
      <c r="B2494" s="1" t="s">
        <v>10524</v>
      </c>
      <c r="C2494" s="1" t="s">
        <v>87</v>
      </c>
      <c r="D2494" s="1">
        <v>8.948828162E9</v>
      </c>
      <c r="E2494" s="1" t="s">
        <v>10525</v>
      </c>
      <c r="F2494" s="3" t="s">
        <v>10526</v>
      </c>
      <c r="G2494" s="1" t="s">
        <v>66</v>
      </c>
      <c r="H2494" s="1" t="s">
        <v>29</v>
      </c>
      <c r="I2494" s="1" t="s">
        <v>67</v>
      </c>
      <c r="J2494" s="1" t="s">
        <v>75</v>
      </c>
      <c r="K2494" s="1" t="b">
        <v>0</v>
      </c>
      <c r="L2494" s="1" t="s">
        <v>92</v>
      </c>
      <c r="M2494" s="1">
        <v>2.0</v>
      </c>
      <c r="N2494" s="1">
        <v>2.0</v>
      </c>
      <c r="O2494" s="1">
        <v>1.5</v>
      </c>
      <c r="P2494" s="1">
        <v>3.0</v>
      </c>
      <c r="Q2494" s="1">
        <v>1.5</v>
      </c>
      <c r="R2494" s="1">
        <v>0.0</v>
      </c>
      <c r="S2494" s="1">
        <v>5.5</v>
      </c>
      <c r="T2494" s="1">
        <v>5.0</v>
      </c>
      <c r="U2494" s="1">
        <v>1.5</v>
      </c>
      <c r="V2494" s="1">
        <v>2.6</v>
      </c>
      <c r="W2494" s="1">
        <v>0.0</v>
      </c>
    </row>
    <row r="2495" ht="15.75" customHeight="1">
      <c r="A2495" s="1" t="s">
        <v>10527</v>
      </c>
      <c r="B2495" s="1" t="s">
        <v>10528</v>
      </c>
      <c r="C2495" s="1" t="s">
        <v>87</v>
      </c>
      <c r="D2495" s="1">
        <v>2.299607722E9</v>
      </c>
      <c r="E2495" s="3" t="s">
        <v>10529</v>
      </c>
      <c r="F2495" s="3" t="s">
        <v>10530</v>
      </c>
      <c r="G2495" s="1" t="s">
        <v>54</v>
      </c>
      <c r="H2495" s="1" t="s">
        <v>29</v>
      </c>
      <c r="I2495" s="1" t="s">
        <v>90</v>
      </c>
      <c r="J2495" s="1" t="s">
        <v>75</v>
      </c>
      <c r="K2495" s="1" t="b">
        <v>0</v>
      </c>
      <c r="L2495" s="1" t="s">
        <v>196</v>
      </c>
      <c r="M2495" s="1">
        <v>1.0</v>
      </c>
      <c r="N2495" s="1">
        <v>3.0</v>
      </c>
      <c r="O2495" s="1">
        <v>2.7</v>
      </c>
      <c r="P2495" s="1">
        <v>1.7</v>
      </c>
      <c r="Q2495" s="1">
        <v>3.7</v>
      </c>
      <c r="R2495" s="1">
        <v>0.0</v>
      </c>
      <c r="S2495" s="1">
        <v>4.7</v>
      </c>
      <c r="T2495" s="1">
        <v>3.3</v>
      </c>
      <c r="U2495" s="1">
        <v>2.3</v>
      </c>
      <c r="V2495" s="1">
        <v>2.6</v>
      </c>
      <c r="W2495" s="1">
        <v>0.0</v>
      </c>
    </row>
    <row r="2496" ht="15.75" customHeight="1">
      <c r="A2496" s="1" t="s">
        <v>10531</v>
      </c>
      <c r="B2496" s="1" t="s">
        <v>10532</v>
      </c>
      <c r="C2496" s="1" t="s">
        <v>25</v>
      </c>
      <c r="D2496" s="4">
        <v>5.49343E17</v>
      </c>
      <c r="E2496" s="3" t="s">
        <v>10533</v>
      </c>
      <c r="F2496" s="3" t="s">
        <v>10534</v>
      </c>
      <c r="G2496" s="1" t="s">
        <v>54</v>
      </c>
      <c r="H2496" s="1" t="s">
        <v>82</v>
      </c>
      <c r="I2496" s="1" t="s">
        <v>292</v>
      </c>
      <c r="J2496" s="1" t="s">
        <v>48</v>
      </c>
      <c r="K2496" s="1" t="b">
        <v>0</v>
      </c>
      <c r="L2496" s="1" t="s">
        <v>210</v>
      </c>
      <c r="M2496" s="1">
        <v>1.0</v>
      </c>
      <c r="N2496" s="1">
        <v>1.0</v>
      </c>
      <c r="O2496" s="1">
        <v>3.0</v>
      </c>
      <c r="P2496" s="1">
        <v>3.0</v>
      </c>
      <c r="Q2496" s="1">
        <v>3.0</v>
      </c>
      <c r="R2496" s="1">
        <v>0.0</v>
      </c>
      <c r="S2496" s="1">
        <v>6.0</v>
      </c>
      <c r="T2496" s="1">
        <v>2.0</v>
      </c>
      <c r="U2496" s="1">
        <v>1.0</v>
      </c>
      <c r="V2496" s="1">
        <v>2.6</v>
      </c>
      <c r="W2496" s="1">
        <v>0.0</v>
      </c>
    </row>
    <row r="2497" ht="15.75" customHeight="1">
      <c r="A2497" s="1" t="s">
        <v>10535</v>
      </c>
      <c r="B2497" s="1" t="s">
        <v>10536</v>
      </c>
      <c r="C2497" s="1" t="s">
        <v>337</v>
      </c>
      <c r="D2497" s="1">
        <v>8.6057181E7</v>
      </c>
      <c r="E2497" s="3" t="s">
        <v>10537</v>
      </c>
      <c r="F2497" s="3" t="s">
        <v>10538</v>
      </c>
      <c r="G2497" s="1" t="s">
        <v>28</v>
      </c>
      <c r="H2497" s="1" t="s">
        <v>29</v>
      </c>
      <c r="I2497" s="1" t="s">
        <v>30</v>
      </c>
      <c r="J2497" s="1" t="s">
        <v>75</v>
      </c>
      <c r="K2497" s="1" t="b">
        <v>0</v>
      </c>
      <c r="L2497" s="1" t="s">
        <v>245</v>
      </c>
      <c r="M2497" s="1">
        <v>1.0</v>
      </c>
      <c r="N2497" s="1">
        <v>1.0</v>
      </c>
      <c r="O2497" s="1">
        <v>3.0</v>
      </c>
      <c r="P2497" s="1">
        <v>4.0</v>
      </c>
      <c r="Q2497" s="1">
        <v>3.0</v>
      </c>
      <c r="R2497" s="1">
        <v>0.0</v>
      </c>
      <c r="S2497" s="1">
        <v>5.0</v>
      </c>
      <c r="T2497" s="1">
        <v>1.0</v>
      </c>
      <c r="U2497" s="1">
        <v>2.0</v>
      </c>
      <c r="V2497" s="1">
        <v>2.6</v>
      </c>
      <c r="W2497" s="1">
        <v>0.0</v>
      </c>
    </row>
    <row r="2498" ht="15.75" customHeight="1">
      <c r="A2498" s="1" t="s">
        <v>10539</v>
      </c>
      <c r="B2498" s="1" t="s">
        <v>10540</v>
      </c>
      <c r="C2498" s="1" t="s">
        <v>25</v>
      </c>
      <c r="D2498" s="1">
        <v>3.364300772E9</v>
      </c>
      <c r="E2498" s="3" t="s">
        <v>10541</v>
      </c>
      <c r="F2498" s="3" t="s">
        <v>10542</v>
      </c>
      <c r="G2498" s="1" t="s">
        <v>38</v>
      </c>
      <c r="H2498" s="1" t="s">
        <v>29</v>
      </c>
      <c r="I2498" s="1" t="s">
        <v>61</v>
      </c>
      <c r="J2498" s="1" t="s">
        <v>31</v>
      </c>
      <c r="K2498" s="1" t="b">
        <v>0</v>
      </c>
      <c r="L2498" s="1" t="s">
        <v>41</v>
      </c>
      <c r="M2498" s="1">
        <v>1.0</v>
      </c>
      <c r="N2498" s="1">
        <v>2.0</v>
      </c>
      <c r="O2498" s="1">
        <v>4.0</v>
      </c>
      <c r="P2498" s="1">
        <v>3.5</v>
      </c>
      <c r="Q2498" s="1">
        <v>3.0</v>
      </c>
      <c r="R2498" s="1">
        <v>0.0</v>
      </c>
      <c r="S2498" s="1">
        <v>4.0</v>
      </c>
      <c r="T2498" s="1">
        <v>2.0</v>
      </c>
      <c r="U2498" s="1">
        <v>1.0</v>
      </c>
      <c r="V2498" s="1">
        <v>2.5</v>
      </c>
      <c r="W2498" s="1">
        <v>0.0</v>
      </c>
    </row>
    <row r="2499" ht="15.75" customHeight="1">
      <c r="A2499" s="1" t="s">
        <v>10543</v>
      </c>
      <c r="B2499" s="1" t="s">
        <v>10544</v>
      </c>
      <c r="C2499" s="1" t="s">
        <v>834</v>
      </c>
      <c r="D2499" s="1">
        <v>1.8294998179E10</v>
      </c>
      <c r="E2499" s="3" t="s">
        <v>10545</v>
      </c>
      <c r="F2499" s="3" t="s">
        <v>10546</v>
      </c>
      <c r="G2499" s="1" t="s">
        <v>153</v>
      </c>
      <c r="H2499" s="1" t="s">
        <v>56</v>
      </c>
      <c r="I2499" s="1" t="s">
        <v>159</v>
      </c>
      <c r="J2499" s="1" t="s">
        <v>48</v>
      </c>
      <c r="K2499" s="1" t="b">
        <v>1</v>
      </c>
      <c r="L2499" s="1" t="s">
        <v>228</v>
      </c>
      <c r="M2499" s="1">
        <v>2.0</v>
      </c>
      <c r="N2499" s="1">
        <v>3.0</v>
      </c>
      <c r="O2499" s="1">
        <v>2.3</v>
      </c>
      <c r="P2499" s="1">
        <v>2.3</v>
      </c>
      <c r="Q2499" s="1">
        <v>2.3</v>
      </c>
      <c r="R2499" s="1">
        <v>0.0</v>
      </c>
      <c r="S2499" s="1">
        <v>6.7</v>
      </c>
      <c r="T2499" s="1">
        <v>2.0</v>
      </c>
      <c r="U2499" s="1">
        <v>1.7</v>
      </c>
      <c r="V2499" s="1">
        <v>2.5</v>
      </c>
      <c r="W2499" s="1">
        <v>0.0</v>
      </c>
    </row>
    <row r="2500" ht="15.75" customHeight="1">
      <c r="A2500" s="1" t="s">
        <v>10547</v>
      </c>
      <c r="B2500" s="1" t="s">
        <v>10548</v>
      </c>
      <c r="C2500" s="1" t="s">
        <v>25</v>
      </c>
      <c r="D2500" s="1" t="str">
        <f>+54 9 1133299262</f>
        <v>#ERROR!</v>
      </c>
      <c r="E2500" s="1" t="s">
        <v>138</v>
      </c>
      <c r="F2500" s="1" t="s">
        <v>10549</v>
      </c>
      <c r="G2500" s="1" t="s">
        <v>73</v>
      </c>
      <c r="H2500" s="1" t="s">
        <v>29</v>
      </c>
      <c r="I2500" s="1" t="s">
        <v>10550</v>
      </c>
      <c r="J2500" s="1" t="s">
        <v>31</v>
      </c>
      <c r="K2500" s="1" t="b">
        <v>0</v>
      </c>
      <c r="L2500" s="1" t="s">
        <v>41</v>
      </c>
      <c r="M2500" s="1">
        <v>1.0</v>
      </c>
      <c r="N2500" s="1">
        <v>2.0</v>
      </c>
      <c r="O2500" s="1">
        <v>3.0</v>
      </c>
      <c r="P2500" s="1">
        <v>3.5</v>
      </c>
      <c r="Q2500" s="1">
        <v>2.5</v>
      </c>
      <c r="R2500" s="1">
        <v>0.0</v>
      </c>
      <c r="S2500" s="1">
        <v>5.5</v>
      </c>
      <c r="T2500" s="1">
        <v>1.5</v>
      </c>
      <c r="U2500" s="1">
        <v>1.0</v>
      </c>
      <c r="V2500" s="1">
        <v>2.4</v>
      </c>
      <c r="W2500" s="1">
        <v>0.0</v>
      </c>
    </row>
    <row r="2501" ht="15.75" customHeight="1">
      <c r="A2501" s="1" t="s">
        <v>10551</v>
      </c>
      <c r="B2501" s="1" t="s">
        <v>10552</v>
      </c>
      <c r="C2501" s="1" t="s">
        <v>25</v>
      </c>
      <c r="D2501" s="1">
        <v>3.764677525E9</v>
      </c>
      <c r="E2501" s="1" t="s">
        <v>10552</v>
      </c>
      <c r="F2501" s="3" t="s">
        <v>10553</v>
      </c>
      <c r="G2501" s="1" t="s">
        <v>54</v>
      </c>
      <c r="H2501" s="1" t="s">
        <v>29</v>
      </c>
      <c r="I2501" s="1" t="s">
        <v>90</v>
      </c>
      <c r="J2501" s="1" t="s">
        <v>48</v>
      </c>
      <c r="K2501" s="1" t="b">
        <v>0</v>
      </c>
      <c r="L2501" s="1" t="s">
        <v>113</v>
      </c>
      <c r="M2501" s="1">
        <v>2.0</v>
      </c>
      <c r="N2501" s="1">
        <v>1.0</v>
      </c>
      <c r="O2501" s="1">
        <v>2.0</v>
      </c>
      <c r="P2501" s="1">
        <v>2.0</v>
      </c>
      <c r="Q2501" s="1">
        <v>1.0</v>
      </c>
      <c r="R2501" s="1">
        <v>0.0</v>
      </c>
      <c r="S2501" s="1">
        <v>10.0</v>
      </c>
      <c r="T2501" s="1">
        <v>1.0</v>
      </c>
      <c r="U2501" s="1">
        <v>1.0</v>
      </c>
      <c r="V2501" s="1">
        <v>2.4</v>
      </c>
      <c r="W2501" s="1">
        <v>0.0</v>
      </c>
    </row>
    <row r="2502" ht="15.75" customHeight="1">
      <c r="A2502" s="1" t="s">
        <v>10554</v>
      </c>
      <c r="B2502" s="1" t="s">
        <v>10555</v>
      </c>
      <c r="C2502" s="1" t="s">
        <v>25</v>
      </c>
      <c r="D2502" s="1">
        <v>3.513993019E9</v>
      </c>
      <c r="E2502" s="3" t="s">
        <v>10556</v>
      </c>
      <c r="F2502" s="3" t="s">
        <v>10557</v>
      </c>
      <c r="G2502" s="1" t="s">
        <v>54</v>
      </c>
      <c r="H2502" s="1" t="s">
        <v>29</v>
      </c>
      <c r="I2502" s="1" t="s">
        <v>292</v>
      </c>
      <c r="J2502" s="1" t="s">
        <v>75</v>
      </c>
      <c r="K2502" s="1" t="b">
        <v>0</v>
      </c>
      <c r="L2502" s="1" t="s">
        <v>196</v>
      </c>
      <c r="M2502" s="1">
        <v>1.0</v>
      </c>
      <c r="N2502" s="1">
        <v>1.0</v>
      </c>
      <c r="O2502" s="1">
        <v>2.0</v>
      </c>
      <c r="P2502" s="1">
        <v>3.0</v>
      </c>
      <c r="Q2502" s="1">
        <v>7.0</v>
      </c>
      <c r="R2502" s="1">
        <v>0.0</v>
      </c>
      <c r="S2502" s="1">
        <v>1.0</v>
      </c>
      <c r="T2502" s="1">
        <v>2.0</v>
      </c>
      <c r="U2502" s="1">
        <v>2.0</v>
      </c>
      <c r="V2502" s="1">
        <v>2.4</v>
      </c>
      <c r="W2502" s="1">
        <v>0.0</v>
      </c>
    </row>
    <row r="2503" ht="15.75" customHeight="1">
      <c r="A2503" s="1" t="s">
        <v>10558</v>
      </c>
      <c r="B2503" s="1" t="s">
        <v>10559</v>
      </c>
      <c r="C2503" s="1" t="s">
        <v>25</v>
      </c>
      <c r="D2503" s="1">
        <v>1.164351267E9</v>
      </c>
      <c r="E2503" s="1" t="s">
        <v>10559</v>
      </c>
      <c r="F2503" s="3" t="s">
        <v>10560</v>
      </c>
      <c r="G2503" s="1" t="s">
        <v>73</v>
      </c>
      <c r="H2503" s="1" t="s">
        <v>260</v>
      </c>
      <c r="I2503" s="1" t="s">
        <v>10561</v>
      </c>
      <c r="J2503" s="1" t="s">
        <v>75</v>
      </c>
      <c r="K2503" s="1" t="b">
        <v>0</v>
      </c>
      <c r="L2503" s="1" t="s">
        <v>97</v>
      </c>
      <c r="M2503" s="1">
        <v>1.0</v>
      </c>
      <c r="N2503" s="1">
        <v>1.0</v>
      </c>
      <c r="O2503" s="1">
        <v>2.0</v>
      </c>
      <c r="P2503" s="1">
        <v>3.0</v>
      </c>
      <c r="Q2503" s="1">
        <v>1.0</v>
      </c>
      <c r="R2503" s="1">
        <v>0.0</v>
      </c>
      <c r="S2503" s="1">
        <v>8.0</v>
      </c>
      <c r="T2503" s="1">
        <v>1.0</v>
      </c>
      <c r="U2503" s="1">
        <v>1.0</v>
      </c>
      <c r="V2503" s="1">
        <v>2.3</v>
      </c>
      <c r="W2503" s="1">
        <v>0.0</v>
      </c>
    </row>
    <row r="2504" ht="15.75" customHeight="1">
      <c r="A2504" s="1" t="s">
        <v>10562</v>
      </c>
      <c r="B2504" s="1" t="s">
        <v>10563</v>
      </c>
      <c r="C2504" s="1" t="s">
        <v>35</v>
      </c>
      <c r="D2504" s="1">
        <v>9.34877554E8</v>
      </c>
      <c r="E2504" s="3" t="s">
        <v>10564</v>
      </c>
      <c r="F2504" s="3" t="s">
        <v>10565</v>
      </c>
      <c r="G2504" s="1" t="s">
        <v>73</v>
      </c>
      <c r="H2504" s="1" t="s">
        <v>238</v>
      </c>
      <c r="I2504" s="1" t="s">
        <v>10566</v>
      </c>
      <c r="J2504" s="1" t="s">
        <v>75</v>
      </c>
      <c r="K2504" s="1" t="b">
        <v>0</v>
      </c>
      <c r="L2504" s="1" t="s">
        <v>240</v>
      </c>
      <c r="M2504" s="1">
        <v>5.0</v>
      </c>
      <c r="N2504" s="1">
        <v>5.0</v>
      </c>
      <c r="O2504" s="1">
        <v>1.6</v>
      </c>
      <c r="P2504" s="1">
        <v>1.4</v>
      </c>
      <c r="Q2504" s="1">
        <v>1.2</v>
      </c>
      <c r="R2504" s="1">
        <v>2.0</v>
      </c>
      <c r="S2504" s="1">
        <v>5.8</v>
      </c>
      <c r="T2504" s="1">
        <v>2.2</v>
      </c>
      <c r="U2504" s="1">
        <v>1.0</v>
      </c>
      <c r="V2504" s="1">
        <v>2.2</v>
      </c>
      <c r="W2504" s="1">
        <v>0.0</v>
      </c>
    </row>
    <row r="2505" ht="15.75" customHeight="1">
      <c r="A2505" s="1" t="s">
        <v>10567</v>
      </c>
      <c r="B2505" s="1" t="s">
        <v>10568</v>
      </c>
      <c r="C2505" s="1" t="s">
        <v>25</v>
      </c>
      <c r="D2505" s="4">
        <v>5.49351E17</v>
      </c>
      <c r="E2505" s="1" t="s">
        <v>10569</v>
      </c>
      <c r="F2505" s="3" t="s">
        <v>10570</v>
      </c>
      <c r="G2505" s="1" t="s">
        <v>73</v>
      </c>
      <c r="H2505" s="1" t="s">
        <v>56</v>
      </c>
      <c r="I2505" s="1" t="s">
        <v>7808</v>
      </c>
      <c r="J2505" s="1" t="s">
        <v>31</v>
      </c>
      <c r="K2505" s="1" t="b">
        <v>0</v>
      </c>
      <c r="L2505" s="1" t="s">
        <v>41</v>
      </c>
      <c r="M2505" s="1">
        <v>1.0</v>
      </c>
      <c r="N2505" s="1">
        <v>1.0</v>
      </c>
      <c r="O2505" s="1">
        <v>3.0</v>
      </c>
      <c r="P2505" s="1">
        <v>2.0</v>
      </c>
      <c r="Q2505" s="1">
        <v>4.0</v>
      </c>
      <c r="R2505" s="1">
        <v>0.0</v>
      </c>
      <c r="S2505" s="1">
        <v>3.0</v>
      </c>
      <c r="T2505" s="1">
        <v>2.0</v>
      </c>
      <c r="U2505" s="1">
        <v>1.0</v>
      </c>
      <c r="V2505" s="1">
        <v>2.1</v>
      </c>
      <c r="W2505" s="1">
        <v>0.0</v>
      </c>
    </row>
    <row r="2506" ht="15.75" customHeight="1">
      <c r="A2506" s="1" t="s">
        <v>10571</v>
      </c>
      <c r="B2506" s="1" t="s">
        <v>10572</v>
      </c>
      <c r="C2506" s="1" t="s">
        <v>78</v>
      </c>
      <c r="D2506" s="1">
        <v>3.222861882E9</v>
      </c>
      <c r="E2506" s="3" t="s">
        <v>10573</v>
      </c>
      <c r="F2506" s="3" t="s">
        <v>10574</v>
      </c>
      <c r="G2506" s="1" t="s">
        <v>28</v>
      </c>
      <c r="H2506" s="1" t="s">
        <v>29</v>
      </c>
      <c r="I2506" s="1" t="s">
        <v>30</v>
      </c>
      <c r="J2506" s="1" t="s">
        <v>75</v>
      </c>
      <c r="K2506" s="1" t="b">
        <v>0</v>
      </c>
      <c r="L2506" s="1" t="s">
        <v>228</v>
      </c>
      <c r="M2506" s="1">
        <v>1.0</v>
      </c>
      <c r="N2506" s="1">
        <v>5.0</v>
      </c>
      <c r="O2506" s="1">
        <v>1.8</v>
      </c>
      <c r="P2506" s="1">
        <v>2.2</v>
      </c>
      <c r="Q2506" s="1">
        <v>2.8</v>
      </c>
      <c r="R2506" s="1">
        <v>0.0</v>
      </c>
      <c r="S2506" s="1">
        <v>2.6</v>
      </c>
      <c r="T2506" s="1">
        <v>3.0</v>
      </c>
      <c r="U2506" s="1">
        <v>2.0</v>
      </c>
      <c r="V2506" s="1">
        <v>2.1</v>
      </c>
      <c r="W2506" s="1">
        <v>0.0</v>
      </c>
    </row>
    <row r="2507" ht="15.75" customHeight="1">
      <c r="A2507" s="1" t="s">
        <v>10575</v>
      </c>
      <c r="B2507" s="1" t="s">
        <v>10576</v>
      </c>
      <c r="C2507" s="1" t="s">
        <v>714</v>
      </c>
      <c r="D2507" s="1">
        <v>5.989484189E10</v>
      </c>
      <c r="E2507" s="3" t="s">
        <v>10577</v>
      </c>
      <c r="F2507" s="3" t="s">
        <v>10578</v>
      </c>
      <c r="G2507" s="1" t="s">
        <v>28</v>
      </c>
      <c r="H2507" s="1" t="s">
        <v>29</v>
      </c>
      <c r="I2507" s="1" t="s">
        <v>30</v>
      </c>
      <c r="J2507" s="1" t="s">
        <v>75</v>
      </c>
      <c r="K2507" s="1" t="b">
        <v>0</v>
      </c>
      <c r="L2507" s="1" t="s">
        <v>183</v>
      </c>
      <c r="M2507" s="1">
        <v>1.0</v>
      </c>
      <c r="N2507" s="1">
        <v>1.0</v>
      </c>
      <c r="O2507" s="1">
        <v>2.0</v>
      </c>
      <c r="P2507" s="1">
        <v>3.0</v>
      </c>
      <c r="Q2507" s="1">
        <v>2.0</v>
      </c>
      <c r="R2507" s="1">
        <v>0.0</v>
      </c>
      <c r="S2507" s="1">
        <v>4.0</v>
      </c>
      <c r="T2507" s="1">
        <v>3.0</v>
      </c>
      <c r="U2507" s="1">
        <v>1.0</v>
      </c>
      <c r="V2507" s="1">
        <v>2.1</v>
      </c>
      <c r="W2507" s="1">
        <v>0.0</v>
      </c>
    </row>
    <row r="2508" ht="15.75" customHeight="1">
      <c r="A2508" s="1" t="s">
        <v>10579</v>
      </c>
      <c r="B2508" s="1" t="s">
        <v>10580</v>
      </c>
      <c r="C2508" s="1" t="s">
        <v>87</v>
      </c>
      <c r="D2508" s="1">
        <v>7.441445279E9</v>
      </c>
      <c r="E2508" s="1" t="s">
        <v>10581</v>
      </c>
      <c r="F2508" s="3" t="s">
        <v>10582</v>
      </c>
      <c r="G2508" s="1" t="s">
        <v>640</v>
      </c>
      <c r="H2508" s="1" t="s">
        <v>29</v>
      </c>
      <c r="I2508" s="1" t="s">
        <v>10583</v>
      </c>
      <c r="J2508" s="1" t="s">
        <v>48</v>
      </c>
      <c r="K2508" s="1" t="b">
        <v>0</v>
      </c>
      <c r="L2508" s="1" t="s">
        <v>97</v>
      </c>
      <c r="M2508" s="1">
        <v>2.0</v>
      </c>
      <c r="N2508" s="1">
        <v>1.0</v>
      </c>
      <c r="O2508" s="1">
        <v>2.0</v>
      </c>
      <c r="P2508" s="1">
        <v>2.0</v>
      </c>
      <c r="Q2508" s="1">
        <v>1.0</v>
      </c>
      <c r="R2508" s="1">
        <v>0.0</v>
      </c>
      <c r="S2508" s="1">
        <v>7.0</v>
      </c>
      <c r="T2508" s="1">
        <v>1.0</v>
      </c>
      <c r="U2508" s="1">
        <v>1.0</v>
      </c>
      <c r="V2508" s="1">
        <v>2.0</v>
      </c>
      <c r="W2508" s="1">
        <v>0.0</v>
      </c>
    </row>
    <row r="2509" ht="15.75" customHeight="1">
      <c r="A2509" s="1" t="s">
        <v>10584</v>
      </c>
      <c r="B2509" s="1" t="s">
        <v>10585</v>
      </c>
      <c r="C2509" s="1" t="s">
        <v>78</v>
      </c>
      <c r="D2509" s="4">
        <v>5.73017E16</v>
      </c>
      <c r="E2509" s="3" t="s">
        <v>10586</v>
      </c>
      <c r="F2509" s="3" t="s">
        <v>10587</v>
      </c>
      <c r="G2509" s="1" t="s">
        <v>54</v>
      </c>
      <c r="H2509" s="1" t="s">
        <v>260</v>
      </c>
      <c r="I2509" s="1" t="s">
        <v>261</v>
      </c>
      <c r="J2509" s="1" t="s">
        <v>91</v>
      </c>
      <c r="K2509" s="1" t="b">
        <v>0</v>
      </c>
      <c r="L2509" s="1" t="s">
        <v>228</v>
      </c>
      <c r="M2509" s="1">
        <v>1.0</v>
      </c>
      <c r="N2509" s="1">
        <v>1.0</v>
      </c>
      <c r="O2509" s="1">
        <v>3.0</v>
      </c>
      <c r="P2509" s="1">
        <v>1.0</v>
      </c>
      <c r="Q2509" s="1">
        <v>1.0</v>
      </c>
      <c r="R2509" s="1">
        <v>0.0</v>
      </c>
      <c r="S2509" s="1">
        <v>5.0</v>
      </c>
      <c r="T2509" s="1">
        <v>3.0</v>
      </c>
      <c r="U2509" s="1">
        <v>1.0</v>
      </c>
      <c r="V2509" s="1">
        <v>2.0</v>
      </c>
      <c r="W2509" s="1">
        <v>0.0</v>
      </c>
    </row>
    <row r="2510" ht="15.75" customHeight="1">
      <c r="A2510" s="1" t="s">
        <v>10588</v>
      </c>
      <c r="B2510" s="1" t="s">
        <v>10589</v>
      </c>
      <c r="C2510" s="1" t="s">
        <v>347</v>
      </c>
      <c r="D2510" s="1">
        <v>9.36560897E8</v>
      </c>
      <c r="E2510" s="1" t="s">
        <v>10590</v>
      </c>
      <c r="F2510" s="3" t="s">
        <v>10591</v>
      </c>
      <c r="G2510" s="1" t="s">
        <v>28</v>
      </c>
      <c r="H2510" s="1" t="s">
        <v>29</v>
      </c>
      <c r="I2510" s="1" t="s">
        <v>30</v>
      </c>
      <c r="J2510" s="1" t="s">
        <v>75</v>
      </c>
      <c r="K2510" s="1" t="b">
        <v>0</v>
      </c>
      <c r="L2510" s="1" t="s">
        <v>245</v>
      </c>
      <c r="M2510" s="1">
        <v>1.0</v>
      </c>
      <c r="N2510" s="1">
        <v>2.0</v>
      </c>
      <c r="O2510" s="1">
        <v>2.0</v>
      </c>
      <c r="P2510" s="1">
        <v>2.5</v>
      </c>
      <c r="Q2510" s="1">
        <v>2.5</v>
      </c>
      <c r="R2510" s="1">
        <v>0.0</v>
      </c>
      <c r="S2510" s="1">
        <v>2.5</v>
      </c>
      <c r="T2510" s="1">
        <v>3.0</v>
      </c>
      <c r="U2510" s="1">
        <v>1.5</v>
      </c>
      <c r="V2510" s="1">
        <v>2.0</v>
      </c>
      <c r="W2510" s="1">
        <v>0.0</v>
      </c>
    </row>
    <row r="2511" ht="15.75" customHeight="1">
      <c r="A2511" s="1" t="s">
        <v>10592</v>
      </c>
      <c r="B2511" s="1" t="s">
        <v>10593</v>
      </c>
      <c r="C2511" s="1" t="s">
        <v>25</v>
      </c>
      <c r="D2511" s="1">
        <v>3.512621321E9</v>
      </c>
      <c r="E2511" s="1" t="s">
        <v>10594</v>
      </c>
      <c r="F2511" s="3" t="s">
        <v>10595</v>
      </c>
      <c r="G2511" s="1" t="s">
        <v>54</v>
      </c>
      <c r="H2511" s="1" t="s">
        <v>2596</v>
      </c>
      <c r="I2511" s="1" t="s">
        <v>10596</v>
      </c>
      <c r="J2511" s="1" t="s">
        <v>75</v>
      </c>
      <c r="K2511" s="1" t="b">
        <v>0</v>
      </c>
      <c r="L2511" s="1" t="s">
        <v>196</v>
      </c>
      <c r="M2511" s="1">
        <v>2.0</v>
      </c>
      <c r="N2511" s="1">
        <v>2.0</v>
      </c>
      <c r="O2511" s="1">
        <v>2.0</v>
      </c>
      <c r="P2511" s="1">
        <v>2.5</v>
      </c>
      <c r="Q2511" s="1">
        <v>1.5</v>
      </c>
      <c r="R2511" s="1">
        <v>0.0</v>
      </c>
      <c r="S2511" s="1">
        <v>4.5</v>
      </c>
      <c r="T2511" s="1">
        <v>1.5</v>
      </c>
      <c r="U2511" s="1">
        <v>1.5</v>
      </c>
      <c r="V2511" s="1">
        <v>1.9</v>
      </c>
      <c r="W2511" s="1">
        <v>0.0</v>
      </c>
    </row>
    <row r="2512" ht="15.75" customHeight="1">
      <c r="A2512" s="1" t="s">
        <v>10597</v>
      </c>
      <c r="B2512" s="1" t="s">
        <v>10598</v>
      </c>
      <c r="C2512" s="1" t="s">
        <v>35</v>
      </c>
      <c r="D2512" s="1">
        <v>9.75596292E8</v>
      </c>
      <c r="E2512" s="3" t="s">
        <v>10599</v>
      </c>
      <c r="F2512" s="3" t="s">
        <v>10600</v>
      </c>
      <c r="G2512" s="1" t="s">
        <v>28</v>
      </c>
      <c r="H2512" s="1" t="s">
        <v>29</v>
      </c>
      <c r="I2512" s="1" t="s">
        <v>30</v>
      </c>
      <c r="J2512" s="1" t="s">
        <v>75</v>
      </c>
      <c r="K2512" s="1" t="b">
        <v>0</v>
      </c>
      <c r="L2512" s="1" t="s">
        <v>240</v>
      </c>
      <c r="M2512" s="1">
        <v>3.0</v>
      </c>
      <c r="N2512" s="1">
        <v>2.0</v>
      </c>
      <c r="O2512" s="1">
        <v>3.0</v>
      </c>
      <c r="P2512" s="1">
        <v>1.0</v>
      </c>
      <c r="Q2512" s="1">
        <v>1.0</v>
      </c>
      <c r="R2512" s="1">
        <v>0.0</v>
      </c>
      <c r="S2512" s="1">
        <v>3.0</v>
      </c>
      <c r="T2512" s="1">
        <v>2.5</v>
      </c>
      <c r="U2512" s="1">
        <v>2.5</v>
      </c>
      <c r="V2512" s="1">
        <v>1.9</v>
      </c>
      <c r="W2512" s="1">
        <v>0.0</v>
      </c>
    </row>
    <row r="2513" ht="15.75" customHeight="1">
      <c r="A2513" s="1" t="s">
        <v>10601</v>
      </c>
      <c r="B2513" s="1" t="s">
        <v>10602</v>
      </c>
      <c r="C2513" s="1" t="s">
        <v>35</v>
      </c>
      <c r="D2513" s="1" t="str">
        <f>+51 916201346</f>
        <v>#ERROR!</v>
      </c>
      <c r="E2513" s="3" t="s">
        <v>10603</v>
      </c>
      <c r="F2513" s="3" t="s">
        <v>10604</v>
      </c>
      <c r="G2513" s="1" t="s">
        <v>28</v>
      </c>
      <c r="H2513" s="1" t="s">
        <v>29</v>
      </c>
      <c r="I2513" s="1" t="s">
        <v>30</v>
      </c>
      <c r="J2513" s="1" t="s">
        <v>48</v>
      </c>
      <c r="K2513" s="1" t="b">
        <v>0</v>
      </c>
      <c r="L2513" s="1" t="s">
        <v>113</v>
      </c>
      <c r="M2513" s="1">
        <v>2.0</v>
      </c>
      <c r="N2513" s="1">
        <v>2.0</v>
      </c>
      <c r="O2513" s="1">
        <v>1.5</v>
      </c>
      <c r="P2513" s="1">
        <v>2.0</v>
      </c>
      <c r="Q2513" s="1">
        <v>1.5</v>
      </c>
      <c r="R2513" s="1">
        <v>0.0</v>
      </c>
      <c r="S2513" s="1">
        <v>3.0</v>
      </c>
      <c r="T2513" s="1">
        <v>2.5</v>
      </c>
      <c r="U2513" s="1">
        <v>1.5</v>
      </c>
      <c r="V2513" s="1">
        <v>1.7</v>
      </c>
      <c r="W2513" s="1">
        <v>0.0</v>
      </c>
    </row>
    <row r="2514" ht="15.75" customHeight="1">
      <c r="A2514" s="1" t="s">
        <v>10605</v>
      </c>
      <c r="B2514" s="1" t="s">
        <v>10606</v>
      </c>
      <c r="C2514" s="1" t="s">
        <v>25</v>
      </c>
      <c r="D2514" s="4">
        <v>5.41165E16</v>
      </c>
      <c r="E2514" s="1" t="s">
        <v>10607</v>
      </c>
      <c r="F2514" s="3" t="s">
        <v>10608</v>
      </c>
      <c r="G2514" s="1" t="s">
        <v>28</v>
      </c>
      <c r="H2514" s="1" t="s">
        <v>29</v>
      </c>
      <c r="I2514" s="1" t="s">
        <v>30</v>
      </c>
      <c r="J2514" s="1" t="s">
        <v>75</v>
      </c>
      <c r="K2514" s="1" t="b">
        <v>0</v>
      </c>
      <c r="L2514" s="1" t="s">
        <v>131</v>
      </c>
      <c r="M2514" s="1">
        <v>1.0</v>
      </c>
      <c r="N2514" s="1">
        <v>1.0</v>
      </c>
      <c r="O2514" s="1">
        <v>2.0</v>
      </c>
      <c r="P2514" s="1">
        <v>2.0</v>
      </c>
      <c r="Q2514" s="1">
        <v>2.0</v>
      </c>
      <c r="R2514" s="1">
        <v>0.0</v>
      </c>
      <c r="S2514" s="1">
        <v>2.0</v>
      </c>
      <c r="T2514" s="1">
        <v>2.0</v>
      </c>
      <c r="U2514" s="1">
        <v>2.0</v>
      </c>
      <c r="V2514" s="1">
        <v>1.7</v>
      </c>
      <c r="W2514" s="1">
        <v>0.0</v>
      </c>
    </row>
    <row r="2515" ht="15.75" customHeight="1">
      <c r="A2515" s="1" t="s">
        <v>10609</v>
      </c>
      <c r="B2515" s="1" t="s">
        <v>10610</v>
      </c>
      <c r="C2515" s="1" t="s">
        <v>25</v>
      </c>
      <c r="D2515" s="1" t="str">
        <f>+54 9 1122527693</f>
        <v>#ERROR!</v>
      </c>
      <c r="E2515" s="3" t="s">
        <v>10611</v>
      </c>
      <c r="F2515" s="3" t="s">
        <v>10612</v>
      </c>
      <c r="G2515" s="1" t="s">
        <v>28</v>
      </c>
      <c r="H2515" s="1" t="s">
        <v>29</v>
      </c>
      <c r="I2515" s="1" t="s">
        <v>30</v>
      </c>
      <c r="J2515" s="1" t="s">
        <v>75</v>
      </c>
      <c r="K2515" s="1" t="b">
        <v>0</v>
      </c>
      <c r="L2515" s="1" t="s">
        <v>131</v>
      </c>
      <c r="M2515" s="1">
        <v>1.0</v>
      </c>
      <c r="N2515" s="1">
        <v>1.0</v>
      </c>
      <c r="O2515" s="1">
        <v>2.0</v>
      </c>
      <c r="P2515" s="1">
        <v>2.0</v>
      </c>
      <c r="Q2515" s="1">
        <v>2.0</v>
      </c>
      <c r="R2515" s="1">
        <v>0.0</v>
      </c>
      <c r="S2515" s="1">
        <v>2.0</v>
      </c>
      <c r="T2515" s="1">
        <v>2.0</v>
      </c>
      <c r="U2515" s="1">
        <v>2.0</v>
      </c>
      <c r="V2515" s="1">
        <v>1.7</v>
      </c>
      <c r="W2515" s="1">
        <v>0.0</v>
      </c>
    </row>
    <row r="2516" ht="15.75" customHeight="1">
      <c r="A2516" s="1" t="s">
        <v>10613</v>
      </c>
      <c r="B2516" s="1" t="s">
        <v>10614</v>
      </c>
      <c r="C2516" s="1" t="s">
        <v>347</v>
      </c>
      <c r="D2516" s="1">
        <v>9.66627446E8</v>
      </c>
      <c r="E2516" s="1" t="s">
        <v>10615</v>
      </c>
      <c r="F2516" s="3" t="s">
        <v>10616</v>
      </c>
      <c r="G2516" s="1" t="s">
        <v>28</v>
      </c>
      <c r="H2516" s="1" t="s">
        <v>29</v>
      </c>
      <c r="I2516" s="1" t="s">
        <v>30</v>
      </c>
      <c r="J2516" s="1" t="s">
        <v>75</v>
      </c>
      <c r="K2516" s="1" t="b">
        <v>0</v>
      </c>
      <c r="L2516" s="1" t="s">
        <v>131</v>
      </c>
      <c r="M2516" s="1">
        <v>1.0</v>
      </c>
      <c r="N2516" s="1">
        <v>1.0</v>
      </c>
      <c r="O2516" s="1">
        <v>2.0</v>
      </c>
      <c r="P2516" s="1">
        <v>2.0</v>
      </c>
      <c r="Q2516" s="1">
        <v>2.0</v>
      </c>
      <c r="R2516" s="1">
        <v>0.0</v>
      </c>
      <c r="S2516" s="1">
        <v>2.0</v>
      </c>
      <c r="T2516" s="1">
        <v>2.0</v>
      </c>
      <c r="U2516" s="1">
        <v>2.0</v>
      </c>
      <c r="V2516" s="1">
        <v>1.7</v>
      </c>
      <c r="W2516" s="1">
        <v>0.0</v>
      </c>
    </row>
    <row r="2517" ht="15.75" customHeight="1">
      <c r="A2517" s="1" t="s">
        <v>10617</v>
      </c>
      <c r="B2517" s="1" t="s">
        <v>10618</v>
      </c>
      <c r="C2517" s="1" t="s">
        <v>25</v>
      </c>
      <c r="D2517" s="4">
        <v>5.41174E16</v>
      </c>
      <c r="E2517" s="3" t="s">
        <v>10619</v>
      </c>
      <c r="F2517" s="3" t="s">
        <v>10620</v>
      </c>
      <c r="G2517" s="1" t="s">
        <v>28</v>
      </c>
      <c r="H2517" s="1" t="s">
        <v>29</v>
      </c>
      <c r="I2517" s="1" t="s">
        <v>30</v>
      </c>
      <c r="J2517" s="1" t="s">
        <v>434</v>
      </c>
      <c r="K2517" s="1" t="b">
        <v>0</v>
      </c>
      <c r="L2517" s="1" t="s">
        <v>4435</v>
      </c>
      <c r="M2517" s="1">
        <v>2.0</v>
      </c>
      <c r="N2517" s="1">
        <v>1.0</v>
      </c>
      <c r="O2517" s="1">
        <v>2.0</v>
      </c>
      <c r="P2517" s="1">
        <v>2.0</v>
      </c>
      <c r="Q2517" s="1">
        <v>2.0</v>
      </c>
      <c r="R2517" s="1">
        <v>0.0</v>
      </c>
      <c r="S2517" s="1">
        <v>2.0</v>
      </c>
      <c r="T2517" s="1">
        <v>2.0</v>
      </c>
      <c r="U2517" s="1">
        <v>2.0</v>
      </c>
      <c r="V2517" s="1">
        <v>1.7</v>
      </c>
      <c r="W2517" s="1">
        <v>0.0</v>
      </c>
    </row>
    <row r="2518" ht="15.75" customHeight="1">
      <c r="A2518" s="1" t="s">
        <v>10621</v>
      </c>
      <c r="B2518" s="1" t="s">
        <v>10622</v>
      </c>
      <c r="C2518" s="1" t="s">
        <v>25</v>
      </c>
      <c r="D2518" s="4">
        <v>5.41134E16</v>
      </c>
      <c r="E2518" s="3" t="s">
        <v>10623</v>
      </c>
      <c r="F2518" s="3" t="s">
        <v>10624</v>
      </c>
      <c r="G2518" s="1" t="s">
        <v>28</v>
      </c>
      <c r="H2518" s="1" t="s">
        <v>29</v>
      </c>
      <c r="I2518" s="1" t="s">
        <v>30</v>
      </c>
      <c r="J2518" s="1" t="s">
        <v>75</v>
      </c>
      <c r="K2518" s="1" t="b">
        <v>0</v>
      </c>
      <c r="L2518" s="1" t="s">
        <v>183</v>
      </c>
      <c r="M2518" s="1">
        <v>1.0</v>
      </c>
      <c r="N2518" s="1">
        <v>1.0</v>
      </c>
      <c r="O2518" s="1">
        <v>2.0</v>
      </c>
      <c r="P2518" s="1">
        <v>2.0</v>
      </c>
      <c r="Q2518" s="1">
        <v>2.0</v>
      </c>
      <c r="R2518" s="1">
        <v>0.0</v>
      </c>
      <c r="S2518" s="1">
        <v>2.0</v>
      </c>
      <c r="T2518" s="1">
        <v>2.0</v>
      </c>
      <c r="U2518" s="1">
        <v>2.0</v>
      </c>
      <c r="V2518" s="1">
        <v>1.7</v>
      </c>
      <c r="W2518" s="1">
        <v>0.0</v>
      </c>
    </row>
    <row r="2519" ht="15.75" customHeight="1">
      <c r="A2519" s="1" t="s">
        <v>10625</v>
      </c>
      <c r="B2519" s="1" t="s">
        <v>10626</v>
      </c>
      <c r="C2519" s="1" t="s">
        <v>25</v>
      </c>
      <c r="D2519" s="1">
        <v>1.16502869E9</v>
      </c>
      <c r="E2519" s="3" t="s">
        <v>10627</v>
      </c>
      <c r="F2519" s="1" t="s">
        <v>10628</v>
      </c>
      <c r="G2519" s="1" t="s">
        <v>28</v>
      </c>
      <c r="H2519" s="1" t="s">
        <v>29</v>
      </c>
      <c r="I2519" s="1" t="s">
        <v>30</v>
      </c>
      <c r="J2519" s="1" t="s">
        <v>48</v>
      </c>
      <c r="K2519" s="1" t="b">
        <v>0</v>
      </c>
      <c r="L2519" s="1" t="s">
        <v>131</v>
      </c>
      <c r="M2519" s="1">
        <v>1.0</v>
      </c>
      <c r="N2519" s="1">
        <v>1.0</v>
      </c>
      <c r="O2519" s="1">
        <v>1.0</v>
      </c>
      <c r="P2519" s="1">
        <v>1.0</v>
      </c>
      <c r="Q2519" s="1">
        <v>1.0</v>
      </c>
      <c r="R2519" s="1">
        <v>0.0</v>
      </c>
      <c r="S2519" s="1">
        <v>6.0</v>
      </c>
      <c r="T2519" s="1">
        <v>1.0</v>
      </c>
      <c r="U2519" s="1">
        <v>1.0</v>
      </c>
      <c r="V2519" s="1">
        <v>1.6</v>
      </c>
      <c r="W2519" s="1">
        <v>0.0</v>
      </c>
    </row>
    <row r="2520" ht="15.75" customHeight="1">
      <c r="A2520" s="1" t="s">
        <v>10629</v>
      </c>
      <c r="B2520" s="1" t="s">
        <v>10630</v>
      </c>
      <c r="C2520" s="1" t="s">
        <v>78</v>
      </c>
      <c r="D2520" s="1">
        <v>3.01776542E9</v>
      </c>
      <c r="E2520" s="3" t="s">
        <v>10631</v>
      </c>
      <c r="F2520" s="3" t="s">
        <v>10632</v>
      </c>
      <c r="G2520" s="1" t="s">
        <v>28</v>
      </c>
      <c r="H2520" s="1" t="s">
        <v>29</v>
      </c>
      <c r="I2520" s="1" t="s">
        <v>30</v>
      </c>
      <c r="J2520" s="1" t="s">
        <v>75</v>
      </c>
      <c r="K2520" s="1" t="b">
        <v>0</v>
      </c>
      <c r="L2520" s="1" t="s">
        <v>183</v>
      </c>
      <c r="M2520" s="1">
        <v>1.0</v>
      </c>
      <c r="N2520" s="1">
        <v>3.0</v>
      </c>
      <c r="O2520" s="1">
        <v>1.7</v>
      </c>
      <c r="P2520" s="1">
        <v>1.7</v>
      </c>
      <c r="Q2520" s="1">
        <v>1.7</v>
      </c>
      <c r="R2520" s="1">
        <v>0.0</v>
      </c>
      <c r="S2520" s="1">
        <v>1.7</v>
      </c>
      <c r="T2520" s="1">
        <v>1.7</v>
      </c>
      <c r="U2520" s="1">
        <v>1.7</v>
      </c>
      <c r="V2520" s="1">
        <v>1.5</v>
      </c>
      <c r="W2520" s="1">
        <v>0.0</v>
      </c>
    </row>
    <row r="2521" ht="15.75" customHeight="1">
      <c r="A2521" s="1" t="s">
        <v>10633</v>
      </c>
      <c r="B2521" s="1" t="s">
        <v>10634</v>
      </c>
      <c r="C2521" s="1" t="s">
        <v>78</v>
      </c>
      <c r="D2521" s="4">
        <v>5.73126E16</v>
      </c>
      <c r="E2521" s="1" t="s">
        <v>443</v>
      </c>
      <c r="F2521" s="3" t="s">
        <v>10635</v>
      </c>
      <c r="G2521" s="1" t="s">
        <v>81</v>
      </c>
      <c r="H2521" s="1" t="s">
        <v>29</v>
      </c>
      <c r="I2521" s="1" t="s">
        <v>90</v>
      </c>
      <c r="J2521" s="1" t="s">
        <v>166</v>
      </c>
      <c r="K2521" s="1" t="b">
        <v>0</v>
      </c>
      <c r="L2521" s="1" t="s">
        <v>4435</v>
      </c>
      <c r="M2521" s="1">
        <v>2.0</v>
      </c>
      <c r="N2521" s="1">
        <v>1.0</v>
      </c>
      <c r="O2521" s="1">
        <v>1.0</v>
      </c>
      <c r="P2521" s="1">
        <v>1.0</v>
      </c>
      <c r="Q2521" s="1">
        <v>1.0</v>
      </c>
      <c r="R2521" s="1">
        <v>0.0</v>
      </c>
      <c r="S2521" s="1">
        <v>1.0</v>
      </c>
      <c r="T2521" s="1">
        <v>5.0</v>
      </c>
      <c r="U2521" s="1">
        <v>1.0</v>
      </c>
      <c r="V2521" s="1">
        <v>1.4</v>
      </c>
      <c r="W2521" s="1">
        <v>0.0</v>
      </c>
    </row>
    <row r="2522" ht="15.75" customHeight="1">
      <c r="A2522" s="1" t="s">
        <v>10636</v>
      </c>
      <c r="B2522" s="1" t="s">
        <v>10637</v>
      </c>
      <c r="C2522" s="1" t="s">
        <v>35</v>
      </c>
      <c r="D2522" s="1">
        <v>9.42066043E8</v>
      </c>
      <c r="E2522" s="3" t="s">
        <v>10638</v>
      </c>
      <c r="F2522" s="3" t="s">
        <v>10639</v>
      </c>
      <c r="G2522" s="1" t="s">
        <v>422</v>
      </c>
      <c r="H2522" s="1" t="s">
        <v>56</v>
      </c>
      <c r="I2522" s="1" t="s">
        <v>10640</v>
      </c>
      <c r="J2522" s="1" t="s">
        <v>48</v>
      </c>
      <c r="K2522" s="1" t="b">
        <v>0</v>
      </c>
      <c r="L2522" s="1" t="s">
        <v>299</v>
      </c>
      <c r="M2522" s="1">
        <v>1.0</v>
      </c>
      <c r="N2522" s="1">
        <v>2.0</v>
      </c>
      <c r="O2522" s="1">
        <v>1.0</v>
      </c>
      <c r="P2522" s="1">
        <v>1.0</v>
      </c>
      <c r="Q2522" s="1">
        <v>1.0</v>
      </c>
      <c r="R2522" s="1">
        <v>0.0</v>
      </c>
      <c r="S2522" s="1">
        <v>2.0</v>
      </c>
      <c r="T2522" s="1">
        <v>4.0</v>
      </c>
      <c r="U2522" s="1">
        <v>1.0</v>
      </c>
      <c r="V2522" s="1">
        <v>1.4</v>
      </c>
      <c r="W2522" s="1">
        <v>0.0</v>
      </c>
    </row>
    <row r="2523" ht="15.75" customHeight="1">
      <c r="A2523" s="1" t="s">
        <v>10641</v>
      </c>
      <c r="B2523" s="1" t="s">
        <v>10642</v>
      </c>
      <c r="C2523" s="1" t="s">
        <v>25</v>
      </c>
      <c r="D2523" s="1">
        <v>2.996740988E9</v>
      </c>
      <c r="E2523" s="3" t="s">
        <v>10643</v>
      </c>
      <c r="F2523" s="3" t="s">
        <v>10644</v>
      </c>
      <c r="G2523" s="1" t="s">
        <v>28</v>
      </c>
      <c r="H2523" s="1" t="s">
        <v>29</v>
      </c>
      <c r="I2523" s="1" t="s">
        <v>30</v>
      </c>
      <c r="J2523" s="1" t="s">
        <v>48</v>
      </c>
      <c r="K2523" s="1" t="b">
        <v>0</v>
      </c>
      <c r="L2523" s="1" t="s">
        <v>299</v>
      </c>
      <c r="M2523" s="1">
        <v>1.0</v>
      </c>
      <c r="N2523" s="1">
        <v>1.0</v>
      </c>
      <c r="O2523" s="1">
        <v>2.0</v>
      </c>
      <c r="P2523" s="1">
        <v>1.0</v>
      </c>
      <c r="Q2523" s="1">
        <v>2.0</v>
      </c>
      <c r="R2523" s="1">
        <v>0.0</v>
      </c>
      <c r="S2523" s="1">
        <v>2.0</v>
      </c>
      <c r="T2523" s="1">
        <v>2.0</v>
      </c>
      <c r="U2523" s="1">
        <v>1.0</v>
      </c>
      <c r="V2523" s="1">
        <v>1.4</v>
      </c>
      <c r="W2523" s="1">
        <v>0.0</v>
      </c>
    </row>
    <row r="2524" ht="15.75" customHeight="1">
      <c r="A2524" s="1" t="s">
        <v>10645</v>
      </c>
      <c r="B2524" s="1" t="s">
        <v>10646</v>
      </c>
      <c r="C2524" s="1" t="s">
        <v>25</v>
      </c>
      <c r="D2524" s="4">
        <v>5.41133E16</v>
      </c>
      <c r="E2524" s="1" t="s">
        <v>443</v>
      </c>
      <c r="F2524" s="3" t="s">
        <v>10647</v>
      </c>
      <c r="G2524" s="1" t="s">
        <v>9225</v>
      </c>
      <c r="H2524" s="1" t="s">
        <v>29</v>
      </c>
      <c r="I2524" s="1" t="s">
        <v>61</v>
      </c>
      <c r="J2524" s="1" t="s">
        <v>91</v>
      </c>
      <c r="K2524" s="1" t="b">
        <v>0</v>
      </c>
      <c r="L2524" s="1" t="s">
        <v>84</v>
      </c>
      <c r="M2524" s="1">
        <v>4.0</v>
      </c>
      <c r="N2524" s="1">
        <v>1.0</v>
      </c>
      <c r="O2524" s="1">
        <v>1.0</v>
      </c>
      <c r="P2524" s="1">
        <v>1.0</v>
      </c>
      <c r="Q2524" s="1">
        <v>1.0</v>
      </c>
      <c r="R2524" s="1">
        <v>0.0</v>
      </c>
      <c r="S2524" s="1">
        <v>2.0</v>
      </c>
      <c r="T2524" s="1">
        <v>3.0</v>
      </c>
      <c r="U2524" s="1">
        <v>1.0</v>
      </c>
      <c r="V2524" s="1">
        <v>1.3</v>
      </c>
      <c r="W2524" s="1">
        <v>0.0</v>
      </c>
    </row>
    <row r="2525" ht="15.75" customHeight="1">
      <c r="A2525" s="1" t="s">
        <v>10648</v>
      </c>
      <c r="B2525" s="1" t="s">
        <v>10649</v>
      </c>
      <c r="C2525" s="1" t="s">
        <v>25</v>
      </c>
      <c r="D2525" s="4">
        <v>5.43513E16</v>
      </c>
      <c r="E2525" s="3" t="s">
        <v>10650</v>
      </c>
      <c r="F2525" s="3" t="s">
        <v>10651</v>
      </c>
      <c r="G2525" s="1" t="s">
        <v>54</v>
      </c>
      <c r="H2525" s="1" t="s">
        <v>29</v>
      </c>
      <c r="I2525" s="1" t="s">
        <v>90</v>
      </c>
      <c r="J2525" s="1" t="s">
        <v>75</v>
      </c>
      <c r="K2525" s="1" t="b">
        <v>0</v>
      </c>
      <c r="L2525" s="1" t="s">
        <v>131</v>
      </c>
      <c r="M2525" s="1">
        <v>1.0</v>
      </c>
      <c r="N2525" s="1">
        <v>2.0</v>
      </c>
      <c r="O2525" s="1">
        <v>1.5</v>
      </c>
      <c r="P2525" s="1">
        <v>1.5</v>
      </c>
      <c r="Q2525" s="1">
        <v>1.5</v>
      </c>
      <c r="R2525" s="1">
        <v>0.0</v>
      </c>
      <c r="S2525" s="1">
        <v>1.5</v>
      </c>
      <c r="T2525" s="1">
        <v>1.5</v>
      </c>
      <c r="U2525" s="1">
        <v>1.5</v>
      </c>
      <c r="V2525" s="1">
        <v>1.3</v>
      </c>
      <c r="W2525" s="1">
        <v>0.0</v>
      </c>
    </row>
    <row r="2526" ht="15.75" customHeight="1">
      <c r="A2526" s="1" t="s">
        <v>10652</v>
      </c>
      <c r="B2526" s="1" t="s">
        <v>10653</v>
      </c>
      <c r="C2526" s="1" t="s">
        <v>44</v>
      </c>
      <c r="D2526" s="1">
        <v>9.92556901E8</v>
      </c>
      <c r="E2526" s="3" t="s">
        <v>6749</v>
      </c>
      <c r="F2526" s="3" t="s">
        <v>10654</v>
      </c>
      <c r="G2526" s="1" t="s">
        <v>38</v>
      </c>
      <c r="H2526" s="1" t="s">
        <v>29</v>
      </c>
      <c r="I2526" s="1" t="s">
        <v>61</v>
      </c>
      <c r="J2526" s="1" t="s">
        <v>91</v>
      </c>
      <c r="K2526" s="1" t="b">
        <v>0</v>
      </c>
      <c r="L2526" s="1" t="s">
        <v>131</v>
      </c>
      <c r="M2526" s="1">
        <v>1.0</v>
      </c>
      <c r="N2526" s="1">
        <v>2.0</v>
      </c>
      <c r="O2526" s="1">
        <v>1.5</v>
      </c>
      <c r="P2526" s="1">
        <v>1.5</v>
      </c>
      <c r="Q2526" s="1">
        <v>1.5</v>
      </c>
      <c r="R2526" s="1">
        <v>0.0</v>
      </c>
      <c r="S2526" s="1">
        <v>1.5</v>
      </c>
      <c r="T2526" s="1">
        <v>1.5</v>
      </c>
      <c r="U2526" s="1">
        <v>1.0</v>
      </c>
      <c r="V2526" s="1">
        <v>1.2</v>
      </c>
      <c r="W2526" s="1">
        <v>0.0</v>
      </c>
    </row>
    <row r="2527" ht="15.75" customHeight="1">
      <c r="A2527" s="1" t="s">
        <v>10655</v>
      </c>
      <c r="B2527" s="1" t="s">
        <v>10656</v>
      </c>
      <c r="C2527" s="1" t="s">
        <v>25</v>
      </c>
      <c r="D2527" s="1">
        <v>2.614708961E9</v>
      </c>
      <c r="E2527" s="3" t="s">
        <v>10657</v>
      </c>
      <c r="F2527" s="3" t="s">
        <v>10658</v>
      </c>
      <c r="G2527" s="1" t="s">
        <v>153</v>
      </c>
      <c r="H2527" s="1" t="s">
        <v>56</v>
      </c>
      <c r="I2527" s="1" t="s">
        <v>159</v>
      </c>
      <c r="J2527" s="1" t="s">
        <v>31</v>
      </c>
      <c r="K2527" s="1" t="b">
        <v>0</v>
      </c>
      <c r="L2527" s="1" t="s">
        <v>41</v>
      </c>
      <c r="M2527" s="1">
        <v>1.0</v>
      </c>
      <c r="N2527" s="1">
        <v>2.0</v>
      </c>
      <c r="O2527" s="1">
        <v>1.5</v>
      </c>
      <c r="P2527" s="1">
        <v>1.5</v>
      </c>
      <c r="Q2527" s="1">
        <v>1.5</v>
      </c>
      <c r="R2527" s="1">
        <v>0.0</v>
      </c>
      <c r="S2527" s="1">
        <v>1.5</v>
      </c>
      <c r="T2527" s="1">
        <v>1.0</v>
      </c>
      <c r="U2527" s="1">
        <v>1.0</v>
      </c>
      <c r="V2527" s="1">
        <v>1.1</v>
      </c>
      <c r="W2527" s="1">
        <v>0.0</v>
      </c>
    </row>
    <row r="2528" ht="15.75" customHeight="1">
      <c r="A2528" s="1" t="s">
        <v>10659</v>
      </c>
      <c r="B2528" s="1" t="s">
        <v>10660</v>
      </c>
      <c r="C2528" s="1" t="s">
        <v>87</v>
      </c>
      <c r="D2528" s="1">
        <v>5.537289381E9</v>
      </c>
      <c r="E2528" s="1" t="s">
        <v>10661</v>
      </c>
      <c r="F2528" s="3" t="s">
        <v>10662</v>
      </c>
      <c r="G2528" s="1" t="s">
        <v>153</v>
      </c>
      <c r="H2528" s="1" t="s">
        <v>56</v>
      </c>
      <c r="I2528" s="1" t="s">
        <v>10663</v>
      </c>
      <c r="J2528" s="1" t="s">
        <v>75</v>
      </c>
      <c r="K2528" s="1" t="b">
        <v>0</v>
      </c>
      <c r="L2528" s="1" t="s">
        <v>228</v>
      </c>
      <c r="M2528" s="1">
        <v>1.0</v>
      </c>
      <c r="N2528" s="1">
        <v>5.0</v>
      </c>
      <c r="O2528" s="1">
        <v>1.0</v>
      </c>
      <c r="P2528" s="1">
        <v>1.0</v>
      </c>
      <c r="Q2528" s="1">
        <v>1.0</v>
      </c>
      <c r="R2528" s="1">
        <v>0.0</v>
      </c>
      <c r="S2528" s="1">
        <v>2.8</v>
      </c>
      <c r="T2528" s="1">
        <v>1.0</v>
      </c>
      <c r="U2528" s="1">
        <v>1.0</v>
      </c>
      <c r="V2528" s="1">
        <v>1.1</v>
      </c>
      <c r="W2528" s="1">
        <v>0.0</v>
      </c>
    </row>
    <row r="2529" ht="15.75" customHeight="1">
      <c r="A2529" s="1" t="s">
        <v>10664</v>
      </c>
      <c r="B2529" s="1" t="s">
        <v>10665</v>
      </c>
      <c r="C2529" s="1" t="s">
        <v>25</v>
      </c>
      <c r="D2529" s="4">
        <v>5.49336E17</v>
      </c>
      <c r="E2529" s="3" t="s">
        <v>10666</v>
      </c>
      <c r="F2529" s="3" t="s">
        <v>10667</v>
      </c>
      <c r="G2529" s="1" t="s">
        <v>54</v>
      </c>
      <c r="H2529" s="1" t="s">
        <v>55</v>
      </c>
      <c r="I2529" s="1" t="s">
        <v>130</v>
      </c>
      <c r="J2529" s="1" t="s">
        <v>31</v>
      </c>
      <c r="K2529" s="1" t="b">
        <v>0</v>
      </c>
      <c r="L2529" s="1" t="s">
        <v>32</v>
      </c>
      <c r="M2529" s="1">
        <v>3.0</v>
      </c>
      <c r="N2529" s="1">
        <v>1.0</v>
      </c>
      <c r="O2529" s="1">
        <v>1.0</v>
      </c>
      <c r="P2529" s="1">
        <v>1.0</v>
      </c>
      <c r="Q2529" s="1">
        <v>1.0</v>
      </c>
      <c r="R2529" s="1">
        <v>0.0</v>
      </c>
      <c r="S2529" s="1">
        <v>1.0</v>
      </c>
      <c r="T2529" s="1">
        <v>1.0</v>
      </c>
      <c r="U2529" s="1">
        <v>1.0</v>
      </c>
      <c r="V2529" s="1">
        <v>0.9</v>
      </c>
      <c r="W2529" s="1">
        <v>0.0</v>
      </c>
    </row>
    <row r="2530" ht="15.75" customHeight="1">
      <c r="A2530" s="1" t="s">
        <v>10668</v>
      </c>
      <c r="B2530" s="1" t="s">
        <v>10669</v>
      </c>
      <c r="C2530" s="1" t="s">
        <v>25</v>
      </c>
      <c r="D2530" s="1">
        <v>3.415508165E9</v>
      </c>
      <c r="E2530" s="1" t="s">
        <v>314</v>
      </c>
      <c r="F2530" s="3" t="s">
        <v>10670</v>
      </c>
      <c r="G2530" s="1" t="s">
        <v>73</v>
      </c>
      <c r="H2530" s="1" t="s">
        <v>56</v>
      </c>
      <c r="I2530" s="1" t="s">
        <v>10671</v>
      </c>
      <c r="J2530" s="1" t="s">
        <v>31</v>
      </c>
      <c r="K2530" s="1" t="b">
        <v>0</v>
      </c>
      <c r="L2530" s="1" t="s">
        <v>41</v>
      </c>
      <c r="M2530" s="1">
        <v>1.0</v>
      </c>
      <c r="N2530" s="1">
        <v>2.0</v>
      </c>
      <c r="O2530" s="1">
        <v>1.0</v>
      </c>
      <c r="P2530" s="1">
        <v>1.0</v>
      </c>
      <c r="Q2530" s="1">
        <v>1.0</v>
      </c>
      <c r="R2530" s="1">
        <v>0.0</v>
      </c>
      <c r="S2530" s="1">
        <v>1.0</v>
      </c>
      <c r="T2530" s="1">
        <v>1.0</v>
      </c>
      <c r="U2530" s="1">
        <v>1.0</v>
      </c>
      <c r="V2530" s="1">
        <v>0.9</v>
      </c>
      <c r="W2530" s="1">
        <v>0.0</v>
      </c>
    </row>
    <row r="2531" ht="15.75" customHeight="1">
      <c r="A2531" s="1" t="s">
        <v>10672</v>
      </c>
      <c r="B2531" s="1" t="s">
        <v>10673</v>
      </c>
      <c r="C2531" s="1" t="s">
        <v>25</v>
      </c>
      <c r="D2531" s="1" t="str">
        <f>+54 1167904433</f>
        <v>#ERROR!</v>
      </c>
      <c r="E2531" s="3" t="s">
        <v>10674</v>
      </c>
      <c r="F2531" s="3" t="s">
        <v>10675</v>
      </c>
      <c r="G2531" s="1" t="s">
        <v>28</v>
      </c>
      <c r="H2531" s="1" t="s">
        <v>29</v>
      </c>
      <c r="I2531" s="1" t="s">
        <v>56</v>
      </c>
      <c r="J2531" s="1" t="s">
        <v>91</v>
      </c>
      <c r="K2531" s="1" t="b">
        <v>0</v>
      </c>
      <c r="L2531" s="1" t="s">
        <v>41</v>
      </c>
      <c r="M2531" s="1">
        <v>1.0</v>
      </c>
      <c r="N2531" s="1">
        <v>1.0</v>
      </c>
      <c r="O2531" s="1">
        <v>1.0</v>
      </c>
      <c r="P2531" s="1">
        <v>1.0</v>
      </c>
      <c r="Q2531" s="1">
        <v>1.0</v>
      </c>
      <c r="R2531" s="1">
        <v>0.0</v>
      </c>
      <c r="S2531" s="1">
        <v>1.0</v>
      </c>
      <c r="T2531" s="1">
        <v>1.0</v>
      </c>
      <c r="U2531" s="1">
        <v>1.0</v>
      </c>
      <c r="V2531" s="1">
        <v>0.9</v>
      </c>
      <c r="W2531" s="1">
        <v>0.0</v>
      </c>
    </row>
    <row r="2532" ht="15.75" customHeight="1">
      <c r="A2532" s="1" t="s">
        <v>10676</v>
      </c>
      <c r="B2532" s="1" t="s">
        <v>10677</v>
      </c>
      <c r="C2532" s="1" t="s">
        <v>25</v>
      </c>
      <c r="D2532" s="4">
        <v>2.21154E16</v>
      </c>
      <c r="E2532" s="3" t="s">
        <v>10678</v>
      </c>
      <c r="F2532" s="3" t="s">
        <v>10679</v>
      </c>
      <c r="G2532" s="1" t="s">
        <v>73</v>
      </c>
      <c r="H2532" s="1" t="s">
        <v>107</v>
      </c>
      <c r="I2532" s="1" t="s">
        <v>10680</v>
      </c>
      <c r="J2532" s="1" t="s">
        <v>48</v>
      </c>
      <c r="K2532" s="1" t="b">
        <v>0</v>
      </c>
      <c r="L2532" s="1" t="s">
        <v>41</v>
      </c>
      <c r="M2532" s="1">
        <v>1.0</v>
      </c>
      <c r="N2532" s="1">
        <v>1.0</v>
      </c>
      <c r="O2532" s="1">
        <v>1.0</v>
      </c>
      <c r="P2532" s="1">
        <v>1.0</v>
      </c>
      <c r="Q2532" s="1">
        <v>1.0</v>
      </c>
      <c r="R2532" s="1">
        <v>0.0</v>
      </c>
      <c r="S2532" s="1">
        <v>1.0</v>
      </c>
      <c r="T2532" s="1">
        <v>1.0</v>
      </c>
      <c r="U2532" s="1">
        <v>1.0</v>
      </c>
      <c r="V2532" s="1">
        <v>0.9</v>
      </c>
      <c r="W2532" s="1">
        <v>0.0</v>
      </c>
    </row>
    <row r="2533" ht="15.75" customHeight="1">
      <c r="A2533" s="1" t="s">
        <v>10681</v>
      </c>
      <c r="B2533" s="1" t="s">
        <v>10682</v>
      </c>
      <c r="C2533" s="1" t="s">
        <v>87</v>
      </c>
      <c r="D2533" s="1">
        <v>9.85116305E9</v>
      </c>
      <c r="E2533" s="1" t="s">
        <v>10683</v>
      </c>
      <c r="F2533" s="1" t="s">
        <v>10683</v>
      </c>
      <c r="G2533" s="1" t="s">
        <v>54</v>
      </c>
      <c r="H2533" s="1" t="s">
        <v>107</v>
      </c>
      <c r="I2533" s="1" t="s">
        <v>108</v>
      </c>
      <c r="J2533" s="1" t="s">
        <v>91</v>
      </c>
      <c r="K2533" s="1" t="b">
        <v>0</v>
      </c>
      <c r="L2533" s="1" t="s">
        <v>41</v>
      </c>
      <c r="M2533" s="1">
        <v>1.0</v>
      </c>
      <c r="N2533" s="1">
        <v>1.0</v>
      </c>
      <c r="O2533" s="1">
        <v>1.0</v>
      </c>
      <c r="P2533" s="1">
        <v>1.0</v>
      </c>
      <c r="Q2533" s="1">
        <v>1.0</v>
      </c>
      <c r="R2533" s="1">
        <v>0.0</v>
      </c>
      <c r="S2533" s="1">
        <v>1.0</v>
      </c>
      <c r="T2533" s="1">
        <v>1.0</v>
      </c>
      <c r="U2533" s="1">
        <v>1.0</v>
      </c>
      <c r="V2533" s="1">
        <v>0.9</v>
      </c>
      <c r="W2533" s="1">
        <v>0.0</v>
      </c>
    </row>
    <row r="2534" ht="15.75" customHeight="1">
      <c r="A2534" s="1" t="s">
        <v>10684</v>
      </c>
      <c r="B2534" s="1" t="s">
        <v>10685</v>
      </c>
      <c r="C2534" s="1" t="s">
        <v>25</v>
      </c>
      <c r="D2534" s="1">
        <v>3.512021241E9</v>
      </c>
      <c r="E2534" s="3" t="s">
        <v>10686</v>
      </c>
      <c r="F2534" s="3" t="s">
        <v>10687</v>
      </c>
      <c r="G2534" s="1" t="s">
        <v>54</v>
      </c>
      <c r="H2534" s="1" t="s">
        <v>82</v>
      </c>
      <c r="I2534" s="1" t="s">
        <v>83</v>
      </c>
      <c r="J2534" s="1" t="s">
        <v>31</v>
      </c>
      <c r="K2534" s="1" t="b">
        <v>0</v>
      </c>
      <c r="L2534" s="1" t="s">
        <v>1478</v>
      </c>
      <c r="M2534" s="1">
        <v>1.0</v>
      </c>
      <c r="N2534" s="1">
        <v>1.0</v>
      </c>
      <c r="O2534" s="1">
        <v>1.0</v>
      </c>
      <c r="P2534" s="1">
        <v>1.0</v>
      </c>
      <c r="Q2534" s="1">
        <v>1.0</v>
      </c>
      <c r="R2534" s="1">
        <v>0.0</v>
      </c>
      <c r="S2534" s="1">
        <v>1.0</v>
      </c>
      <c r="T2534" s="1">
        <v>1.0</v>
      </c>
      <c r="U2534" s="1">
        <v>1.0</v>
      </c>
      <c r="V2534" s="1">
        <v>0.9</v>
      </c>
      <c r="W2534" s="1">
        <v>0.0</v>
      </c>
    </row>
    <row r="2535" ht="15.75" customHeight="1">
      <c r="A2535" s="1" t="s">
        <v>10688</v>
      </c>
      <c r="B2535" s="1" t="s">
        <v>10689</v>
      </c>
      <c r="C2535" s="1" t="s">
        <v>691</v>
      </c>
      <c r="D2535" s="4">
        <v>5.84141E16</v>
      </c>
      <c r="E2535" s="1" t="s">
        <v>10690</v>
      </c>
      <c r="F2535" s="3" t="s">
        <v>10691</v>
      </c>
      <c r="G2535" s="1" t="s">
        <v>38</v>
      </c>
      <c r="H2535" s="1" t="s">
        <v>29</v>
      </c>
      <c r="I2535" s="1" t="s">
        <v>61</v>
      </c>
      <c r="J2535" s="1" t="s">
        <v>91</v>
      </c>
      <c r="K2535" s="1" t="b">
        <v>0</v>
      </c>
      <c r="L2535" s="1" t="s">
        <v>1478</v>
      </c>
      <c r="M2535" s="1">
        <v>1.0</v>
      </c>
      <c r="N2535" s="1">
        <v>1.0</v>
      </c>
      <c r="O2535" s="1">
        <v>1.0</v>
      </c>
      <c r="P2535" s="1">
        <v>1.0</v>
      </c>
      <c r="Q2535" s="1">
        <v>1.0</v>
      </c>
      <c r="R2535" s="1">
        <v>0.0</v>
      </c>
      <c r="S2535" s="1">
        <v>1.0</v>
      </c>
      <c r="T2535" s="1">
        <v>1.0</v>
      </c>
      <c r="U2535" s="1">
        <v>1.0</v>
      </c>
      <c r="V2535" s="1">
        <v>0.9</v>
      </c>
      <c r="W2535" s="1">
        <v>0.0</v>
      </c>
    </row>
    <row r="2536" ht="15.75" customHeight="1">
      <c r="A2536" s="1" t="s">
        <v>10692</v>
      </c>
      <c r="B2536" s="1" t="s">
        <v>10693</v>
      </c>
      <c r="C2536" s="1" t="s">
        <v>25</v>
      </c>
      <c r="D2536" s="4">
        <v>5.49116E17</v>
      </c>
      <c r="E2536" s="1" t="s">
        <v>10694</v>
      </c>
      <c r="F2536" s="3" t="s">
        <v>10695</v>
      </c>
      <c r="G2536" s="1" t="s">
        <v>38</v>
      </c>
      <c r="H2536" s="1" t="s">
        <v>29</v>
      </c>
      <c r="I2536" s="1" t="s">
        <v>108</v>
      </c>
      <c r="J2536" s="1" t="s">
        <v>48</v>
      </c>
      <c r="K2536" s="1" t="b">
        <v>0</v>
      </c>
      <c r="L2536" s="1" t="s">
        <v>1478</v>
      </c>
      <c r="M2536" s="1">
        <v>1.0</v>
      </c>
      <c r="N2536" s="1">
        <v>1.0</v>
      </c>
      <c r="O2536" s="1">
        <v>1.0</v>
      </c>
      <c r="P2536" s="1">
        <v>1.0</v>
      </c>
      <c r="Q2536" s="1">
        <v>1.0</v>
      </c>
      <c r="R2536" s="1">
        <v>0.0</v>
      </c>
      <c r="S2536" s="1">
        <v>1.0</v>
      </c>
      <c r="T2536" s="1">
        <v>1.0</v>
      </c>
      <c r="U2536" s="1">
        <v>1.0</v>
      </c>
      <c r="V2536" s="1">
        <v>0.9</v>
      </c>
      <c r="W2536" s="1">
        <v>0.0</v>
      </c>
    </row>
    <row r="2537" ht="15.75" customHeight="1">
      <c r="A2537" s="1" t="s">
        <v>10696</v>
      </c>
      <c r="B2537" s="1" t="s">
        <v>10697</v>
      </c>
      <c r="C2537" s="1" t="s">
        <v>25</v>
      </c>
      <c r="D2537" s="1">
        <v>3.816946662E9</v>
      </c>
      <c r="E2537" s="1" t="s">
        <v>10698</v>
      </c>
      <c r="F2537" s="3" t="s">
        <v>10699</v>
      </c>
      <c r="G2537" s="1" t="s">
        <v>73</v>
      </c>
      <c r="H2537" s="1" t="s">
        <v>29</v>
      </c>
      <c r="I2537" s="1" t="s">
        <v>10700</v>
      </c>
      <c r="J2537" s="1" t="s">
        <v>75</v>
      </c>
      <c r="K2537" s="1" t="b">
        <v>0</v>
      </c>
      <c r="L2537" s="1" t="s">
        <v>113</v>
      </c>
      <c r="M2537" s="1">
        <v>2.0</v>
      </c>
      <c r="N2537" s="1">
        <v>1.0</v>
      </c>
      <c r="O2537" s="1">
        <v>1.0</v>
      </c>
      <c r="P2537" s="1">
        <v>1.0</v>
      </c>
      <c r="Q2537" s="1">
        <v>1.0</v>
      </c>
      <c r="R2537" s="1">
        <v>0.0</v>
      </c>
      <c r="S2537" s="1">
        <v>1.0</v>
      </c>
      <c r="T2537" s="1">
        <v>1.0</v>
      </c>
      <c r="U2537" s="1">
        <v>1.0</v>
      </c>
      <c r="V2537" s="1">
        <v>0.9</v>
      </c>
      <c r="W2537" s="1">
        <v>0.0</v>
      </c>
    </row>
    <row r="2538" ht="15.75" customHeight="1">
      <c r="A2538" s="1" t="s">
        <v>10701</v>
      </c>
      <c r="B2538" s="1" t="s">
        <v>10702</v>
      </c>
      <c r="C2538" s="1" t="s">
        <v>25</v>
      </c>
      <c r="D2538" s="1">
        <v>1.167143631E9</v>
      </c>
      <c r="E2538" s="1" t="s">
        <v>10703</v>
      </c>
      <c r="F2538" s="3" t="s">
        <v>10704</v>
      </c>
      <c r="G2538" s="1" t="s">
        <v>38</v>
      </c>
      <c r="H2538" s="1" t="s">
        <v>29</v>
      </c>
      <c r="I2538" s="1" t="s">
        <v>108</v>
      </c>
      <c r="J2538" s="1" t="s">
        <v>75</v>
      </c>
      <c r="K2538" s="1" t="b">
        <v>0</v>
      </c>
      <c r="L2538" s="1" t="s">
        <v>97</v>
      </c>
      <c r="M2538" s="1">
        <v>1.0</v>
      </c>
      <c r="N2538" s="1">
        <v>1.0</v>
      </c>
      <c r="O2538" s="1">
        <v>1.0</v>
      </c>
      <c r="P2538" s="1">
        <v>1.0</v>
      </c>
      <c r="Q2538" s="1">
        <v>1.0</v>
      </c>
      <c r="R2538" s="1">
        <v>0.0</v>
      </c>
      <c r="S2538" s="1">
        <v>1.0</v>
      </c>
      <c r="T2538" s="1">
        <v>1.0</v>
      </c>
      <c r="U2538" s="1">
        <v>1.0</v>
      </c>
      <c r="V2538" s="1">
        <v>0.9</v>
      </c>
      <c r="W2538" s="1">
        <v>0.0</v>
      </c>
    </row>
    <row r="2539" ht="15.75" customHeight="1">
      <c r="A2539" s="1" t="s">
        <v>10705</v>
      </c>
      <c r="B2539" s="1" t="s">
        <v>10706</v>
      </c>
      <c r="C2539" s="1" t="s">
        <v>25</v>
      </c>
      <c r="D2539" s="4">
        <v>5.49113E17</v>
      </c>
      <c r="E2539" s="1" t="s">
        <v>10707</v>
      </c>
      <c r="F2539" s="3" t="s">
        <v>10708</v>
      </c>
      <c r="G2539" s="1" t="s">
        <v>73</v>
      </c>
      <c r="H2539" s="1" t="s">
        <v>260</v>
      </c>
      <c r="I2539" s="1" t="s">
        <v>74</v>
      </c>
      <c r="J2539" s="1" t="s">
        <v>75</v>
      </c>
      <c r="K2539" s="1" t="b">
        <v>0</v>
      </c>
      <c r="L2539" s="1" t="s">
        <v>97</v>
      </c>
      <c r="M2539" s="1">
        <v>1.0</v>
      </c>
      <c r="N2539" s="1">
        <v>1.0</v>
      </c>
      <c r="O2539" s="1">
        <v>1.0</v>
      </c>
      <c r="P2539" s="1">
        <v>1.0</v>
      </c>
      <c r="Q2539" s="1">
        <v>1.0</v>
      </c>
      <c r="R2539" s="1">
        <v>0.0</v>
      </c>
      <c r="S2539" s="1">
        <v>1.0</v>
      </c>
      <c r="T2539" s="1">
        <v>1.0</v>
      </c>
      <c r="U2539" s="1">
        <v>1.0</v>
      </c>
      <c r="V2539" s="1">
        <v>0.9</v>
      </c>
      <c r="W2539" s="1">
        <v>0.0</v>
      </c>
    </row>
    <row r="2540" ht="15.75" customHeight="1">
      <c r="A2540" s="1" t="s">
        <v>10709</v>
      </c>
      <c r="B2540" s="1" t="s">
        <v>10710</v>
      </c>
      <c r="C2540" s="1" t="s">
        <v>87</v>
      </c>
      <c r="D2540" s="1">
        <v>3.931067232E9</v>
      </c>
      <c r="E2540" s="1" t="s">
        <v>10711</v>
      </c>
      <c r="F2540" s="3" t="s">
        <v>10712</v>
      </c>
      <c r="G2540" s="1" t="s">
        <v>28</v>
      </c>
      <c r="H2540" s="1" t="s">
        <v>29</v>
      </c>
      <c r="I2540" s="1" t="s">
        <v>30</v>
      </c>
      <c r="J2540" s="1" t="s">
        <v>75</v>
      </c>
      <c r="K2540" s="1" t="b">
        <v>0</v>
      </c>
      <c r="L2540" s="1" t="s">
        <v>131</v>
      </c>
      <c r="M2540" s="1">
        <v>2.0</v>
      </c>
      <c r="N2540" s="1">
        <v>1.0</v>
      </c>
      <c r="O2540" s="1">
        <v>1.0</v>
      </c>
      <c r="P2540" s="1">
        <v>1.0</v>
      </c>
      <c r="Q2540" s="1">
        <v>1.0</v>
      </c>
      <c r="R2540" s="1">
        <v>0.0</v>
      </c>
      <c r="S2540" s="1">
        <v>1.0</v>
      </c>
      <c r="T2540" s="1">
        <v>1.0</v>
      </c>
      <c r="U2540" s="1">
        <v>1.0</v>
      </c>
      <c r="V2540" s="1">
        <v>0.9</v>
      </c>
      <c r="W2540" s="1">
        <v>0.0</v>
      </c>
    </row>
    <row r="2541" ht="15.75" customHeight="1">
      <c r="A2541" s="1" t="s">
        <v>10713</v>
      </c>
      <c r="B2541" s="1" t="s">
        <v>10714</v>
      </c>
      <c r="C2541" s="1" t="s">
        <v>25</v>
      </c>
      <c r="D2541" s="4">
        <v>5.4117E15</v>
      </c>
      <c r="E2541" s="3" t="s">
        <v>10715</v>
      </c>
      <c r="F2541" s="3" t="s">
        <v>10716</v>
      </c>
      <c r="G2541" s="1" t="s">
        <v>28</v>
      </c>
      <c r="H2541" s="1" t="s">
        <v>29</v>
      </c>
      <c r="I2541" s="1" t="s">
        <v>30</v>
      </c>
      <c r="J2541" s="1" t="s">
        <v>172</v>
      </c>
      <c r="K2541" s="1" t="b">
        <v>0</v>
      </c>
      <c r="L2541" s="1" t="s">
        <v>4435</v>
      </c>
      <c r="M2541" s="1">
        <v>3.0</v>
      </c>
      <c r="N2541" s="1">
        <v>1.0</v>
      </c>
      <c r="O2541" s="1">
        <v>1.0</v>
      </c>
      <c r="P2541" s="1">
        <v>1.0</v>
      </c>
      <c r="Q2541" s="1">
        <v>1.0</v>
      </c>
      <c r="R2541" s="1">
        <v>0.0</v>
      </c>
      <c r="S2541" s="1">
        <v>1.0</v>
      </c>
      <c r="T2541" s="1">
        <v>1.0</v>
      </c>
      <c r="U2541" s="1">
        <v>1.0</v>
      </c>
      <c r="V2541" s="1">
        <v>0.9</v>
      </c>
      <c r="W2541" s="1">
        <v>0.0</v>
      </c>
    </row>
    <row r="2542" ht="15.75" customHeight="1">
      <c r="A2542" s="1" t="s">
        <v>10717</v>
      </c>
      <c r="B2542" s="1" t="s">
        <v>10718</v>
      </c>
      <c r="C2542" s="1" t="s">
        <v>25</v>
      </c>
      <c r="D2542" s="4">
        <v>5.41156E16</v>
      </c>
      <c r="E2542" s="3" t="s">
        <v>10719</v>
      </c>
      <c r="F2542" s="3" t="s">
        <v>10720</v>
      </c>
      <c r="G2542" s="1" t="s">
        <v>38</v>
      </c>
      <c r="H2542" s="1" t="s">
        <v>29</v>
      </c>
      <c r="I2542" s="1" t="s">
        <v>61</v>
      </c>
      <c r="J2542" s="1" t="s">
        <v>48</v>
      </c>
      <c r="K2542" s="1" t="b">
        <v>0</v>
      </c>
      <c r="L2542" s="1" t="s">
        <v>113</v>
      </c>
      <c r="M2542" s="1">
        <v>1.0</v>
      </c>
      <c r="N2542" s="1">
        <v>1.0</v>
      </c>
      <c r="O2542" s="1">
        <v>1.0</v>
      </c>
      <c r="P2542" s="1">
        <v>1.0</v>
      </c>
      <c r="Q2542" s="1">
        <v>1.0</v>
      </c>
      <c r="R2542" s="1">
        <v>0.0</v>
      </c>
      <c r="S2542" s="1">
        <v>1.0</v>
      </c>
      <c r="T2542" s="1">
        <v>1.0</v>
      </c>
      <c r="U2542" s="1">
        <v>1.0</v>
      </c>
      <c r="V2542" s="1">
        <v>0.9</v>
      </c>
      <c r="W2542" s="1">
        <v>0.0</v>
      </c>
    </row>
    <row r="2543" ht="15.75" customHeight="1">
      <c r="A2543" s="1" t="s">
        <v>10721</v>
      </c>
      <c r="B2543" s="1" t="s">
        <v>10722</v>
      </c>
      <c r="C2543" s="1" t="s">
        <v>25</v>
      </c>
      <c r="D2543" s="1">
        <v>1.165187906E9</v>
      </c>
      <c r="E2543" s="3" t="s">
        <v>10723</v>
      </c>
      <c r="F2543" s="3" t="s">
        <v>10724</v>
      </c>
      <c r="G2543" s="1" t="s">
        <v>81</v>
      </c>
      <c r="H2543" s="1" t="s">
        <v>29</v>
      </c>
      <c r="I2543" s="1" t="s">
        <v>292</v>
      </c>
      <c r="J2543" s="1" t="s">
        <v>75</v>
      </c>
      <c r="K2543" s="1" t="b">
        <v>0</v>
      </c>
      <c r="L2543" s="1" t="s">
        <v>84</v>
      </c>
      <c r="M2543" s="1">
        <v>2.0</v>
      </c>
      <c r="N2543" s="1">
        <v>1.0</v>
      </c>
      <c r="O2543" s="1">
        <v>1.0</v>
      </c>
      <c r="P2543" s="1">
        <v>1.0</v>
      </c>
      <c r="Q2543" s="1">
        <v>1.0</v>
      </c>
      <c r="R2543" s="1">
        <v>0.0</v>
      </c>
      <c r="S2543" s="1">
        <v>1.0</v>
      </c>
      <c r="T2543" s="1">
        <v>1.0</v>
      </c>
      <c r="U2543" s="1">
        <v>1.0</v>
      </c>
      <c r="V2543" s="1">
        <v>0.9</v>
      </c>
      <c r="W2543" s="1">
        <v>0.0</v>
      </c>
    </row>
    <row r="2544" ht="15.75" customHeight="1">
      <c r="A2544" s="1" t="s">
        <v>10725</v>
      </c>
      <c r="B2544" s="1" t="s">
        <v>10726</v>
      </c>
      <c r="C2544" s="1" t="s">
        <v>25</v>
      </c>
      <c r="D2544" s="1">
        <v>3.816521029E9</v>
      </c>
      <c r="E2544" s="3" t="s">
        <v>10727</v>
      </c>
      <c r="F2544" s="3" t="s">
        <v>10728</v>
      </c>
      <c r="G2544" s="1" t="s">
        <v>38</v>
      </c>
      <c r="H2544" s="1" t="s">
        <v>29</v>
      </c>
      <c r="I2544" s="1" t="s">
        <v>61</v>
      </c>
      <c r="J2544" s="1" t="s">
        <v>48</v>
      </c>
      <c r="K2544" s="1" t="b">
        <v>0</v>
      </c>
      <c r="L2544" s="1" t="s">
        <v>113</v>
      </c>
      <c r="M2544" s="1">
        <v>1.0</v>
      </c>
      <c r="N2544" s="1">
        <v>1.0</v>
      </c>
      <c r="O2544" s="1">
        <v>1.0</v>
      </c>
      <c r="P2544" s="1">
        <v>1.0</v>
      </c>
      <c r="Q2544" s="1">
        <v>1.0</v>
      </c>
      <c r="R2544" s="1">
        <v>0.0</v>
      </c>
      <c r="S2544" s="1">
        <v>1.0</v>
      </c>
      <c r="T2544" s="1">
        <v>1.0</v>
      </c>
      <c r="U2544" s="1">
        <v>1.0</v>
      </c>
      <c r="V2544" s="1">
        <v>0.9</v>
      </c>
      <c r="W2544" s="1">
        <v>0.0</v>
      </c>
    </row>
    <row r="2545" ht="15.75" customHeight="1">
      <c r="A2545" s="1" t="s">
        <v>10729</v>
      </c>
      <c r="B2545" s="1" t="s">
        <v>10730</v>
      </c>
      <c r="C2545" s="1" t="s">
        <v>25</v>
      </c>
      <c r="D2545" s="1">
        <v>2.215222322E9</v>
      </c>
      <c r="E2545" s="3" t="s">
        <v>10731</v>
      </c>
      <c r="F2545" s="3" t="s">
        <v>10732</v>
      </c>
      <c r="G2545" s="1" t="s">
        <v>153</v>
      </c>
      <c r="H2545" s="1" t="s">
        <v>56</v>
      </c>
      <c r="I2545" s="1" t="s">
        <v>10733</v>
      </c>
      <c r="J2545" s="1" t="s">
        <v>75</v>
      </c>
      <c r="K2545" s="1" t="b">
        <v>0</v>
      </c>
      <c r="L2545" s="1" t="s">
        <v>131</v>
      </c>
      <c r="M2545" s="1">
        <v>1.0</v>
      </c>
      <c r="N2545" s="1">
        <v>1.0</v>
      </c>
      <c r="O2545" s="1">
        <v>1.0</v>
      </c>
      <c r="P2545" s="1">
        <v>1.0</v>
      </c>
      <c r="Q2545" s="1">
        <v>1.0</v>
      </c>
      <c r="R2545" s="1">
        <v>0.0</v>
      </c>
      <c r="S2545" s="1">
        <v>1.0</v>
      </c>
      <c r="T2545" s="1">
        <v>1.0</v>
      </c>
      <c r="U2545" s="1">
        <v>1.0</v>
      </c>
      <c r="V2545" s="1">
        <v>0.9</v>
      </c>
      <c r="W2545" s="1">
        <v>0.0</v>
      </c>
    </row>
    <row r="2546" ht="15.75" customHeight="1">
      <c r="A2546" s="1" t="s">
        <v>10734</v>
      </c>
      <c r="B2546" s="1" t="s">
        <v>10735</v>
      </c>
      <c r="C2546" s="1" t="s">
        <v>44</v>
      </c>
      <c r="D2546" s="1">
        <v>9.95390885E8</v>
      </c>
      <c r="E2546" s="1" t="s">
        <v>10736</v>
      </c>
      <c r="F2546" s="3" t="s">
        <v>10737</v>
      </c>
      <c r="G2546" s="1" t="s">
        <v>28</v>
      </c>
      <c r="H2546" s="1" t="s">
        <v>29</v>
      </c>
      <c r="I2546" s="1" t="s">
        <v>30</v>
      </c>
      <c r="J2546" s="1" t="s">
        <v>75</v>
      </c>
      <c r="K2546" s="1" t="b">
        <v>0</v>
      </c>
      <c r="L2546" s="1" t="s">
        <v>210</v>
      </c>
      <c r="M2546" s="1">
        <v>4.0</v>
      </c>
      <c r="N2546" s="1">
        <v>1.0</v>
      </c>
      <c r="O2546" s="1">
        <v>1.0</v>
      </c>
      <c r="P2546" s="1">
        <v>1.0</v>
      </c>
      <c r="Q2546" s="1">
        <v>1.0</v>
      </c>
      <c r="R2546" s="1">
        <v>0.0</v>
      </c>
      <c r="S2546" s="1">
        <v>1.0</v>
      </c>
      <c r="T2546" s="1">
        <v>1.0</v>
      </c>
      <c r="U2546" s="1">
        <v>1.0</v>
      </c>
      <c r="V2546" s="1">
        <v>0.9</v>
      </c>
      <c r="W2546" s="1">
        <v>0.0</v>
      </c>
    </row>
    <row r="2547" ht="15.75" customHeight="1">
      <c r="A2547" s="1" t="s">
        <v>10738</v>
      </c>
      <c r="B2547" s="1" t="s">
        <v>10739</v>
      </c>
      <c r="C2547" s="1" t="s">
        <v>25</v>
      </c>
      <c r="D2547" s="1">
        <v>2.236714237E9</v>
      </c>
      <c r="E2547" s="1" t="s">
        <v>10740</v>
      </c>
      <c r="F2547" s="3" t="s">
        <v>10741</v>
      </c>
      <c r="G2547" s="1" t="s">
        <v>171</v>
      </c>
      <c r="H2547" s="1" t="s">
        <v>29</v>
      </c>
      <c r="I2547" s="1" t="s">
        <v>30</v>
      </c>
      <c r="J2547" s="1" t="s">
        <v>75</v>
      </c>
      <c r="K2547" s="1" t="b">
        <v>0</v>
      </c>
      <c r="L2547" s="1" t="s">
        <v>299</v>
      </c>
      <c r="M2547" s="1">
        <v>2.0</v>
      </c>
      <c r="N2547" s="1">
        <v>1.0</v>
      </c>
      <c r="O2547" s="1">
        <v>1.0</v>
      </c>
      <c r="P2547" s="1">
        <v>1.0</v>
      </c>
      <c r="Q2547" s="1">
        <v>1.0</v>
      </c>
      <c r="R2547" s="1">
        <v>0.0</v>
      </c>
      <c r="S2547" s="1">
        <v>1.0</v>
      </c>
      <c r="T2547" s="1">
        <v>1.0</v>
      </c>
      <c r="U2547" s="1">
        <v>1.0</v>
      </c>
      <c r="V2547" s="1">
        <v>0.9</v>
      </c>
      <c r="W2547" s="1">
        <v>0.0</v>
      </c>
    </row>
    <row r="2548" ht="15.75" customHeight="1">
      <c r="A2548" s="1" t="s">
        <v>10742</v>
      </c>
      <c r="B2548" s="1" t="s">
        <v>10743</v>
      </c>
      <c r="C2548" s="1" t="s">
        <v>87</v>
      </c>
      <c r="D2548" s="1">
        <v>9.61283061E9</v>
      </c>
      <c r="E2548" s="1" t="s">
        <v>10744</v>
      </c>
      <c r="F2548" s="3" t="s">
        <v>10745</v>
      </c>
      <c r="G2548" s="1" t="s">
        <v>28</v>
      </c>
      <c r="H2548" s="1" t="s">
        <v>29</v>
      </c>
      <c r="I2548" s="1" t="s">
        <v>30</v>
      </c>
      <c r="J2548" s="1" t="s">
        <v>75</v>
      </c>
      <c r="K2548" s="1" t="b">
        <v>0</v>
      </c>
      <c r="L2548" s="1" t="s">
        <v>131</v>
      </c>
      <c r="M2548" s="1">
        <v>1.0</v>
      </c>
      <c r="N2548" s="1">
        <v>1.0</v>
      </c>
      <c r="O2548" s="1">
        <v>1.0</v>
      </c>
      <c r="P2548" s="1">
        <v>1.0</v>
      </c>
      <c r="Q2548" s="1">
        <v>1.0</v>
      </c>
      <c r="R2548" s="1">
        <v>0.0</v>
      </c>
      <c r="S2548" s="1">
        <v>1.0</v>
      </c>
      <c r="T2548" s="1">
        <v>1.0</v>
      </c>
      <c r="U2548" s="1">
        <v>1.0</v>
      </c>
      <c r="V2548" s="1">
        <v>0.9</v>
      </c>
      <c r="W2548" s="1">
        <v>0.0</v>
      </c>
    </row>
    <row r="2549" ht="15.75" customHeight="1">
      <c r="A2549" s="1" t="s">
        <v>10746</v>
      </c>
      <c r="B2549" s="1" t="s">
        <v>10747</v>
      </c>
      <c r="C2549" s="1" t="s">
        <v>25</v>
      </c>
      <c r="D2549" s="1">
        <v>1.161519544E9</v>
      </c>
      <c r="E2549" s="3" t="s">
        <v>10748</v>
      </c>
      <c r="F2549" s="3" t="s">
        <v>10749</v>
      </c>
      <c r="G2549" s="1" t="s">
        <v>28</v>
      </c>
      <c r="H2549" s="1" t="s">
        <v>29</v>
      </c>
      <c r="I2549" s="1" t="s">
        <v>30</v>
      </c>
      <c r="J2549" s="1" t="s">
        <v>75</v>
      </c>
      <c r="K2549" s="1" t="b">
        <v>0</v>
      </c>
      <c r="L2549" s="1" t="s">
        <v>131</v>
      </c>
      <c r="M2549" s="1">
        <v>1.0</v>
      </c>
      <c r="N2549" s="1">
        <v>1.0</v>
      </c>
      <c r="O2549" s="1">
        <v>1.0</v>
      </c>
      <c r="P2549" s="1">
        <v>1.0</v>
      </c>
      <c r="Q2549" s="1">
        <v>1.0</v>
      </c>
      <c r="R2549" s="1">
        <v>0.0</v>
      </c>
      <c r="S2549" s="1">
        <v>1.0</v>
      </c>
      <c r="T2549" s="1">
        <v>1.0</v>
      </c>
      <c r="U2549" s="1">
        <v>1.0</v>
      </c>
      <c r="V2549" s="1">
        <v>0.9</v>
      </c>
      <c r="W2549" s="1">
        <v>0.0</v>
      </c>
    </row>
    <row r="2550" ht="15.75" customHeight="1">
      <c r="A2550" s="1" t="s">
        <v>10750</v>
      </c>
      <c r="B2550" s="1" t="s">
        <v>10751</v>
      </c>
      <c r="C2550" s="1" t="s">
        <v>25</v>
      </c>
      <c r="D2550" s="4">
        <v>5.49386E17</v>
      </c>
      <c r="E2550" s="3" t="s">
        <v>10752</v>
      </c>
      <c r="F2550" s="3" t="s">
        <v>10753</v>
      </c>
      <c r="G2550" s="1" t="s">
        <v>54</v>
      </c>
      <c r="H2550" s="1" t="s">
        <v>29</v>
      </c>
      <c r="I2550" s="1" t="s">
        <v>292</v>
      </c>
      <c r="J2550" s="1" t="s">
        <v>48</v>
      </c>
      <c r="K2550" s="1" t="b">
        <v>0</v>
      </c>
      <c r="L2550" s="1" t="s">
        <v>240</v>
      </c>
      <c r="M2550" s="1">
        <v>2.0</v>
      </c>
      <c r="N2550" s="1">
        <v>1.0</v>
      </c>
      <c r="O2550" s="1">
        <v>1.0</v>
      </c>
      <c r="P2550" s="1">
        <v>1.0</v>
      </c>
      <c r="Q2550" s="1">
        <v>1.0</v>
      </c>
      <c r="R2550" s="1">
        <v>0.0</v>
      </c>
      <c r="S2550" s="1">
        <v>1.0</v>
      </c>
      <c r="T2550" s="1">
        <v>1.0</v>
      </c>
      <c r="U2550" s="1">
        <v>1.0</v>
      </c>
      <c r="V2550" s="1">
        <v>0.9</v>
      </c>
      <c r="W2550" s="1">
        <v>0.0</v>
      </c>
    </row>
    <row r="2551" ht="15.75" customHeight="1">
      <c r="A2551" s="1" t="s">
        <v>10754</v>
      </c>
      <c r="B2551" s="1" t="s">
        <v>10755</v>
      </c>
      <c r="C2551" s="1" t="s">
        <v>78</v>
      </c>
      <c r="D2551" s="1">
        <v>3.169469095E9</v>
      </c>
      <c r="E2551" s="3" t="s">
        <v>10756</v>
      </c>
      <c r="F2551" s="3" t="s">
        <v>10757</v>
      </c>
      <c r="G2551" s="1" t="s">
        <v>54</v>
      </c>
      <c r="H2551" s="1" t="s">
        <v>55</v>
      </c>
      <c r="I2551" s="1" t="s">
        <v>130</v>
      </c>
      <c r="J2551" s="1" t="s">
        <v>75</v>
      </c>
      <c r="K2551" s="1" t="b">
        <v>0</v>
      </c>
      <c r="L2551" s="1" t="s">
        <v>299</v>
      </c>
      <c r="M2551" s="1">
        <v>1.0</v>
      </c>
      <c r="N2551" s="1">
        <v>1.0</v>
      </c>
      <c r="O2551" s="1">
        <v>1.0</v>
      </c>
      <c r="P2551" s="1">
        <v>1.0</v>
      </c>
      <c r="Q2551" s="1">
        <v>1.0</v>
      </c>
      <c r="R2551" s="1">
        <v>0.0</v>
      </c>
      <c r="S2551" s="1">
        <v>1.0</v>
      </c>
      <c r="T2551" s="1">
        <v>1.0</v>
      </c>
      <c r="U2551" s="1">
        <v>1.0</v>
      </c>
      <c r="V2551" s="1">
        <v>0.9</v>
      </c>
      <c r="W2551" s="1">
        <v>0.0</v>
      </c>
    </row>
    <row r="2552" ht="15.75" customHeight="1">
      <c r="A2552" s="1" t="s">
        <v>10758</v>
      </c>
      <c r="B2552" s="1" t="s">
        <v>10759</v>
      </c>
      <c r="C2552" s="1" t="s">
        <v>25</v>
      </c>
      <c r="D2552" s="1">
        <v>1.150631756E9</v>
      </c>
      <c r="E2552" s="3" t="s">
        <v>10760</v>
      </c>
      <c r="F2552" s="3" t="s">
        <v>10761</v>
      </c>
      <c r="G2552" s="1" t="s">
        <v>153</v>
      </c>
      <c r="H2552" s="1" t="s">
        <v>56</v>
      </c>
      <c r="I2552" s="1" t="s">
        <v>10762</v>
      </c>
      <c r="J2552" s="1" t="s">
        <v>48</v>
      </c>
      <c r="K2552" s="1" t="b">
        <v>0</v>
      </c>
      <c r="L2552" s="1" t="s">
        <v>299</v>
      </c>
      <c r="M2552" s="1">
        <v>1.0</v>
      </c>
      <c r="N2552" s="1">
        <v>2.0</v>
      </c>
      <c r="O2552" s="1">
        <v>1.0</v>
      </c>
      <c r="P2552" s="1">
        <v>1.0</v>
      </c>
      <c r="Q2552" s="1">
        <v>1.0</v>
      </c>
      <c r="R2552" s="1">
        <v>0.0</v>
      </c>
      <c r="S2552" s="1">
        <v>1.0</v>
      </c>
      <c r="T2552" s="1">
        <v>1.0</v>
      </c>
      <c r="U2552" s="1">
        <v>1.0</v>
      </c>
      <c r="V2552" s="1">
        <v>0.9</v>
      </c>
      <c r="W2552" s="1">
        <v>0.0</v>
      </c>
    </row>
    <row r="2553" ht="15.75" customHeight="1">
      <c r="A2553" s="1" t="s">
        <v>10763</v>
      </c>
      <c r="B2553" s="1" t="s">
        <v>10764</v>
      </c>
      <c r="C2553" s="1" t="s">
        <v>78</v>
      </c>
      <c r="D2553" s="1">
        <v>3.043770282E9</v>
      </c>
      <c r="E2553" s="1" t="s">
        <v>10765</v>
      </c>
      <c r="F2553" s="1" t="s">
        <v>10766</v>
      </c>
      <c r="G2553" s="1" t="s">
        <v>674</v>
      </c>
      <c r="H2553" s="1" t="s">
        <v>707</v>
      </c>
      <c r="I2553" s="1" t="s">
        <v>56</v>
      </c>
      <c r="J2553" s="1" t="s">
        <v>75</v>
      </c>
      <c r="K2553" s="1" t="b">
        <v>0</v>
      </c>
      <c r="L2553" s="1" t="s">
        <v>299</v>
      </c>
      <c r="M2553" s="1">
        <v>1.0</v>
      </c>
      <c r="N2553" s="1">
        <v>1.0</v>
      </c>
      <c r="O2553" s="1">
        <v>1.0</v>
      </c>
      <c r="P2553" s="1">
        <v>1.0</v>
      </c>
      <c r="Q2553" s="1">
        <v>1.0</v>
      </c>
      <c r="R2553" s="1">
        <v>0.0</v>
      </c>
      <c r="S2553" s="1">
        <v>1.0</v>
      </c>
      <c r="T2553" s="1">
        <v>1.0</v>
      </c>
      <c r="U2553" s="1">
        <v>1.0</v>
      </c>
      <c r="V2553" s="1">
        <v>0.9</v>
      </c>
      <c r="W2553" s="1">
        <v>0.0</v>
      </c>
    </row>
    <row r="2554" ht="15.75" customHeight="1">
      <c r="A2554" s="1" t="s">
        <v>10767</v>
      </c>
      <c r="B2554" s="1" t="s">
        <v>10768</v>
      </c>
      <c r="C2554" s="1" t="s">
        <v>25</v>
      </c>
      <c r="D2554" s="1">
        <v>3.517397938E9</v>
      </c>
      <c r="E2554" s="3" t="s">
        <v>10769</v>
      </c>
      <c r="F2554" s="3" t="s">
        <v>10770</v>
      </c>
      <c r="G2554" s="1" t="s">
        <v>28</v>
      </c>
      <c r="H2554" s="1" t="s">
        <v>29</v>
      </c>
      <c r="I2554" s="1" t="s">
        <v>30</v>
      </c>
      <c r="J2554" s="1" t="s">
        <v>75</v>
      </c>
      <c r="K2554" s="1" t="b">
        <v>1</v>
      </c>
      <c r="L2554" s="1" t="s">
        <v>299</v>
      </c>
      <c r="M2554" s="1">
        <v>1.0</v>
      </c>
      <c r="N2554" s="1">
        <v>1.0</v>
      </c>
      <c r="O2554" s="1">
        <v>1.0</v>
      </c>
      <c r="P2554" s="1">
        <v>1.0</v>
      </c>
      <c r="Q2554" s="1">
        <v>1.0</v>
      </c>
      <c r="R2554" s="1">
        <v>0.0</v>
      </c>
      <c r="S2554" s="1">
        <v>1.0</v>
      </c>
      <c r="T2554" s="1">
        <v>1.0</v>
      </c>
      <c r="U2554" s="1">
        <v>1.0</v>
      </c>
      <c r="V2554" s="1">
        <v>0.9</v>
      </c>
      <c r="W2554" s="1">
        <v>0.0</v>
      </c>
    </row>
    <row r="2555" ht="15.75" customHeight="1">
      <c r="A2555" s="1" t="s">
        <v>10771</v>
      </c>
      <c r="B2555" s="1" t="s">
        <v>10772</v>
      </c>
      <c r="C2555" s="1" t="s">
        <v>25</v>
      </c>
      <c r="D2555" s="4">
        <v>5.49115E17</v>
      </c>
      <c r="E2555" s="3" t="s">
        <v>10773</v>
      </c>
      <c r="F2555" s="3" t="s">
        <v>10774</v>
      </c>
      <c r="G2555" s="1" t="s">
        <v>28</v>
      </c>
      <c r="H2555" s="1" t="s">
        <v>82</v>
      </c>
      <c r="I2555" s="1" t="s">
        <v>30</v>
      </c>
      <c r="J2555" s="1" t="s">
        <v>75</v>
      </c>
      <c r="K2555" s="1" t="b">
        <v>0</v>
      </c>
      <c r="L2555" s="1" t="s">
        <v>196</v>
      </c>
      <c r="M2555" s="1">
        <v>2.0</v>
      </c>
      <c r="N2555" s="1">
        <v>1.0</v>
      </c>
      <c r="O2555" s="1">
        <v>1.0</v>
      </c>
      <c r="P2555" s="1">
        <v>1.0</v>
      </c>
      <c r="Q2555" s="1">
        <v>1.0</v>
      </c>
      <c r="R2555" s="1">
        <v>0.0</v>
      </c>
      <c r="S2555" s="1">
        <v>1.0</v>
      </c>
      <c r="T2555" s="1">
        <v>1.0</v>
      </c>
      <c r="U2555" s="1">
        <v>1.0</v>
      </c>
      <c r="V2555" s="1">
        <v>0.9</v>
      </c>
      <c r="W2555" s="1">
        <v>0.0</v>
      </c>
    </row>
    <row r="2556" ht="15.75" customHeight="1">
      <c r="A2556" s="1" t="s">
        <v>10775</v>
      </c>
      <c r="B2556" s="1" t="s">
        <v>10776</v>
      </c>
      <c r="C2556" s="1" t="s">
        <v>25</v>
      </c>
      <c r="D2556" s="4">
        <v>5.42215E16</v>
      </c>
      <c r="E2556" s="3" t="s">
        <v>10777</v>
      </c>
      <c r="F2556" s="3" t="s">
        <v>10778</v>
      </c>
      <c r="G2556" s="1" t="s">
        <v>54</v>
      </c>
      <c r="H2556" s="1" t="s">
        <v>29</v>
      </c>
      <c r="I2556" s="1" t="s">
        <v>292</v>
      </c>
      <c r="J2556" s="1" t="s">
        <v>48</v>
      </c>
      <c r="K2556" s="1" t="b">
        <v>0</v>
      </c>
      <c r="L2556" s="1" t="s">
        <v>196</v>
      </c>
      <c r="M2556" s="1">
        <v>1.0</v>
      </c>
      <c r="N2556" s="1">
        <v>1.0</v>
      </c>
      <c r="O2556" s="1">
        <v>1.0</v>
      </c>
      <c r="P2556" s="1">
        <v>1.0</v>
      </c>
      <c r="Q2556" s="1">
        <v>1.0</v>
      </c>
      <c r="R2556" s="1">
        <v>0.0</v>
      </c>
      <c r="S2556" s="1">
        <v>1.0</v>
      </c>
      <c r="T2556" s="1">
        <v>1.0</v>
      </c>
      <c r="U2556" s="1">
        <v>1.0</v>
      </c>
      <c r="V2556" s="1">
        <v>0.9</v>
      </c>
      <c r="W2556" s="1">
        <v>0.0</v>
      </c>
    </row>
    <row r="2557" ht="15.75" customHeight="1">
      <c r="A2557" s="1" t="s">
        <v>10779</v>
      </c>
      <c r="B2557" s="1" t="s">
        <v>10780</v>
      </c>
      <c r="C2557" s="1" t="s">
        <v>25</v>
      </c>
      <c r="D2557" s="1">
        <v>1.15005651E9</v>
      </c>
      <c r="E2557" s="3" t="s">
        <v>10781</v>
      </c>
      <c r="F2557" s="3" t="s">
        <v>10782</v>
      </c>
      <c r="G2557" s="1" t="s">
        <v>73</v>
      </c>
      <c r="H2557" s="1" t="s">
        <v>56</v>
      </c>
      <c r="I2557" s="1" t="s">
        <v>10783</v>
      </c>
      <c r="J2557" s="1" t="s">
        <v>75</v>
      </c>
      <c r="K2557" s="1" t="b">
        <v>0</v>
      </c>
      <c r="L2557" s="1" t="s">
        <v>210</v>
      </c>
      <c r="M2557" s="1">
        <v>1.0</v>
      </c>
      <c r="N2557" s="1">
        <v>1.0</v>
      </c>
      <c r="O2557" s="1">
        <v>1.0</v>
      </c>
      <c r="P2557" s="1">
        <v>1.0</v>
      </c>
      <c r="Q2557" s="1">
        <v>1.0</v>
      </c>
      <c r="R2557" s="1">
        <v>0.0</v>
      </c>
      <c r="S2557" s="1">
        <v>1.0</v>
      </c>
      <c r="T2557" s="1">
        <v>1.0</v>
      </c>
      <c r="U2557" s="1">
        <v>1.0</v>
      </c>
      <c r="V2557" s="1">
        <v>0.9</v>
      </c>
      <c r="W2557" s="1">
        <v>0.0</v>
      </c>
    </row>
    <row r="2558" ht="15.75" customHeight="1">
      <c r="A2558" s="1" t="s">
        <v>10784</v>
      </c>
      <c r="B2558" s="1" t="s">
        <v>10785</v>
      </c>
      <c r="C2558" s="1" t="s">
        <v>78</v>
      </c>
      <c r="D2558" s="1">
        <v>3.006904801E9</v>
      </c>
      <c r="E2558" s="3" t="s">
        <v>10786</v>
      </c>
      <c r="F2558" s="3" t="s">
        <v>10787</v>
      </c>
      <c r="G2558" s="1" t="s">
        <v>28</v>
      </c>
      <c r="H2558" s="1" t="s">
        <v>82</v>
      </c>
      <c r="I2558" s="1" t="s">
        <v>298</v>
      </c>
      <c r="J2558" s="1" t="s">
        <v>75</v>
      </c>
      <c r="K2558" s="1" t="b">
        <v>0</v>
      </c>
      <c r="L2558" s="1" t="s">
        <v>210</v>
      </c>
      <c r="M2558" s="1">
        <v>1.0</v>
      </c>
      <c r="N2558" s="1">
        <v>1.0</v>
      </c>
      <c r="O2558" s="1">
        <v>1.0</v>
      </c>
      <c r="P2558" s="1">
        <v>1.0</v>
      </c>
      <c r="Q2558" s="1">
        <v>1.0</v>
      </c>
      <c r="R2558" s="1">
        <v>0.0</v>
      </c>
      <c r="S2558" s="1">
        <v>1.0</v>
      </c>
      <c r="T2558" s="1">
        <v>1.0</v>
      </c>
      <c r="U2558" s="1">
        <v>1.0</v>
      </c>
      <c r="V2558" s="1">
        <v>0.9</v>
      </c>
      <c r="W2558" s="1">
        <v>0.0</v>
      </c>
    </row>
    <row r="2559" ht="15.75" customHeight="1">
      <c r="A2559" s="1" t="s">
        <v>10788</v>
      </c>
      <c r="B2559" s="1" t="s">
        <v>10789</v>
      </c>
      <c r="C2559" s="1" t="s">
        <v>35</v>
      </c>
      <c r="D2559" s="1">
        <v>5.1955269746E10</v>
      </c>
      <c r="E2559" s="3" t="s">
        <v>10790</v>
      </c>
      <c r="F2559" s="3" t="s">
        <v>10791</v>
      </c>
      <c r="G2559" s="1" t="s">
        <v>28</v>
      </c>
      <c r="H2559" s="1" t="s">
        <v>29</v>
      </c>
      <c r="I2559" s="1" t="s">
        <v>30</v>
      </c>
      <c r="J2559" s="1" t="s">
        <v>75</v>
      </c>
      <c r="K2559" s="1" t="b">
        <v>0</v>
      </c>
      <c r="L2559" s="1" t="s">
        <v>228</v>
      </c>
      <c r="M2559" s="1">
        <v>1.0</v>
      </c>
      <c r="N2559" s="1">
        <v>1.0</v>
      </c>
      <c r="O2559" s="1">
        <v>1.0</v>
      </c>
      <c r="P2559" s="1">
        <v>1.0</v>
      </c>
      <c r="Q2559" s="1">
        <v>1.0</v>
      </c>
      <c r="R2559" s="1">
        <v>0.0</v>
      </c>
      <c r="S2559" s="1">
        <v>1.0</v>
      </c>
      <c r="T2559" s="1">
        <v>1.0</v>
      </c>
      <c r="U2559" s="1">
        <v>1.0</v>
      </c>
      <c r="V2559" s="1">
        <v>0.9</v>
      </c>
      <c r="W2559" s="1">
        <v>0.0</v>
      </c>
    </row>
    <row r="2560" ht="15.75" customHeight="1">
      <c r="A2560" s="1" t="s">
        <v>10792</v>
      </c>
      <c r="B2560" s="1" t="s">
        <v>10793</v>
      </c>
      <c r="C2560" s="1" t="s">
        <v>78</v>
      </c>
      <c r="D2560" s="1">
        <v>3.24240814E9</v>
      </c>
      <c r="E2560" s="3" t="s">
        <v>10794</v>
      </c>
      <c r="F2560" s="3" t="s">
        <v>10795</v>
      </c>
      <c r="G2560" s="1" t="s">
        <v>54</v>
      </c>
      <c r="H2560" s="1" t="s">
        <v>107</v>
      </c>
      <c r="I2560" s="1" t="s">
        <v>1124</v>
      </c>
      <c r="J2560" s="1" t="s">
        <v>75</v>
      </c>
      <c r="K2560" s="1" t="b">
        <v>0</v>
      </c>
      <c r="L2560" s="1" t="s">
        <v>228</v>
      </c>
      <c r="M2560" s="1">
        <v>1.0</v>
      </c>
      <c r="N2560" s="1">
        <v>1.0</v>
      </c>
      <c r="O2560" s="1">
        <v>1.0</v>
      </c>
      <c r="P2560" s="1">
        <v>1.0</v>
      </c>
      <c r="Q2560" s="1">
        <v>1.0</v>
      </c>
      <c r="R2560" s="1">
        <v>0.0</v>
      </c>
      <c r="S2560" s="1">
        <v>1.0</v>
      </c>
      <c r="T2560" s="1">
        <v>1.0</v>
      </c>
      <c r="U2560" s="1">
        <v>1.0</v>
      </c>
      <c r="V2560" s="1">
        <v>0.9</v>
      </c>
      <c r="W2560" s="1">
        <v>0.0</v>
      </c>
    </row>
    <row r="2561" ht="15.75" customHeight="1">
      <c r="A2561" s="1" t="s">
        <v>10796</v>
      </c>
      <c r="B2561" s="1" t="s">
        <v>10797</v>
      </c>
      <c r="C2561" s="1" t="s">
        <v>87</v>
      </c>
      <c r="D2561" s="1">
        <v>5.518167382E9</v>
      </c>
      <c r="E2561" s="3" t="s">
        <v>10798</v>
      </c>
      <c r="F2561" s="3" t="s">
        <v>10798</v>
      </c>
      <c r="G2561" s="1" t="s">
        <v>153</v>
      </c>
      <c r="H2561" s="1" t="s">
        <v>56</v>
      </c>
      <c r="I2561" s="1" t="s">
        <v>10799</v>
      </c>
      <c r="J2561" s="1" t="s">
        <v>75</v>
      </c>
      <c r="K2561" s="1" t="b">
        <v>0</v>
      </c>
      <c r="L2561" s="1" t="s">
        <v>228</v>
      </c>
      <c r="M2561" s="1">
        <v>1.0</v>
      </c>
      <c r="N2561" s="1">
        <v>1.0</v>
      </c>
      <c r="O2561" s="1">
        <v>1.0</v>
      </c>
      <c r="P2561" s="1">
        <v>1.0</v>
      </c>
      <c r="Q2561" s="1">
        <v>1.0</v>
      </c>
      <c r="R2561" s="1">
        <v>0.0</v>
      </c>
      <c r="S2561" s="1">
        <v>1.0</v>
      </c>
      <c r="T2561" s="1">
        <v>1.0</v>
      </c>
      <c r="U2561" s="1">
        <v>1.0</v>
      </c>
      <c r="V2561" s="1">
        <v>0.9</v>
      </c>
      <c r="W2561" s="1">
        <v>0.0</v>
      </c>
    </row>
    <row r="2562" ht="15.75" customHeight="1">
      <c r="A2562" s="1" t="s">
        <v>10800</v>
      </c>
      <c r="B2562" s="1" t="s">
        <v>10801</v>
      </c>
      <c r="C2562" s="1" t="s">
        <v>25</v>
      </c>
      <c r="D2562" s="1">
        <v>3.436235884E9</v>
      </c>
      <c r="E2562" s="3" t="s">
        <v>10802</v>
      </c>
      <c r="F2562" s="3" t="s">
        <v>10803</v>
      </c>
      <c r="G2562" s="1" t="s">
        <v>153</v>
      </c>
      <c r="H2562" s="1" t="s">
        <v>56</v>
      </c>
      <c r="I2562" s="1" t="s">
        <v>159</v>
      </c>
      <c r="J2562" s="1" t="s">
        <v>75</v>
      </c>
      <c r="K2562" s="1" t="b">
        <v>0</v>
      </c>
      <c r="L2562" s="1" t="s">
        <v>228</v>
      </c>
      <c r="M2562" s="1">
        <v>1.0</v>
      </c>
      <c r="N2562" s="1">
        <v>1.0</v>
      </c>
      <c r="O2562" s="1">
        <v>1.0</v>
      </c>
      <c r="P2562" s="1">
        <v>1.0</v>
      </c>
      <c r="Q2562" s="1">
        <v>1.0</v>
      </c>
      <c r="R2562" s="1">
        <v>0.0</v>
      </c>
      <c r="S2562" s="1">
        <v>1.0</v>
      </c>
      <c r="T2562" s="1">
        <v>1.0</v>
      </c>
      <c r="U2562" s="1">
        <v>1.0</v>
      </c>
      <c r="V2562" s="1">
        <v>0.9</v>
      </c>
      <c r="W2562" s="1">
        <v>0.0</v>
      </c>
    </row>
    <row r="2563" ht="15.75" customHeight="1">
      <c r="A2563" s="1" t="s">
        <v>10804</v>
      </c>
      <c r="B2563" s="1" t="s">
        <v>10805</v>
      </c>
      <c r="C2563" s="1" t="s">
        <v>25</v>
      </c>
      <c r="D2563" s="1">
        <v>1.123915954E9</v>
      </c>
      <c r="E2563" s="3" t="s">
        <v>10806</v>
      </c>
      <c r="F2563" s="3" t="s">
        <v>10807</v>
      </c>
      <c r="G2563" s="1" t="s">
        <v>54</v>
      </c>
      <c r="H2563" s="1" t="s">
        <v>107</v>
      </c>
      <c r="I2563" s="1" t="s">
        <v>1124</v>
      </c>
      <c r="J2563" s="1" t="s">
        <v>75</v>
      </c>
      <c r="K2563" s="1" t="b">
        <v>0</v>
      </c>
      <c r="L2563" s="1" t="s">
        <v>228</v>
      </c>
      <c r="M2563" s="1">
        <v>1.0</v>
      </c>
      <c r="N2563" s="1">
        <v>1.0</v>
      </c>
      <c r="O2563" s="1">
        <v>1.0</v>
      </c>
      <c r="P2563" s="1">
        <v>1.0</v>
      </c>
      <c r="Q2563" s="1">
        <v>1.0</v>
      </c>
      <c r="R2563" s="1">
        <v>0.0</v>
      </c>
      <c r="S2563" s="1">
        <v>1.0</v>
      </c>
      <c r="T2563" s="1">
        <v>1.0</v>
      </c>
      <c r="U2563" s="1">
        <v>1.0</v>
      </c>
      <c r="V2563" s="1">
        <v>0.9</v>
      </c>
      <c r="W2563" s="1">
        <v>0.0</v>
      </c>
    </row>
    <row r="2564" ht="15.75" customHeight="1">
      <c r="A2564" s="1" t="s">
        <v>10808</v>
      </c>
      <c r="B2564" s="1" t="s">
        <v>10809</v>
      </c>
      <c r="C2564" s="1" t="s">
        <v>25</v>
      </c>
      <c r="D2564" s="4">
        <v>5.41126E16</v>
      </c>
      <c r="E2564" s="3" t="s">
        <v>10810</v>
      </c>
      <c r="F2564" s="3" t="s">
        <v>10811</v>
      </c>
      <c r="G2564" s="1" t="s">
        <v>54</v>
      </c>
      <c r="H2564" s="1" t="s">
        <v>29</v>
      </c>
      <c r="I2564" s="1" t="s">
        <v>90</v>
      </c>
      <c r="J2564" s="1" t="s">
        <v>75</v>
      </c>
      <c r="K2564" s="1" t="b">
        <v>0</v>
      </c>
      <c r="L2564" s="1" t="s">
        <v>228</v>
      </c>
      <c r="M2564" s="1">
        <v>1.0</v>
      </c>
      <c r="N2564" s="1">
        <v>1.0</v>
      </c>
      <c r="O2564" s="1">
        <v>1.0</v>
      </c>
      <c r="P2564" s="1">
        <v>1.0</v>
      </c>
      <c r="Q2564" s="1">
        <v>1.0</v>
      </c>
      <c r="R2564" s="1">
        <v>0.0</v>
      </c>
      <c r="S2564" s="1">
        <v>1.0</v>
      </c>
      <c r="T2564" s="1">
        <v>1.0</v>
      </c>
      <c r="U2564" s="1">
        <v>1.0</v>
      </c>
      <c r="V2564" s="1">
        <v>0.9</v>
      </c>
      <c r="W2564" s="1">
        <v>0.0</v>
      </c>
    </row>
    <row r="2565" ht="15.75" customHeight="1">
      <c r="A2565" s="1" t="s">
        <v>10812</v>
      </c>
      <c r="B2565" s="1" t="s">
        <v>10813</v>
      </c>
      <c r="C2565" s="1" t="s">
        <v>25</v>
      </c>
      <c r="D2565" s="4">
        <v>1.11524E16</v>
      </c>
      <c r="E2565" s="1" t="s">
        <v>10814</v>
      </c>
      <c r="F2565" s="3" t="s">
        <v>10815</v>
      </c>
      <c r="G2565" s="1" t="s">
        <v>54</v>
      </c>
      <c r="H2565" s="1" t="s">
        <v>55</v>
      </c>
      <c r="I2565" s="1" t="s">
        <v>56</v>
      </c>
      <c r="J2565" s="1" t="s">
        <v>75</v>
      </c>
      <c r="K2565" s="1" t="b">
        <v>0</v>
      </c>
      <c r="L2565" s="1" t="s">
        <v>240</v>
      </c>
      <c r="M2565" s="1">
        <v>1.0</v>
      </c>
      <c r="N2565" s="1">
        <v>1.0</v>
      </c>
      <c r="O2565" s="1">
        <v>1.0</v>
      </c>
      <c r="P2565" s="1">
        <v>1.0</v>
      </c>
      <c r="Q2565" s="1">
        <v>1.0</v>
      </c>
      <c r="R2565" s="1">
        <v>0.0</v>
      </c>
      <c r="S2565" s="1">
        <v>1.0</v>
      </c>
      <c r="T2565" s="1">
        <v>1.0</v>
      </c>
      <c r="U2565" s="1">
        <v>1.0</v>
      </c>
      <c r="V2565" s="1">
        <v>0.9</v>
      </c>
      <c r="W2565" s="1">
        <v>0.0</v>
      </c>
    </row>
    <row r="2566" ht="15.75" customHeight="1">
      <c r="A2566" s="1" t="s">
        <v>10816</v>
      </c>
      <c r="B2566" s="1" t="s">
        <v>10817</v>
      </c>
      <c r="C2566" s="1" t="s">
        <v>25</v>
      </c>
      <c r="D2566" s="1">
        <v>3.834233151E9</v>
      </c>
      <c r="E2566" s="1" t="s">
        <v>10818</v>
      </c>
      <c r="F2566" s="3" t="s">
        <v>10819</v>
      </c>
      <c r="G2566" s="1" t="s">
        <v>54</v>
      </c>
      <c r="H2566" s="1" t="s">
        <v>55</v>
      </c>
      <c r="I2566" s="1" t="s">
        <v>130</v>
      </c>
      <c r="J2566" s="1" t="s">
        <v>75</v>
      </c>
      <c r="K2566" s="1" t="b">
        <v>0</v>
      </c>
      <c r="L2566" s="1" t="s">
        <v>240</v>
      </c>
      <c r="M2566" s="1">
        <v>1.0</v>
      </c>
      <c r="N2566" s="1">
        <v>1.0</v>
      </c>
      <c r="O2566" s="1">
        <v>1.0</v>
      </c>
      <c r="P2566" s="1">
        <v>1.0</v>
      </c>
      <c r="Q2566" s="1">
        <v>1.0</v>
      </c>
      <c r="R2566" s="1">
        <v>0.0</v>
      </c>
      <c r="S2566" s="1">
        <v>1.0</v>
      </c>
      <c r="T2566" s="1">
        <v>1.0</v>
      </c>
      <c r="U2566" s="1">
        <v>1.0</v>
      </c>
      <c r="V2566" s="1">
        <v>0.9</v>
      </c>
      <c r="W2566" s="1">
        <v>0.0</v>
      </c>
    </row>
    <row r="2567" ht="15.75" customHeight="1">
      <c r="A2567" s="1" t="s">
        <v>10820</v>
      </c>
      <c r="B2567" s="1" t="s">
        <v>10821</v>
      </c>
      <c r="C2567" s="1" t="s">
        <v>347</v>
      </c>
      <c r="D2567" s="1">
        <v>5.6993888939E10</v>
      </c>
      <c r="E2567" s="3" t="s">
        <v>10110</v>
      </c>
      <c r="F2567" s="3" t="s">
        <v>10822</v>
      </c>
      <c r="G2567" s="1" t="s">
        <v>28</v>
      </c>
      <c r="H2567" s="1" t="s">
        <v>29</v>
      </c>
      <c r="I2567" s="1" t="s">
        <v>30</v>
      </c>
      <c r="J2567" s="1" t="s">
        <v>75</v>
      </c>
      <c r="K2567" s="1" t="b">
        <v>0</v>
      </c>
      <c r="L2567" s="1" t="s">
        <v>240</v>
      </c>
      <c r="M2567" s="1">
        <v>1.0</v>
      </c>
      <c r="N2567" s="1">
        <v>1.0</v>
      </c>
      <c r="O2567" s="1">
        <v>1.0</v>
      </c>
      <c r="P2567" s="1">
        <v>1.0</v>
      </c>
      <c r="Q2567" s="1">
        <v>1.0</v>
      </c>
      <c r="R2567" s="1">
        <v>0.0</v>
      </c>
      <c r="S2567" s="1">
        <v>1.0</v>
      </c>
      <c r="T2567" s="1">
        <v>1.0</v>
      </c>
      <c r="U2567" s="1">
        <v>1.0</v>
      </c>
      <c r="V2567" s="1">
        <v>0.9</v>
      </c>
      <c r="W2567" s="1">
        <v>0.0</v>
      </c>
    </row>
    <row r="2568" ht="15.75" customHeight="1">
      <c r="A2568" s="1" t="s">
        <v>10823</v>
      </c>
      <c r="B2568" s="1" t="s">
        <v>10824</v>
      </c>
      <c r="C2568" s="1" t="s">
        <v>25</v>
      </c>
      <c r="D2568" s="1">
        <v>2.616561701E9</v>
      </c>
      <c r="E2568" s="3" t="s">
        <v>10825</v>
      </c>
      <c r="F2568" s="3" t="s">
        <v>10826</v>
      </c>
      <c r="G2568" s="1" t="s">
        <v>54</v>
      </c>
      <c r="H2568" s="1" t="s">
        <v>55</v>
      </c>
      <c r="I2568" s="1" t="s">
        <v>130</v>
      </c>
      <c r="J2568" s="1" t="s">
        <v>48</v>
      </c>
      <c r="K2568" s="1" t="b">
        <v>0</v>
      </c>
      <c r="L2568" s="1" t="s">
        <v>183</v>
      </c>
      <c r="M2568" s="1">
        <v>2.0</v>
      </c>
      <c r="N2568" s="1">
        <v>1.0</v>
      </c>
      <c r="O2568" s="1">
        <v>1.0</v>
      </c>
      <c r="P2568" s="1">
        <v>1.0</v>
      </c>
      <c r="Q2568" s="1">
        <v>1.0</v>
      </c>
      <c r="R2568" s="1">
        <v>0.0</v>
      </c>
      <c r="S2568" s="1">
        <v>1.0</v>
      </c>
      <c r="T2568" s="1">
        <v>1.0</v>
      </c>
      <c r="U2568" s="1">
        <v>1.0</v>
      </c>
      <c r="V2568" s="1">
        <v>0.9</v>
      </c>
      <c r="W2568" s="1">
        <v>0.0</v>
      </c>
    </row>
    <row r="2569" ht="15.75" customHeight="1">
      <c r="A2569" s="1" t="s">
        <v>10827</v>
      </c>
      <c r="B2569" s="1" t="s">
        <v>10828</v>
      </c>
      <c r="C2569" s="1" t="s">
        <v>347</v>
      </c>
      <c r="D2569" s="1">
        <v>5.6945979056E10</v>
      </c>
      <c r="E2569" s="1" t="s">
        <v>10829</v>
      </c>
      <c r="F2569" s="3" t="s">
        <v>10830</v>
      </c>
      <c r="G2569" s="1" t="s">
        <v>54</v>
      </c>
      <c r="H2569" s="1" t="s">
        <v>55</v>
      </c>
      <c r="I2569" s="1" t="s">
        <v>130</v>
      </c>
      <c r="J2569" s="1" t="s">
        <v>75</v>
      </c>
      <c r="K2569" s="1" t="b">
        <v>0</v>
      </c>
      <c r="L2569" s="1" t="s">
        <v>183</v>
      </c>
      <c r="M2569" s="1">
        <v>1.0</v>
      </c>
      <c r="N2569" s="1">
        <v>1.0</v>
      </c>
      <c r="O2569" s="1">
        <v>1.0</v>
      </c>
      <c r="P2569" s="1">
        <v>1.0</v>
      </c>
      <c r="Q2569" s="1">
        <v>1.0</v>
      </c>
      <c r="R2569" s="1">
        <v>0.0</v>
      </c>
      <c r="S2569" s="1">
        <v>1.0</v>
      </c>
      <c r="T2569" s="1">
        <v>1.0</v>
      </c>
      <c r="U2569" s="1">
        <v>1.0</v>
      </c>
      <c r="V2569" s="1">
        <v>0.9</v>
      </c>
      <c r="W2569" s="1">
        <v>0.0</v>
      </c>
    </row>
    <row r="2570" ht="15.75" customHeight="1">
      <c r="A2570" s="1" t="s">
        <v>10831</v>
      </c>
      <c r="B2570" s="1" t="s">
        <v>10832</v>
      </c>
      <c r="C2570" s="1" t="s">
        <v>347</v>
      </c>
      <c r="D2570" s="1">
        <v>9.66743949E8</v>
      </c>
      <c r="E2570" s="3" t="s">
        <v>10833</v>
      </c>
      <c r="F2570" s="3" t="s">
        <v>10834</v>
      </c>
      <c r="G2570" s="1" t="s">
        <v>153</v>
      </c>
      <c r="H2570" s="1" t="s">
        <v>56</v>
      </c>
      <c r="I2570" s="1" t="s">
        <v>10835</v>
      </c>
      <c r="J2570" s="1" t="s">
        <v>75</v>
      </c>
      <c r="K2570" s="1" t="b">
        <v>0</v>
      </c>
      <c r="L2570" s="1" t="s">
        <v>183</v>
      </c>
      <c r="M2570" s="1">
        <v>1.0</v>
      </c>
      <c r="N2570" s="1">
        <v>1.0</v>
      </c>
      <c r="O2570" s="1">
        <v>1.0</v>
      </c>
      <c r="P2570" s="1">
        <v>1.0</v>
      </c>
      <c r="Q2570" s="1">
        <v>1.0</v>
      </c>
      <c r="R2570" s="1">
        <v>0.0</v>
      </c>
      <c r="S2570" s="1">
        <v>1.0</v>
      </c>
      <c r="T2570" s="1">
        <v>1.0</v>
      </c>
      <c r="U2570" s="1">
        <v>1.0</v>
      </c>
      <c r="V2570" s="1">
        <v>0.9</v>
      </c>
      <c r="W2570" s="1">
        <v>0.0</v>
      </c>
    </row>
  </sheetData>
  <autoFilter ref="$A$1:$W$2570">
    <sortState ref="A1:W2570">
      <sortCondition descending="1" ref="V1:V2570"/>
    </sortState>
  </autoFilter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F6"/>
    <hyperlink r:id="rId10" ref="E7"/>
    <hyperlink r:id="rId11" ref="F7"/>
    <hyperlink r:id="rId12" ref="F8"/>
    <hyperlink r:id="rId13" ref="E9"/>
    <hyperlink r:id="rId14" ref="F9"/>
    <hyperlink r:id="rId15" ref="E10"/>
    <hyperlink r:id="rId16" ref="F10"/>
    <hyperlink r:id="rId17" ref="E11"/>
    <hyperlink r:id="rId18" ref="F11"/>
    <hyperlink r:id="rId19" ref="F12"/>
    <hyperlink r:id="rId20" ref="F13"/>
    <hyperlink r:id="rId21" ref="E14"/>
    <hyperlink r:id="rId22" ref="F14"/>
    <hyperlink r:id="rId23" ref="F15"/>
    <hyperlink r:id="rId24" ref="E16"/>
    <hyperlink r:id="rId25" ref="F16"/>
    <hyperlink r:id="rId26" ref="E17"/>
    <hyperlink r:id="rId27" ref="F17"/>
    <hyperlink r:id="rId28" ref="E18"/>
    <hyperlink r:id="rId29" ref="F18"/>
    <hyperlink r:id="rId30" ref="F19"/>
    <hyperlink r:id="rId31" ref="F20"/>
    <hyperlink r:id="rId32" ref="E21"/>
    <hyperlink r:id="rId33" ref="F21"/>
    <hyperlink r:id="rId34" ref="F22"/>
    <hyperlink r:id="rId35" ref="E23"/>
    <hyperlink r:id="rId36" ref="F23"/>
    <hyperlink r:id="rId37" ref="E24"/>
    <hyperlink r:id="rId38" ref="F24"/>
    <hyperlink r:id="rId39" ref="E25"/>
    <hyperlink r:id="rId40" ref="F25"/>
    <hyperlink r:id="rId41" ref="E26"/>
    <hyperlink r:id="rId42" ref="F26"/>
    <hyperlink r:id="rId43" ref="E27"/>
    <hyperlink r:id="rId44" ref="F27"/>
    <hyperlink r:id="rId45" ref="E28"/>
    <hyperlink r:id="rId46" ref="F28"/>
    <hyperlink r:id="rId47" ref="E29"/>
    <hyperlink r:id="rId48" ref="F29"/>
    <hyperlink r:id="rId49" ref="E30"/>
    <hyperlink r:id="rId50" ref="F30"/>
    <hyperlink r:id="rId51" ref="E31"/>
    <hyperlink r:id="rId52" ref="F31"/>
    <hyperlink r:id="rId53" ref="E32"/>
    <hyperlink r:id="rId54" ref="E33"/>
    <hyperlink r:id="rId55" ref="E34"/>
    <hyperlink r:id="rId56" ref="F34"/>
    <hyperlink r:id="rId57" ref="E35"/>
    <hyperlink r:id="rId58" ref="F35"/>
    <hyperlink r:id="rId59" ref="E36"/>
    <hyperlink r:id="rId60" ref="F36"/>
    <hyperlink r:id="rId61" ref="E37"/>
    <hyperlink r:id="rId62" ref="F37"/>
    <hyperlink r:id="rId63" ref="E38"/>
    <hyperlink r:id="rId64" ref="F38"/>
    <hyperlink r:id="rId65" ref="E39"/>
    <hyperlink r:id="rId66" ref="F39"/>
    <hyperlink r:id="rId67" ref="E40"/>
    <hyperlink r:id="rId68" ref="F40"/>
    <hyperlink r:id="rId69" ref="F41"/>
    <hyperlink r:id="rId70" ref="E42"/>
    <hyperlink r:id="rId71" ref="F42"/>
    <hyperlink r:id="rId72" ref="E43"/>
    <hyperlink r:id="rId73" ref="F43"/>
    <hyperlink r:id="rId74" ref="F44"/>
    <hyperlink r:id="rId75" ref="E45"/>
    <hyperlink r:id="rId76" ref="F45"/>
    <hyperlink r:id="rId77" ref="F46"/>
    <hyperlink r:id="rId78" ref="E47"/>
    <hyperlink r:id="rId79" ref="F47"/>
    <hyperlink r:id="rId80" ref="E48"/>
    <hyperlink r:id="rId81" ref="F48"/>
    <hyperlink r:id="rId82" ref="E49"/>
    <hyperlink r:id="rId83" ref="F49"/>
    <hyperlink r:id="rId84" ref="E50"/>
    <hyperlink r:id="rId85" ref="F50"/>
    <hyperlink r:id="rId86" ref="E51"/>
    <hyperlink r:id="rId87" ref="F51"/>
    <hyperlink r:id="rId88" ref="E52"/>
    <hyperlink r:id="rId89" ref="F52"/>
    <hyperlink r:id="rId90" ref="E53"/>
    <hyperlink r:id="rId91" ref="F53"/>
    <hyperlink r:id="rId92" ref="E54"/>
    <hyperlink r:id="rId93" ref="F54"/>
    <hyperlink r:id="rId94" ref="F56"/>
    <hyperlink r:id="rId95" ref="F57"/>
    <hyperlink r:id="rId96" ref="E58"/>
    <hyperlink r:id="rId97" ref="F58"/>
    <hyperlink r:id="rId98" ref="E59"/>
    <hyperlink r:id="rId99" ref="F59"/>
    <hyperlink r:id="rId100" ref="E60"/>
    <hyperlink r:id="rId101" ref="E61"/>
    <hyperlink r:id="rId102" ref="F61"/>
    <hyperlink r:id="rId103" ref="E62"/>
    <hyperlink r:id="rId104" ref="F62"/>
    <hyperlink r:id="rId105" ref="F63"/>
    <hyperlink r:id="rId106" ref="E64"/>
    <hyperlink r:id="rId107" ref="F64"/>
    <hyperlink r:id="rId108" ref="E65"/>
    <hyperlink r:id="rId109" ref="F65"/>
    <hyperlink r:id="rId110" ref="E66"/>
    <hyperlink r:id="rId111" ref="F66"/>
    <hyperlink r:id="rId112" ref="E67"/>
    <hyperlink r:id="rId113" ref="F67"/>
    <hyperlink r:id="rId114" ref="F68"/>
    <hyperlink r:id="rId115" ref="E69"/>
    <hyperlink r:id="rId116" ref="F69"/>
    <hyperlink r:id="rId117" ref="E70"/>
    <hyperlink r:id="rId118" ref="F70"/>
    <hyperlink r:id="rId119" ref="E71"/>
    <hyperlink r:id="rId120" ref="F71"/>
    <hyperlink r:id="rId121" ref="E72"/>
    <hyperlink r:id="rId122" ref="F72"/>
    <hyperlink r:id="rId123" ref="E73"/>
    <hyperlink r:id="rId124" ref="F73"/>
    <hyperlink r:id="rId125" ref="E74"/>
    <hyperlink r:id="rId126" ref="F74"/>
    <hyperlink r:id="rId127" ref="F75"/>
    <hyperlink r:id="rId128" ref="E76"/>
    <hyperlink r:id="rId129" ref="F76"/>
    <hyperlink r:id="rId130" ref="E77"/>
    <hyperlink r:id="rId131" ref="F77"/>
    <hyperlink r:id="rId132" ref="E78"/>
    <hyperlink r:id="rId133" ref="F78"/>
    <hyperlink r:id="rId134" ref="F79"/>
    <hyperlink r:id="rId135" ref="E80"/>
    <hyperlink r:id="rId136" ref="F80"/>
    <hyperlink r:id="rId137" ref="F81"/>
    <hyperlink r:id="rId138" ref="E82"/>
    <hyperlink r:id="rId139" ref="F82"/>
    <hyperlink r:id="rId140" ref="E83"/>
    <hyperlink r:id="rId141" ref="F83"/>
    <hyperlink r:id="rId142" ref="E84"/>
    <hyperlink r:id="rId143" ref="F84"/>
    <hyperlink r:id="rId144" ref="E86"/>
    <hyperlink r:id="rId145" ref="F86"/>
    <hyperlink r:id="rId146" ref="E87"/>
    <hyperlink r:id="rId147" ref="F87"/>
    <hyperlink r:id="rId148" ref="F89"/>
    <hyperlink r:id="rId149" ref="E90"/>
    <hyperlink r:id="rId150" ref="F90"/>
    <hyperlink r:id="rId151" ref="F91"/>
    <hyperlink r:id="rId152" ref="F92"/>
    <hyperlink r:id="rId153" ref="E94"/>
    <hyperlink r:id="rId154" ref="F94"/>
    <hyperlink r:id="rId155" ref="F95"/>
    <hyperlink r:id="rId156" ref="E96"/>
    <hyperlink r:id="rId157" ref="F96"/>
    <hyperlink r:id="rId158" ref="E97"/>
    <hyperlink r:id="rId159" ref="F97"/>
    <hyperlink r:id="rId160" ref="E98"/>
    <hyperlink r:id="rId161" ref="F98"/>
    <hyperlink r:id="rId162" ref="E99"/>
    <hyperlink r:id="rId163" ref="F99"/>
    <hyperlink r:id="rId164" ref="E100"/>
    <hyperlink r:id="rId165" ref="F100"/>
    <hyperlink r:id="rId166" ref="E101"/>
    <hyperlink r:id="rId167" ref="F101"/>
    <hyperlink r:id="rId168" ref="F102"/>
    <hyperlink r:id="rId169" ref="F103"/>
    <hyperlink r:id="rId170" ref="E104"/>
    <hyperlink r:id="rId171" ref="F104"/>
    <hyperlink r:id="rId172" ref="E105"/>
    <hyperlink r:id="rId173" ref="F105"/>
    <hyperlink r:id="rId174" ref="E106"/>
    <hyperlink r:id="rId175" ref="F106"/>
    <hyperlink r:id="rId176" ref="E107"/>
    <hyperlink r:id="rId177" ref="F107"/>
    <hyperlink r:id="rId178" ref="E108"/>
    <hyperlink r:id="rId179" ref="F108"/>
    <hyperlink r:id="rId180" ref="E109"/>
    <hyperlink r:id="rId181" ref="F109"/>
    <hyperlink r:id="rId182" ref="E110"/>
    <hyperlink r:id="rId183" ref="F110"/>
    <hyperlink r:id="rId184" ref="E111"/>
    <hyperlink r:id="rId185" ref="F111"/>
    <hyperlink r:id="rId186" ref="E112"/>
    <hyperlink r:id="rId187" ref="F112"/>
    <hyperlink r:id="rId188" ref="E113"/>
    <hyperlink r:id="rId189" ref="F113"/>
    <hyperlink r:id="rId190" ref="E114"/>
    <hyperlink r:id="rId191" ref="F114"/>
    <hyperlink r:id="rId192" ref="E115"/>
    <hyperlink r:id="rId193" ref="F115"/>
    <hyperlink r:id="rId194" ref="E116"/>
    <hyperlink r:id="rId195" ref="F116"/>
    <hyperlink r:id="rId196" ref="E117"/>
    <hyperlink r:id="rId197" ref="F117"/>
    <hyperlink r:id="rId198" ref="F118"/>
    <hyperlink r:id="rId199" ref="F119"/>
    <hyperlink r:id="rId200" ref="F120"/>
    <hyperlink r:id="rId201" ref="F121"/>
    <hyperlink r:id="rId202" ref="F122"/>
    <hyperlink r:id="rId203" ref="E123"/>
    <hyperlink r:id="rId204" ref="F123"/>
    <hyperlink r:id="rId205" ref="E124"/>
    <hyperlink r:id="rId206" ref="F124"/>
    <hyperlink r:id="rId207" ref="F125"/>
    <hyperlink r:id="rId208" ref="E126"/>
    <hyperlink r:id="rId209" ref="F126"/>
    <hyperlink r:id="rId210" ref="F127"/>
    <hyperlink r:id="rId211" ref="E128"/>
    <hyperlink r:id="rId212" ref="F128"/>
    <hyperlink r:id="rId213" ref="E129"/>
    <hyperlink r:id="rId214" ref="F129"/>
    <hyperlink r:id="rId215" ref="E130"/>
    <hyperlink r:id="rId216" ref="F130"/>
    <hyperlink r:id="rId217" ref="E131"/>
    <hyperlink r:id="rId218" ref="F131"/>
    <hyperlink r:id="rId219" ref="E132"/>
    <hyperlink r:id="rId220" ref="F132"/>
    <hyperlink r:id="rId221" ref="F133"/>
    <hyperlink r:id="rId222" ref="E134"/>
    <hyperlink r:id="rId223" ref="F134"/>
    <hyperlink r:id="rId224" ref="E135"/>
    <hyperlink r:id="rId225" ref="F135"/>
    <hyperlink r:id="rId226" ref="F136"/>
    <hyperlink r:id="rId227" ref="E137"/>
    <hyperlink r:id="rId228" ref="F137"/>
    <hyperlink r:id="rId229" ref="E138"/>
    <hyperlink r:id="rId230" ref="F138"/>
    <hyperlink r:id="rId231" ref="F139"/>
    <hyperlink r:id="rId232" ref="E140"/>
    <hyperlink r:id="rId233" ref="F140"/>
    <hyperlink r:id="rId234" ref="E141"/>
    <hyperlink r:id="rId235" ref="F141"/>
    <hyperlink r:id="rId236" ref="E142"/>
    <hyperlink r:id="rId237" ref="F142"/>
    <hyperlink r:id="rId238" ref="E143"/>
    <hyperlink r:id="rId239" ref="F143"/>
    <hyperlink r:id="rId240" ref="E144"/>
    <hyperlink r:id="rId241" ref="F144"/>
    <hyperlink r:id="rId242" ref="E145"/>
    <hyperlink r:id="rId243" ref="F145"/>
    <hyperlink r:id="rId244" ref="E146"/>
    <hyperlink r:id="rId245" ref="F146"/>
    <hyperlink r:id="rId246" ref="E147"/>
    <hyperlink r:id="rId247" ref="F147"/>
    <hyperlink r:id="rId248" ref="E148"/>
    <hyperlink r:id="rId249" ref="F148"/>
    <hyperlink r:id="rId250" ref="E149"/>
    <hyperlink r:id="rId251" ref="E150"/>
    <hyperlink r:id="rId252" ref="F150"/>
    <hyperlink r:id="rId253" ref="E151"/>
    <hyperlink r:id="rId254" ref="F151"/>
    <hyperlink r:id="rId255" ref="E152"/>
    <hyperlink r:id="rId256" ref="F152"/>
    <hyperlink r:id="rId257" ref="E153"/>
    <hyperlink r:id="rId258" ref="F153"/>
    <hyperlink r:id="rId259" ref="E154"/>
    <hyperlink r:id="rId260" ref="F154"/>
    <hyperlink r:id="rId261" ref="E155"/>
    <hyperlink r:id="rId262" ref="F155"/>
    <hyperlink r:id="rId263" ref="E156"/>
    <hyperlink r:id="rId264" ref="F156"/>
    <hyperlink r:id="rId265" ref="E157"/>
    <hyperlink r:id="rId266" ref="F157"/>
    <hyperlink r:id="rId267" ref="F158"/>
    <hyperlink r:id="rId268" ref="F159"/>
    <hyperlink r:id="rId269" ref="F160"/>
    <hyperlink r:id="rId270" ref="E161"/>
    <hyperlink r:id="rId271" ref="F161"/>
    <hyperlink r:id="rId272" ref="F162"/>
    <hyperlink r:id="rId273" ref="E163"/>
    <hyperlink r:id="rId274" ref="F163"/>
    <hyperlink r:id="rId275" ref="E164"/>
    <hyperlink r:id="rId276" ref="F164"/>
    <hyperlink r:id="rId277" ref="E165"/>
    <hyperlink r:id="rId278" ref="F165"/>
    <hyperlink r:id="rId279" ref="E166"/>
    <hyperlink r:id="rId280" ref="F166"/>
    <hyperlink r:id="rId281" ref="E167"/>
    <hyperlink r:id="rId282" ref="F167"/>
    <hyperlink r:id="rId283" ref="E168"/>
    <hyperlink r:id="rId284" ref="F168"/>
    <hyperlink r:id="rId285" ref="E169"/>
    <hyperlink r:id="rId286" ref="F169"/>
    <hyperlink r:id="rId287" ref="F170"/>
    <hyperlink r:id="rId288" ref="E171"/>
    <hyperlink r:id="rId289" ref="F171"/>
    <hyperlink r:id="rId290" ref="E172"/>
    <hyperlink r:id="rId291" ref="F172"/>
    <hyperlink r:id="rId292" ref="E173"/>
    <hyperlink r:id="rId293" ref="F173"/>
    <hyperlink r:id="rId294" ref="E174"/>
    <hyperlink r:id="rId295" ref="F174"/>
    <hyperlink r:id="rId296" ref="E175"/>
    <hyperlink r:id="rId297" ref="F175"/>
    <hyperlink r:id="rId298" ref="E176"/>
    <hyperlink r:id="rId299" ref="F176"/>
    <hyperlink r:id="rId300" ref="F177"/>
    <hyperlink r:id="rId301" ref="E178"/>
    <hyperlink r:id="rId302" ref="F178"/>
    <hyperlink r:id="rId303" ref="E179"/>
    <hyperlink r:id="rId304" ref="F179"/>
    <hyperlink r:id="rId305" ref="E180"/>
    <hyperlink r:id="rId306" ref="F180"/>
    <hyperlink r:id="rId307" ref="F181"/>
    <hyperlink r:id="rId308" ref="E182"/>
    <hyperlink r:id="rId309" ref="F182"/>
    <hyperlink r:id="rId310" ref="E183"/>
    <hyperlink r:id="rId311" ref="F183"/>
    <hyperlink r:id="rId312" ref="F184"/>
    <hyperlink r:id="rId313" ref="E185"/>
    <hyperlink r:id="rId314" ref="F185"/>
    <hyperlink r:id="rId315" ref="E186"/>
    <hyperlink r:id="rId316" ref="F186"/>
    <hyperlink r:id="rId317" ref="E187"/>
    <hyperlink r:id="rId318" ref="F187"/>
    <hyperlink r:id="rId319" ref="F188"/>
    <hyperlink r:id="rId320" ref="E189"/>
    <hyperlink r:id="rId321" ref="F189"/>
    <hyperlink r:id="rId322" ref="E190"/>
    <hyperlink r:id="rId323" ref="F190"/>
    <hyperlink r:id="rId324" ref="E191"/>
    <hyperlink r:id="rId325" ref="F191"/>
    <hyperlink r:id="rId326" ref="E192"/>
    <hyperlink r:id="rId327" ref="F192"/>
    <hyperlink r:id="rId328" ref="E193"/>
    <hyperlink r:id="rId329" ref="F193"/>
    <hyperlink r:id="rId330" ref="E194"/>
    <hyperlink r:id="rId331" ref="F194"/>
    <hyperlink r:id="rId332" ref="E195"/>
    <hyperlink r:id="rId333" ref="F195"/>
    <hyperlink r:id="rId334" ref="E196"/>
    <hyperlink r:id="rId335" ref="F196"/>
    <hyperlink r:id="rId336" ref="E197"/>
    <hyperlink r:id="rId337" ref="F197"/>
    <hyperlink r:id="rId338" ref="E198"/>
    <hyperlink r:id="rId339" ref="F198"/>
    <hyperlink r:id="rId340" ref="E199"/>
    <hyperlink r:id="rId341" ref="F199"/>
    <hyperlink r:id="rId342" ref="E200"/>
    <hyperlink r:id="rId343" ref="F200"/>
    <hyperlink r:id="rId344" ref="E201"/>
    <hyperlink r:id="rId345" ref="F201"/>
    <hyperlink r:id="rId346" ref="F202"/>
    <hyperlink r:id="rId347" ref="F203"/>
    <hyperlink r:id="rId348" ref="F204"/>
    <hyperlink r:id="rId349" ref="F205"/>
    <hyperlink r:id="rId350" ref="E206"/>
    <hyperlink r:id="rId351" ref="F206"/>
    <hyperlink r:id="rId352" ref="E207"/>
    <hyperlink r:id="rId353" ref="F207"/>
    <hyperlink r:id="rId354" ref="E208"/>
    <hyperlink r:id="rId355" ref="F208"/>
    <hyperlink r:id="rId356" ref="F209"/>
    <hyperlink r:id="rId357" ref="E210"/>
    <hyperlink r:id="rId358" ref="F210"/>
    <hyperlink r:id="rId359" ref="E211"/>
    <hyperlink r:id="rId360" ref="F211"/>
    <hyperlink r:id="rId361" ref="F212"/>
    <hyperlink r:id="rId362" ref="F213"/>
    <hyperlink r:id="rId363" ref="E214"/>
    <hyperlink r:id="rId364" ref="F214"/>
    <hyperlink r:id="rId365" ref="F215"/>
    <hyperlink r:id="rId366" ref="E216"/>
    <hyperlink r:id="rId367" ref="F216"/>
    <hyperlink r:id="rId368" ref="E217"/>
    <hyperlink r:id="rId369" ref="F217"/>
    <hyperlink r:id="rId370" ref="F218"/>
    <hyperlink r:id="rId371" ref="E219"/>
    <hyperlink r:id="rId372" ref="F219"/>
    <hyperlink r:id="rId373" ref="F220"/>
    <hyperlink r:id="rId374" ref="F221"/>
    <hyperlink r:id="rId375" ref="E222"/>
    <hyperlink r:id="rId376" ref="F222"/>
    <hyperlink r:id="rId377" ref="F223"/>
    <hyperlink r:id="rId378" ref="E224"/>
    <hyperlink r:id="rId379" ref="F224"/>
    <hyperlink r:id="rId380" ref="E225"/>
    <hyperlink r:id="rId381" ref="F225"/>
    <hyperlink r:id="rId382" ref="E226"/>
    <hyperlink r:id="rId383" ref="F226"/>
    <hyperlink r:id="rId384" ref="E227"/>
    <hyperlink r:id="rId385" ref="F227"/>
    <hyperlink r:id="rId386" ref="F228"/>
    <hyperlink r:id="rId387" ref="E229"/>
    <hyperlink r:id="rId388" ref="F229"/>
    <hyperlink r:id="rId389" ref="F230"/>
    <hyperlink r:id="rId390" ref="E231"/>
    <hyperlink r:id="rId391" ref="F231"/>
    <hyperlink r:id="rId392" ref="E232"/>
    <hyperlink r:id="rId393" ref="F232"/>
    <hyperlink r:id="rId394" ref="E233"/>
    <hyperlink r:id="rId395" ref="F233"/>
    <hyperlink r:id="rId396" ref="F234"/>
    <hyperlink r:id="rId397" ref="F235"/>
    <hyperlink r:id="rId398" ref="E236"/>
    <hyperlink r:id="rId399" ref="F236"/>
    <hyperlink r:id="rId400" ref="E237"/>
    <hyperlink r:id="rId401" ref="F237"/>
    <hyperlink r:id="rId402" ref="E238"/>
    <hyperlink r:id="rId403" ref="F238"/>
    <hyperlink r:id="rId404" ref="E239"/>
    <hyperlink r:id="rId405" ref="F239"/>
    <hyperlink r:id="rId406" ref="E240"/>
    <hyperlink r:id="rId407" ref="F240"/>
    <hyperlink r:id="rId408" ref="E241"/>
    <hyperlink r:id="rId409" ref="F241"/>
    <hyperlink r:id="rId410" ref="E242"/>
    <hyperlink r:id="rId411" ref="F242"/>
    <hyperlink r:id="rId412" ref="E243"/>
    <hyperlink r:id="rId413" ref="F243"/>
    <hyperlink r:id="rId414" ref="E244"/>
    <hyperlink r:id="rId415" ref="F244"/>
    <hyperlink r:id="rId416" ref="E245"/>
    <hyperlink r:id="rId417" ref="F245"/>
    <hyperlink r:id="rId418" ref="E246"/>
    <hyperlink r:id="rId419" ref="F246"/>
    <hyperlink r:id="rId420" ref="E247"/>
    <hyperlink r:id="rId421" ref="F247"/>
    <hyperlink r:id="rId422" ref="E248"/>
    <hyperlink r:id="rId423" ref="F248"/>
    <hyperlink r:id="rId424" ref="F249"/>
    <hyperlink r:id="rId425" ref="E250"/>
    <hyperlink r:id="rId426" ref="F250"/>
    <hyperlink r:id="rId427" ref="E251"/>
    <hyperlink r:id="rId428" ref="F251"/>
    <hyperlink r:id="rId429" ref="E252"/>
    <hyperlink r:id="rId430" ref="F252"/>
    <hyperlink r:id="rId431" ref="E253"/>
    <hyperlink r:id="rId432" ref="F253"/>
    <hyperlink r:id="rId433" ref="E254"/>
    <hyperlink r:id="rId434" ref="F254"/>
    <hyperlink r:id="rId435" ref="E255"/>
    <hyperlink r:id="rId436" ref="F255"/>
    <hyperlink r:id="rId437" ref="F256"/>
    <hyperlink r:id="rId438" ref="E257"/>
    <hyperlink r:id="rId439" ref="F257"/>
    <hyperlink r:id="rId440" ref="E258"/>
    <hyperlink r:id="rId441" ref="F258"/>
    <hyperlink r:id="rId442" ref="F259"/>
    <hyperlink r:id="rId443" ref="F260"/>
    <hyperlink r:id="rId444" ref="F261"/>
    <hyperlink r:id="rId445" ref="F262"/>
    <hyperlink r:id="rId446" ref="E263"/>
    <hyperlink r:id="rId447" ref="F263"/>
    <hyperlink r:id="rId448" ref="F264"/>
    <hyperlink r:id="rId449" ref="F266"/>
    <hyperlink r:id="rId450" ref="E267"/>
    <hyperlink r:id="rId451" ref="F267"/>
    <hyperlink r:id="rId452" ref="E268"/>
    <hyperlink r:id="rId453" ref="F268"/>
    <hyperlink r:id="rId454" ref="E269"/>
    <hyperlink r:id="rId455" ref="F269"/>
    <hyperlink r:id="rId456" ref="F270"/>
    <hyperlink r:id="rId457" ref="F271"/>
    <hyperlink r:id="rId458" ref="E272"/>
    <hyperlink r:id="rId459" ref="F272"/>
    <hyperlink r:id="rId460" ref="E273"/>
    <hyperlink r:id="rId461" ref="F273"/>
    <hyperlink r:id="rId462" ref="F274"/>
    <hyperlink r:id="rId463" ref="E275"/>
    <hyperlink r:id="rId464" ref="F275"/>
    <hyperlink r:id="rId465" ref="E276"/>
    <hyperlink r:id="rId466" ref="F276"/>
    <hyperlink r:id="rId467" ref="E277"/>
    <hyperlink r:id="rId468" ref="F277"/>
    <hyperlink r:id="rId469" ref="E278"/>
    <hyperlink r:id="rId470" ref="F278"/>
    <hyperlink r:id="rId471" ref="F279"/>
    <hyperlink r:id="rId472" ref="E280"/>
    <hyperlink r:id="rId473" ref="F280"/>
    <hyperlink r:id="rId474" ref="E281"/>
    <hyperlink r:id="rId475" ref="F281"/>
    <hyperlink r:id="rId476" ref="F282"/>
    <hyperlink r:id="rId477" ref="E283"/>
    <hyperlink r:id="rId478" ref="F283"/>
    <hyperlink r:id="rId479" ref="E284"/>
    <hyperlink r:id="rId480" ref="F284"/>
    <hyperlink r:id="rId481" ref="E285"/>
    <hyperlink r:id="rId482" ref="F285"/>
    <hyperlink r:id="rId483" ref="E286"/>
    <hyperlink r:id="rId484" ref="F286"/>
    <hyperlink r:id="rId485" ref="F287"/>
    <hyperlink r:id="rId486" ref="E288"/>
    <hyperlink r:id="rId487" ref="F288"/>
    <hyperlink r:id="rId488" ref="E289"/>
    <hyperlink r:id="rId489" ref="F289"/>
    <hyperlink r:id="rId490" ref="E290"/>
    <hyperlink r:id="rId491" ref="F290"/>
    <hyperlink r:id="rId492" ref="E291"/>
    <hyperlink r:id="rId493" ref="F291"/>
    <hyperlink r:id="rId494" ref="E292"/>
    <hyperlink r:id="rId495" ref="F292"/>
    <hyperlink r:id="rId496" ref="E293"/>
    <hyperlink r:id="rId497" ref="F293"/>
    <hyperlink r:id="rId498" ref="E294"/>
    <hyperlink r:id="rId499" ref="F294"/>
    <hyperlink r:id="rId500" ref="E295"/>
    <hyperlink r:id="rId501" ref="F295"/>
    <hyperlink r:id="rId502" ref="E296"/>
    <hyperlink r:id="rId503" ref="F296"/>
    <hyperlink r:id="rId504" ref="E297"/>
    <hyperlink r:id="rId505" ref="F297"/>
    <hyperlink r:id="rId506" ref="E298"/>
    <hyperlink r:id="rId507" ref="F298"/>
    <hyperlink r:id="rId508" ref="F299"/>
    <hyperlink r:id="rId509" ref="F300"/>
    <hyperlink r:id="rId510" ref="E301"/>
    <hyperlink r:id="rId511" ref="F301"/>
    <hyperlink r:id="rId512" ref="E302"/>
    <hyperlink r:id="rId513" ref="F302"/>
    <hyperlink r:id="rId514" ref="E303"/>
    <hyperlink r:id="rId515" ref="F303"/>
    <hyperlink r:id="rId516" ref="E304"/>
    <hyperlink r:id="rId517" ref="F304"/>
    <hyperlink r:id="rId518" ref="E306"/>
    <hyperlink r:id="rId519" ref="F306"/>
    <hyperlink r:id="rId520" ref="F307"/>
    <hyperlink r:id="rId521" ref="E308"/>
    <hyperlink r:id="rId522" ref="F308"/>
    <hyperlink r:id="rId523" ref="F309"/>
    <hyperlink r:id="rId524" ref="F310"/>
    <hyperlink r:id="rId525" ref="E311"/>
    <hyperlink r:id="rId526" ref="F311"/>
    <hyperlink r:id="rId527" ref="E312"/>
    <hyperlink r:id="rId528" ref="F312"/>
    <hyperlink r:id="rId529" ref="F313"/>
    <hyperlink r:id="rId530" ref="F314"/>
    <hyperlink r:id="rId531" ref="E315"/>
    <hyperlink r:id="rId532" ref="F315"/>
    <hyperlink r:id="rId533" ref="E316"/>
    <hyperlink r:id="rId534" ref="F316"/>
    <hyperlink r:id="rId535" ref="E318"/>
    <hyperlink r:id="rId536" ref="F318"/>
    <hyperlink r:id="rId537" ref="F319"/>
    <hyperlink r:id="rId538" ref="E320"/>
    <hyperlink r:id="rId539" ref="F320"/>
    <hyperlink r:id="rId540" ref="E321"/>
    <hyperlink r:id="rId541" ref="F321"/>
    <hyperlink r:id="rId542" ref="E323"/>
    <hyperlink r:id="rId543" ref="F323"/>
    <hyperlink r:id="rId544" ref="F324"/>
    <hyperlink r:id="rId545" ref="F325"/>
    <hyperlink r:id="rId546" ref="E326"/>
    <hyperlink r:id="rId547" ref="F326"/>
    <hyperlink r:id="rId548" ref="E327"/>
    <hyperlink r:id="rId549" ref="F327"/>
    <hyperlink r:id="rId550" ref="E328"/>
    <hyperlink r:id="rId551" ref="F328"/>
    <hyperlink r:id="rId552" ref="F329"/>
    <hyperlink r:id="rId553" ref="E330"/>
    <hyperlink r:id="rId554" ref="F330"/>
    <hyperlink r:id="rId555" ref="E331"/>
    <hyperlink r:id="rId556" ref="F331"/>
    <hyperlink r:id="rId557" ref="E332"/>
    <hyperlink r:id="rId558" ref="F332"/>
    <hyperlink r:id="rId559" ref="E333"/>
    <hyperlink r:id="rId560" ref="F333"/>
    <hyperlink r:id="rId561" ref="E334"/>
    <hyperlink r:id="rId562" ref="F334"/>
    <hyperlink r:id="rId563" ref="F335"/>
    <hyperlink r:id="rId564" ref="E336"/>
    <hyperlink r:id="rId565" ref="F336"/>
    <hyperlink r:id="rId566" ref="E337"/>
    <hyperlink r:id="rId567" ref="F337"/>
    <hyperlink r:id="rId568" ref="E338"/>
    <hyperlink r:id="rId569" ref="F338"/>
    <hyperlink r:id="rId570" ref="E339"/>
    <hyperlink r:id="rId571" ref="F339"/>
    <hyperlink r:id="rId572" ref="E340"/>
    <hyperlink r:id="rId573" ref="F340"/>
    <hyperlink r:id="rId574" ref="E341"/>
    <hyperlink r:id="rId575" ref="E342"/>
    <hyperlink r:id="rId576" ref="F342"/>
    <hyperlink r:id="rId577" ref="E343"/>
    <hyperlink r:id="rId578" ref="F343"/>
    <hyperlink r:id="rId579" ref="E344"/>
    <hyperlink r:id="rId580" ref="F344"/>
    <hyperlink r:id="rId581" ref="E345"/>
    <hyperlink r:id="rId582" ref="F345"/>
    <hyperlink r:id="rId583" ref="E346"/>
    <hyperlink r:id="rId584" ref="F346"/>
    <hyperlink r:id="rId585" ref="E347"/>
    <hyperlink r:id="rId586" ref="F347"/>
    <hyperlink r:id="rId587" ref="E348"/>
    <hyperlink r:id="rId588" ref="F348"/>
    <hyperlink r:id="rId589" ref="E349"/>
    <hyperlink r:id="rId590" ref="F349"/>
    <hyperlink r:id="rId591" ref="E350"/>
    <hyperlink r:id="rId592" ref="F350"/>
    <hyperlink r:id="rId593" ref="F351"/>
    <hyperlink r:id="rId594" ref="E352"/>
    <hyperlink r:id="rId595" ref="F352"/>
    <hyperlink r:id="rId596" ref="E353"/>
    <hyperlink r:id="rId597" ref="F353"/>
    <hyperlink r:id="rId598" ref="E354"/>
    <hyperlink r:id="rId599" ref="E355"/>
    <hyperlink r:id="rId600" ref="F356"/>
    <hyperlink r:id="rId601" ref="E357"/>
    <hyperlink r:id="rId602" ref="F357"/>
    <hyperlink r:id="rId603" ref="F358"/>
    <hyperlink r:id="rId604" ref="E360"/>
    <hyperlink r:id="rId605" ref="F360"/>
    <hyperlink r:id="rId606" ref="F361"/>
    <hyperlink r:id="rId607" ref="E362"/>
    <hyperlink r:id="rId608" ref="F362"/>
    <hyperlink r:id="rId609" ref="E363"/>
    <hyperlink r:id="rId610" ref="F363"/>
    <hyperlink r:id="rId611" ref="E364"/>
    <hyperlink r:id="rId612" ref="F364"/>
    <hyperlink r:id="rId613" ref="E365"/>
    <hyperlink r:id="rId614" ref="F365"/>
    <hyperlink r:id="rId615" ref="F366"/>
    <hyperlink r:id="rId616" ref="F367"/>
    <hyperlink r:id="rId617" ref="E368"/>
    <hyperlink r:id="rId618" ref="F368"/>
    <hyperlink r:id="rId619" ref="E369"/>
    <hyperlink r:id="rId620" ref="F369"/>
    <hyperlink r:id="rId621" ref="F370"/>
    <hyperlink r:id="rId622" ref="E371"/>
    <hyperlink r:id="rId623" ref="F371"/>
    <hyperlink r:id="rId624" ref="F372"/>
    <hyperlink r:id="rId625" ref="E373"/>
    <hyperlink r:id="rId626" ref="F373"/>
    <hyperlink r:id="rId627" ref="F374"/>
    <hyperlink r:id="rId628" ref="E375"/>
    <hyperlink r:id="rId629" ref="F375"/>
    <hyperlink r:id="rId630" ref="E376"/>
    <hyperlink r:id="rId631" ref="F376"/>
    <hyperlink r:id="rId632" ref="F377"/>
    <hyperlink r:id="rId633" ref="E378"/>
    <hyperlink r:id="rId634" ref="F378"/>
    <hyperlink r:id="rId635" ref="E379"/>
    <hyperlink r:id="rId636" ref="F379"/>
    <hyperlink r:id="rId637" ref="E380"/>
    <hyperlink r:id="rId638" ref="F380"/>
    <hyperlink r:id="rId639" ref="F381"/>
    <hyperlink r:id="rId640" ref="F382"/>
    <hyperlink r:id="rId641" ref="F383"/>
    <hyperlink r:id="rId642" ref="E384"/>
    <hyperlink r:id="rId643" ref="F384"/>
    <hyperlink r:id="rId644" ref="E385"/>
    <hyperlink r:id="rId645" ref="F385"/>
    <hyperlink r:id="rId646" ref="E386"/>
    <hyperlink r:id="rId647" ref="F386"/>
    <hyperlink r:id="rId648" ref="F387"/>
    <hyperlink r:id="rId649" ref="E388"/>
    <hyperlink r:id="rId650" ref="F388"/>
    <hyperlink r:id="rId651" ref="E389"/>
    <hyperlink r:id="rId652" ref="F389"/>
    <hyperlink r:id="rId653" ref="E390"/>
    <hyperlink r:id="rId654" ref="F390"/>
    <hyperlink r:id="rId655" ref="E391"/>
    <hyperlink r:id="rId656" ref="F391"/>
    <hyperlink r:id="rId657" ref="E392"/>
    <hyperlink r:id="rId658" ref="F392"/>
    <hyperlink r:id="rId659" ref="E393"/>
    <hyperlink r:id="rId660" ref="F393"/>
    <hyperlink r:id="rId661" ref="E394"/>
    <hyperlink r:id="rId662" ref="F394"/>
    <hyperlink r:id="rId663" ref="E395"/>
    <hyperlink r:id="rId664" ref="F395"/>
    <hyperlink r:id="rId665" ref="F396"/>
    <hyperlink r:id="rId666" ref="E397"/>
    <hyperlink r:id="rId667" ref="F397"/>
    <hyperlink r:id="rId668" ref="E398"/>
    <hyperlink r:id="rId669" ref="F398"/>
    <hyperlink r:id="rId670" ref="E399"/>
    <hyperlink r:id="rId671" ref="F399"/>
    <hyperlink r:id="rId672" ref="E400"/>
    <hyperlink r:id="rId673" ref="F400"/>
    <hyperlink r:id="rId674" ref="E401"/>
    <hyperlink r:id="rId675" ref="F401"/>
    <hyperlink r:id="rId676" ref="E402"/>
    <hyperlink r:id="rId677" ref="F402"/>
    <hyperlink r:id="rId678" ref="E403"/>
    <hyperlink r:id="rId679" ref="F403"/>
    <hyperlink r:id="rId680" ref="E404"/>
    <hyperlink r:id="rId681" ref="F405"/>
    <hyperlink r:id="rId682" ref="E406"/>
    <hyperlink r:id="rId683" ref="F406"/>
    <hyperlink r:id="rId684" ref="E407"/>
    <hyperlink r:id="rId685" ref="F408"/>
    <hyperlink r:id="rId686" ref="E409"/>
    <hyperlink r:id="rId687" ref="F409"/>
    <hyperlink r:id="rId688" ref="E410"/>
    <hyperlink r:id="rId689" ref="F410"/>
    <hyperlink r:id="rId690" ref="F411"/>
    <hyperlink r:id="rId691" ref="E412"/>
    <hyperlink r:id="rId692" ref="F412"/>
    <hyperlink r:id="rId693" ref="E413"/>
    <hyperlink r:id="rId694" ref="F413"/>
    <hyperlink r:id="rId695" ref="E414"/>
    <hyperlink r:id="rId696" ref="F414"/>
    <hyperlink r:id="rId697" ref="E415"/>
    <hyperlink r:id="rId698" ref="F415"/>
    <hyperlink r:id="rId699" ref="E416"/>
    <hyperlink r:id="rId700" ref="F416"/>
    <hyperlink r:id="rId701" ref="F417"/>
    <hyperlink r:id="rId702" ref="E418"/>
    <hyperlink r:id="rId703" ref="F418"/>
    <hyperlink r:id="rId704" ref="E419"/>
    <hyperlink r:id="rId705" ref="F419"/>
    <hyperlink r:id="rId706" ref="E420"/>
    <hyperlink r:id="rId707" ref="F420"/>
    <hyperlink r:id="rId708" ref="E421"/>
    <hyperlink r:id="rId709" ref="F421"/>
    <hyperlink r:id="rId710" ref="F422"/>
    <hyperlink r:id="rId711" ref="F424"/>
    <hyperlink r:id="rId712" ref="E425"/>
    <hyperlink r:id="rId713" ref="F425"/>
    <hyperlink r:id="rId714" ref="E426"/>
    <hyperlink r:id="rId715" ref="F426"/>
    <hyperlink r:id="rId716" ref="E427"/>
    <hyperlink r:id="rId717" ref="F427"/>
    <hyperlink r:id="rId718" ref="E428"/>
    <hyperlink r:id="rId719" ref="E429"/>
    <hyperlink r:id="rId720" ref="F429"/>
    <hyperlink r:id="rId721" ref="E430"/>
    <hyperlink r:id="rId722" ref="F430"/>
    <hyperlink r:id="rId723" ref="E431"/>
    <hyperlink r:id="rId724" ref="F431"/>
    <hyperlink r:id="rId725" ref="E432"/>
    <hyperlink r:id="rId726" ref="F432"/>
    <hyperlink r:id="rId727" ref="E433"/>
    <hyperlink r:id="rId728" ref="F433"/>
    <hyperlink r:id="rId729" ref="E434"/>
    <hyperlink r:id="rId730" ref="F434"/>
    <hyperlink r:id="rId731" ref="F435"/>
    <hyperlink r:id="rId732" ref="E436"/>
    <hyperlink r:id="rId733" ref="F436"/>
    <hyperlink r:id="rId734" ref="F437"/>
    <hyperlink r:id="rId735" ref="F438"/>
    <hyperlink r:id="rId736" ref="F439"/>
    <hyperlink r:id="rId737" ref="F440"/>
    <hyperlink r:id="rId738" ref="F441"/>
    <hyperlink r:id="rId739" ref="F442"/>
    <hyperlink r:id="rId740" ref="E443"/>
    <hyperlink r:id="rId741" ref="F443"/>
    <hyperlink r:id="rId742" ref="F444"/>
    <hyperlink r:id="rId743" ref="F445"/>
    <hyperlink r:id="rId744" ref="F446"/>
    <hyperlink r:id="rId745" ref="E447"/>
    <hyperlink r:id="rId746" ref="F447"/>
    <hyperlink r:id="rId747" ref="E448"/>
    <hyperlink r:id="rId748" ref="F448"/>
    <hyperlink r:id="rId749" ref="F449"/>
    <hyperlink r:id="rId750" ref="E450"/>
    <hyperlink r:id="rId751" ref="F450"/>
    <hyperlink r:id="rId752" ref="E451"/>
    <hyperlink r:id="rId753" ref="F451"/>
    <hyperlink r:id="rId754" ref="E452"/>
    <hyperlink r:id="rId755" ref="F452"/>
    <hyperlink r:id="rId756" ref="E453"/>
    <hyperlink r:id="rId757" ref="F453"/>
    <hyperlink r:id="rId758" ref="F454"/>
    <hyperlink r:id="rId759" ref="E455"/>
    <hyperlink r:id="rId760" ref="F455"/>
    <hyperlink r:id="rId761" ref="E456"/>
    <hyperlink r:id="rId762" ref="F456"/>
    <hyperlink r:id="rId763" ref="F457"/>
    <hyperlink r:id="rId764" ref="E458"/>
    <hyperlink r:id="rId765" ref="F458"/>
    <hyperlink r:id="rId766" ref="E459"/>
    <hyperlink r:id="rId767" ref="F459"/>
    <hyperlink r:id="rId768" ref="E460"/>
    <hyperlink r:id="rId769" ref="F460"/>
    <hyperlink r:id="rId770" ref="E461"/>
    <hyperlink r:id="rId771" ref="F461"/>
    <hyperlink r:id="rId772" ref="F462"/>
    <hyperlink r:id="rId773" ref="E463"/>
    <hyperlink r:id="rId774" ref="F463"/>
    <hyperlink r:id="rId775" ref="F464"/>
    <hyperlink r:id="rId776" ref="E465"/>
    <hyperlink r:id="rId777" ref="F465"/>
    <hyperlink r:id="rId778" ref="E466"/>
    <hyperlink r:id="rId779" ref="F466"/>
    <hyperlink r:id="rId780" ref="E467"/>
    <hyperlink r:id="rId781" ref="F467"/>
    <hyperlink r:id="rId782" ref="E468"/>
    <hyperlink r:id="rId783" ref="F468"/>
    <hyperlink r:id="rId784" ref="E469"/>
    <hyperlink r:id="rId785" ref="F469"/>
    <hyperlink r:id="rId786" ref="F470"/>
    <hyperlink r:id="rId787" ref="E471"/>
    <hyperlink r:id="rId788" ref="F471"/>
    <hyperlink r:id="rId789" ref="E472"/>
    <hyperlink r:id="rId790" ref="F472"/>
    <hyperlink r:id="rId791" ref="E473"/>
    <hyperlink r:id="rId792" ref="F473"/>
    <hyperlink r:id="rId793" ref="E474"/>
    <hyperlink r:id="rId794" ref="F474"/>
    <hyperlink r:id="rId795" ref="E475"/>
    <hyperlink r:id="rId796" ref="F475"/>
    <hyperlink r:id="rId797" ref="F476"/>
    <hyperlink r:id="rId798" ref="E477"/>
    <hyperlink r:id="rId799" ref="F477"/>
    <hyperlink r:id="rId800" ref="E478"/>
    <hyperlink r:id="rId801" ref="F478"/>
    <hyperlink r:id="rId802" ref="E479"/>
    <hyperlink r:id="rId803" ref="F479"/>
    <hyperlink r:id="rId804" ref="E480"/>
    <hyperlink r:id="rId805" ref="F480"/>
    <hyperlink r:id="rId806" ref="E481"/>
    <hyperlink r:id="rId807" ref="F481"/>
    <hyperlink r:id="rId808" ref="E482"/>
    <hyperlink r:id="rId809" ref="F482"/>
    <hyperlink r:id="rId810" ref="F483"/>
    <hyperlink r:id="rId811" ref="E484"/>
    <hyperlink r:id="rId812" ref="F484"/>
    <hyperlink r:id="rId813" ref="E485"/>
    <hyperlink r:id="rId814" ref="F485"/>
    <hyperlink r:id="rId815" ref="E486"/>
    <hyperlink r:id="rId816" ref="F486"/>
    <hyperlink r:id="rId817" ref="E487"/>
    <hyperlink r:id="rId818" ref="F487"/>
    <hyperlink r:id="rId819" ref="E488"/>
    <hyperlink r:id="rId820" ref="F488"/>
    <hyperlink r:id="rId821" ref="E489"/>
    <hyperlink r:id="rId822" ref="F489"/>
    <hyperlink r:id="rId823" ref="F490"/>
    <hyperlink r:id="rId824" ref="F491"/>
    <hyperlink r:id="rId825" ref="E492"/>
    <hyperlink r:id="rId826" ref="F492"/>
    <hyperlink r:id="rId827" ref="E493"/>
    <hyperlink r:id="rId828" ref="F493"/>
    <hyperlink r:id="rId829" ref="F494"/>
    <hyperlink r:id="rId830" ref="E495"/>
    <hyperlink r:id="rId831" ref="F495"/>
    <hyperlink r:id="rId832" ref="E496"/>
    <hyperlink r:id="rId833" ref="F496"/>
    <hyperlink r:id="rId834" ref="E497"/>
    <hyperlink r:id="rId835" ref="F497"/>
    <hyperlink r:id="rId836" ref="E498"/>
    <hyperlink r:id="rId837" ref="F498"/>
    <hyperlink r:id="rId838" ref="E499"/>
    <hyperlink r:id="rId839" ref="F499"/>
    <hyperlink r:id="rId840" ref="E500"/>
    <hyperlink r:id="rId841" ref="F500"/>
    <hyperlink r:id="rId842" ref="F501"/>
    <hyperlink r:id="rId843" ref="F502"/>
    <hyperlink r:id="rId844" ref="F503"/>
    <hyperlink r:id="rId845" ref="F504"/>
    <hyperlink r:id="rId846" ref="F506"/>
    <hyperlink r:id="rId847" ref="F507"/>
    <hyperlink r:id="rId848" ref="F508"/>
    <hyperlink r:id="rId849" ref="E509"/>
    <hyperlink r:id="rId850" ref="F509"/>
    <hyperlink r:id="rId851" ref="F510"/>
    <hyperlink r:id="rId852" ref="F511"/>
    <hyperlink r:id="rId853" ref="F512"/>
    <hyperlink r:id="rId854" ref="E513"/>
    <hyperlink r:id="rId855" ref="F513"/>
    <hyperlink r:id="rId856" ref="F514"/>
    <hyperlink r:id="rId857" ref="E515"/>
    <hyperlink r:id="rId858" ref="F515"/>
    <hyperlink r:id="rId859" ref="E516"/>
    <hyperlink r:id="rId860" ref="F516"/>
    <hyperlink r:id="rId861" ref="E517"/>
    <hyperlink r:id="rId862" ref="F517"/>
    <hyperlink r:id="rId863" ref="E518"/>
    <hyperlink r:id="rId864" ref="F518"/>
    <hyperlink r:id="rId865" ref="E519"/>
    <hyperlink r:id="rId866" ref="F519"/>
    <hyperlink r:id="rId867" ref="E520"/>
    <hyperlink r:id="rId868" ref="F520"/>
    <hyperlink r:id="rId869" ref="F521"/>
    <hyperlink r:id="rId870" ref="E522"/>
    <hyperlink r:id="rId871" ref="F522"/>
    <hyperlink r:id="rId872" ref="E523"/>
    <hyperlink r:id="rId873" ref="F523"/>
    <hyperlink r:id="rId874" ref="E524"/>
    <hyperlink r:id="rId875" ref="E525"/>
    <hyperlink r:id="rId876" ref="F525"/>
    <hyperlink r:id="rId877" ref="E526"/>
    <hyperlink r:id="rId878" ref="F526"/>
    <hyperlink r:id="rId879" ref="E527"/>
    <hyperlink r:id="rId880" ref="F527"/>
    <hyperlink r:id="rId881" ref="F528"/>
    <hyperlink r:id="rId882" ref="E529"/>
    <hyperlink r:id="rId883" ref="F529"/>
    <hyperlink r:id="rId884" ref="E530"/>
    <hyperlink r:id="rId885" ref="F530"/>
    <hyperlink r:id="rId886" ref="E531"/>
    <hyperlink r:id="rId887" ref="F531"/>
    <hyperlink r:id="rId888" ref="E532"/>
    <hyperlink r:id="rId889" ref="F532"/>
    <hyperlink r:id="rId890" ref="F533"/>
    <hyperlink r:id="rId891" ref="E534"/>
    <hyperlink r:id="rId892" ref="F534"/>
    <hyperlink r:id="rId893" ref="E535"/>
    <hyperlink r:id="rId894" ref="F535"/>
    <hyperlink r:id="rId895" ref="F536"/>
    <hyperlink r:id="rId896" ref="F537"/>
    <hyperlink r:id="rId897" ref="E538"/>
    <hyperlink r:id="rId898" ref="F538"/>
    <hyperlink r:id="rId899" ref="E539"/>
    <hyperlink r:id="rId900" ref="F539"/>
    <hyperlink r:id="rId901" ref="E540"/>
    <hyperlink r:id="rId902" ref="F540"/>
    <hyperlink r:id="rId903" ref="E541"/>
    <hyperlink r:id="rId904" ref="F541"/>
    <hyperlink r:id="rId905" ref="E542"/>
    <hyperlink r:id="rId906" ref="F542"/>
    <hyperlink r:id="rId907" ref="F544"/>
    <hyperlink r:id="rId908" ref="E545"/>
    <hyperlink r:id="rId909" ref="E546"/>
    <hyperlink r:id="rId910" ref="F546"/>
    <hyperlink r:id="rId911" ref="F547"/>
    <hyperlink r:id="rId912" ref="E548"/>
    <hyperlink r:id="rId913" ref="F548"/>
    <hyperlink r:id="rId914" ref="F549"/>
    <hyperlink r:id="rId915" ref="E550"/>
    <hyperlink r:id="rId916" ref="F550"/>
    <hyperlink r:id="rId917" ref="E551"/>
    <hyperlink r:id="rId918" ref="F551"/>
    <hyperlink r:id="rId919" ref="E552"/>
    <hyperlink r:id="rId920" ref="F552"/>
    <hyperlink r:id="rId921" ref="E553"/>
    <hyperlink r:id="rId922" ref="F553"/>
    <hyperlink r:id="rId923" ref="E554"/>
    <hyperlink r:id="rId924" ref="F554"/>
    <hyperlink r:id="rId925" ref="E555"/>
    <hyperlink r:id="rId926" ref="F555"/>
    <hyperlink r:id="rId927" ref="E556"/>
    <hyperlink r:id="rId928" ref="F556"/>
    <hyperlink r:id="rId929" ref="E557"/>
    <hyperlink r:id="rId930" ref="E558"/>
    <hyperlink r:id="rId931" ref="F558"/>
    <hyperlink r:id="rId932" ref="E559"/>
    <hyperlink r:id="rId933" ref="F559"/>
    <hyperlink r:id="rId934" ref="F560"/>
    <hyperlink r:id="rId935" ref="E561"/>
    <hyperlink r:id="rId936" ref="F561"/>
    <hyperlink r:id="rId937" ref="E562"/>
    <hyperlink r:id="rId938" ref="F562"/>
    <hyperlink r:id="rId939" ref="E563"/>
    <hyperlink r:id="rId940" ref="F563"/>
    <hyperlink r:id="rId941" ref="E564"/>
    <hyperlink r:id="rId942" ref="F564"/>
    <hyperlink r:id="rId943" ref="F565"/>
    <hyperlink r:id="rId944" ref="E566"/>
    <hyperlink r:id="rId945" ref="F566"/>
    <hyperlink r:id="rId946" ref="E567"/>
    <hyperlink r:id="rId947" ref="F567"/>
    <hyperlink r:id="rId948" ref="F568"/>
    <hyperlink r:id="rId949" ref="F569"/>
    <hyperlink r:id="rId950" ref="E570"/>
    <hyperlink r:id="rId951" ref="E571"/>
    <hyperlink r:id="rId952" ref="F571"/>
    <hyperlink r:id="rId953" ref="E572"/>
    <hyperlink r:id="rId954" ref="F572"/>
    <hyperlink r:id="rId955" ref="E573"/>
    <hyperlink r:id="rId956" ref="F573"/>
    <hyperlink r:id="rId957" ref="E574"/>
    <hyperlink r:id="rId958" ref="F574"/>
    <hyperlink r:id="rId959" ref="F575"/>
    <hyperlink r:id="rId960" ref="E576"/>
    <hyperlink r:id="rId961" ref="F576"/>
    <hyperlink r:id="rId962" ref="E577"/>
    <hyperlink r:id="rId963" ref="F577"/>
    <hyperlink r:id="rId964" ref="F578"/>
    <hyperlink r:id="rId965" ref="E579"/>
    <hyperlink r:id="rId966" ref="E580"/>
    <hyperlink r:id="rId967" ref="F580"/>
    <hyperlink r:id="rId968" ref="E581"/>
    <hyperlink r:id="rId969" ref="F581"/>
    <hyperlink r:id="rId970" ref="F582"/>
    <hyperlink r:id="rId971" ref="F583"/>
    <hyperlink r:id="rId972" ref="E584"/>
    <hyperlink r:id="rId973" ref="F584"/>
    <hyperlink r:id="rId974" ref="F585"/>
    <hyperlink r:id="rId975" ref="E586"/>
    <hyperlink r:id="rId976" ref="F586"/>
    <hyperlink r:id="rId977" ref="F587"/>
    <hyperlink r:id="rId978" ref="E588"/>
    <hyperlink r:id="rId979" ref="F588"/>
    <hyperlink r:id="rId980" ref="E589"/>
    <hyperlink r:id="rId981" ref="F589"/>
    <hyperlink r:id="rId982" ref="E590"/>
    <hyperlink r:id="rId983" ref="F590"/>
    <hyperlink r:id="rId984" ref="E591"/>
    <hyperlink r:id="rId985" ref="F591"/>
    <hyperlink r:id="rId986" ref="E592"/>
    <hyperlink r:id="rId987" ref="F592"/>
    <hyperlink r:id="rId988" ref="F593"/>
    <hyperlink r:id="rId989" ref="F594"/>
    <hyperlink r:id="rId990" ref="E595"/>
    <hyperlink r:id="rId991" ref="F595"/>
    <hyperlink r:id="rId992" ref="E596"/>
    <hyperlink r:id="rId993" ref="F596"/>
    <hyperlink r:id="rId994" ref="E597"/>
    <hyperlink r:id="rId995" ref="F597"/>
    <hyperlink r:id="rId996" ref="E598"/>
    <hyperlink r:id="rId997" ref="F598"/>
    <hyperlink r:id="rId998" ref="E599"/>
    <hyperlink r:id="rId999" ref="F599"/>
    <hyperlink r:id="rId1000" ref="F600"/>
    <hyperlink r:id="rId1001" ref="E601"/>
    <hyperlink r:id="rId1002" ref="F601"/>
    <hyperlink r:id="rId1003" ref="E602"/>
    <hyperlink r:id="rId1004" ref="F602"/>
    <hyperlink r:id="rId1005" ref="E603"/>
    <hyperlink r:id="rId1006" ref="F603"/>
    <hyperlink r:id="rId1007" ref="F604"/>
    <hyperlink r:id="rId1008" ref="E605"/>
    <hyperlink r:id="rId1009" ref="F605"/>
    <hyperlink r:id="rId1010" ref="E606"/>
    <hyperlink r:id="rId1011" ref="F606"/>
    <hyperlink r:id="rId1012" ref="E607"/>
    <hyperlink r:id="rId1013" ref="F607"/>
    <hyperlink r:id="rId1014" ref="E608"/>
    <hyperlink r:id="rId1015" ref="F608"/>
    <hyperlink r:id="rId1016" ref="E609"/>
    <hyperlink r:id="rId1017" ref="F609"/>
    <hyperlink r:id="rId1018" ref="E610"/>
    <hyperlink r:id="rId1019" ref="F610"/>
    <hyperlink r:id="rId1020" ref="E611"/>
    <hyperlink r:id="rId1021" ref="F611"/>
    <hyperlink r:id="rId1022" ref="E612"/>
    <hyperlink r:id="rId1023" ref="F612"/>
    <hyperlink r:id="rId1024" ref="E613"/>
    <hyperlink r:id="rId1025" ref="F613"/>
    <hyperlink r:id="rId1026" ref="E614"/>
    <hyperlink r:id="rId1027" ref="F614"/>
    <hyperlink r:id="rId1028" ref="F615"/>
    <hyperlink r:id="rId1029" ref="F616"/>
    <hyperlink r:id="rId1030" ref="E617"/>
    <hyperlink r:id="rId1031" ref="F617"/>
    <hyperlink r:id="rId1032" ref="E618"/>
    <hyperlink r:id="rId1033" ref="F618"/>
    <hyperlink r:id="rId1034" ref="E619"/>
    <hyperlink r:id="rId1035" ref="F620"/>
    <hyperlink r:id="rId1036" ref="E621"/>
    <hyperlink r:id="rId1037" ref="F621"/>
    <hyperlink r:id="rId1038" ref="E622"/>
    <hyperlink r:id="rId1039" ref="F622"/>
    <hyperlink r:id="rId1040" ref="E623"/>
    <hyperlink r:id="rId1041" ref="F623"/>
    <hyperlink r:id="rId1042" ref="E624"/>
    <hyperlink r:id="rId1043" ref="F624"/>
    <hyperlink r:id="rId1044" ref="E625"/>
    <hyperlink r:id="rId1045" ref="F626"/>
    <hyperlink r:id="rId1046" ref="F627"/>
    <hyperlink r:id="rId1047" ref="E628"/>
    <hyperlink r:id="rId1048" ref="F628"/>
    <hyperlink r:id="rId1049" ref="E629"/>
    <hyperlink r:id="rId1050" ref="F629"/>
    <hyperlink r:id="rId1051" ref="F630"/>
    <hyperlink r:id="rId1052" ref="E631"/>
    <hyperlink r:id="rId1053" ref="F631"/>
    <hyperlink r:id="rId1054" ref="F632"/>
    <hyperlink r:id="rId1055" ref="F633"/>
    <hyperlink r:id="rId1056" ref="E634"/>
    <hyperlink r:id="rId1057" ref="F634"/>
    <hyperlink r:id="rId1058" ref="E635"/>
    <hyperlink r:id="rId1059" ref="F635"/>
    <hyperlink r:id="rId1060" ref="E636"/>
    <hyperlink r:id="rId1061" ref="F636"/>
    <hyperlink r:id="rId1062" ref="E637"/>
    <hyperlink r:id="rId1063" ref="F637"/>
    <hyperlink r:id="rId1064" ref="F638"/>
    <hyperlink r:id="rId1065" ref="E639"/>
    <hyperlink r:id="rId1066" ref="F639"/>
    <hyperlink r:id="rId1067" ref="E640"/>
    <hyperlink r:id="rId1068" ref="F640"/>
    <hyperlink r:id="rId1069" ref="E641"/>
    <hyperlink r:id="rId1070" ref="F641"/>
    <hyperlink r:id="rId1071" ref="E642"/>
    <hyperlink r:id="rId1072" ref="F642"/>
    <hyperlink r:id="rId1073" ref="F643"/>
    <hyperlink r:id="rId1074" ref="E644"/>
    <hyperlink r:id="rId1075" ref="F644"/>
    <hyperlink r:id="rId1076" ref="E645"/>
    <hyperlink r:id="rId1077" ref="F645"/>
    <hyperlink r:id="rId1078" ref="F646"/>
    <hyperlink r:id="rId1079" ref="E647"/>
    <hyperlink r:id="rId1080" ref="F647"/>
    <hyperlink r:id="rId1081" ref="F648"/>
    <hyperlink r:id="rId1082" ref="E649"/>
    <hyperlink r:id="rId1083" ref="F649"/>
    <hyperlink r:id="rId1084" ref="E650"/>
    <hyperlink r:id="rId1085" ref="F650"/>
    <hyperlink r:id="rId1086" ref="E651"/>
    <hyperlink r:id="rId1087" ref="F651"/>
    <hyperlink r:id="rId1088" ref="F652"/>
    <hyperlink r:id="rId1089" ref="E653"/>
    <hyperlink r:id="rId1090" ref="F653"/>
    <hyperlink r:id="rId1091" ref="E654"/>
    <hyperlink r:id="rId1092" ref="F654"/>
    <hyperlink r:id="rId1093" ref="E655"/>
    <hyperlink r:id="rId1094" ref="F655"/>
    <hyperlink r:id="rId1095" ref="E656"/>
    <hyperlink r:id="rId1096" ref="F656"/>
    <hyperlink r:id="rId1097" ref="E657"/>
    <hyperlink r:id="rId1098" ref="F657"/>
    <hyperlink r:id="rId1099" ref="E658"/>
    <hyperlink r:id="rId1100" ref="F658"/>
    <hyperlink r:id="rId1101" ref="E659"/>
    <hyperlink r:id="rId1102" ref="F659"/>
    <hyperlink r:id="rId1103" ref="F660"/>
    <hyperlink r:id="rId1104" ref="E662"/>
    <hyperlink r:id="rId1105" ref="F662"/>
    <hyperlink r:id="rId1106" ref="E663"/>
    <hyperlink r:id="rId1107" ref="F663"/>
    <hyperlink r:id="rId1108" ref="E664"/>
    <hyperlink r:id="rId1109" ref="F664"/>
    <hyperlink r:id="rId1110" ref="F665"/>
    <hyperlink r:id="rId1111" ref="F666"/>
    <hyperlink r:id="rId1112" ref="E667"/>
    <hyperlink r:id="rId1113" ref="F667"/>
    <hyperlink r:id="rId1114" ref="E668"/>
    <hyperlink r:id="rId1115" ref="F668"/>
    <hyperlink r:id="rId1116" ref="E669"/>
    <hyperlink r:id="rId1117" ref="F669"/>
    <hyperlink r:id="rId1118" ref="E670"/>
    <hyperlink r:id="rId1119" ref="F670"/>
    <hyperlink r:id="rId1120" ref="E671"/>
    <hyperlink r:id="rId1121" ref="F671"/>
    <hyperlink r:id="rId1122" ref="E672"/>
    <hyperlink r:id="rId1123" ref="F672"/>
    <hyperlink r:id="rId1124" ref="E673"/>
    <hyperlink r:id="rId1125" ref="F673"/>
    <hyperlink r:id="rId1126" ref="E674"/>
    <hyperlink r:id="rId1127" ref="F674"/>
    <hyperlink r:id="rId1128" ref="E675"/>
    <hyperlink r:id="rId1129" ref="F675"/>
    <hyperlink r:id="rId1130" ref="E676"/>
    <hyperlink r:id="rId1131" ref="F676"/>
    <hyperlink r:id="rId1132" ref="F677"/>
    <hyperlink r:id="rId1133" ref="E678"/>
    <hyperlink r:id="rId1134" ref="F678"/>
    <hyperlink r:id="rId1135" ref="E679"/>
    <hyperlink r:id="rId1136" ref="F679"/>
    <hyperlink r:id="rId1137" ref="E680"/>
    <hyperlink r:id="rId1138" ref="F680"/>
    <hyperlink r:id="rId1139" ref="E681"/>
    <hyperlink r:id="rId1140" ref="F681"/>
    <hyperlink r:id="rId1141" ref="E682"/>
    <hyperlink r:id="rId1142" ref="F682"/>
    <hyperlink r:id="rId1143" ref="E683"/>
    <hyperlink r:id="rId1144" ref="F683"/>
    <hyperlink r:id="rId1145" ref="E684"/>
    <hyperlink r:id="rId1146" ref="F684"/>
    <hyperlink r:id="rId1147" ref="F685"/>
    <hyperlink r:id="rId1148" ref="E686"/>
    <hyperlink r:id="rId1149" ref="F686"/>
    <hyperlink r:id="rId1150" ref="F687"/>
    <hyperlink r:id="rId1151" ref="E688"/>
    <hyperlink r:id="rId1152" ref="F688"/>
    <hyperlink r:id="rId1153" ref="F689"/>
    <hyperlink r:id="rId1154" ref="F690"/>
    <hyperlink r:id="rId1155" ref="F691"/>
    <hyperlink r:id="rId1156" ref="F692"/>
    <hyperlink r:id="rId1157" ref="E693"/>
    <hyperlink r:id="rId1158" ref="F693"/>
    <hyperlink r:id="rId1159" ref="F694"/>
    <hyperlink r:id="rId1160" ref="F695"/>
    <hyperlink r:id="rId1161" ref="F696"/>
    <hyperlink r:id="rId1162" ref="F697"/>
    <hyperlink r:id="rId1163" ref="F698"/>
    <hyperlink r:id="rId1164" ref="E699"/>
    <hyperlink r:id="rId1165" ref="F699"/>
    <hyperlink r:id="rId1166" ref="E700"/>
    <hyperlink r:id="rId1167" ref="F700"/>
    <hyperlink r:id="rId1168" ref="F701"/>
    <hyperlink r:id="rId1169" ref="F702"/>
    <hyperlink r:id="rId1170" ref="F703"/>
    <hyperlink r:id="rId1171" ref="F704"/>
    <hyperlink r:id="rId1172" ref="F705"/>
    <hyperlink r:id="rId1173" ref="F706"/>
    <hyperlink r:id="rId1174" ref="F707"/>
    <hyperlink r:id="rId1175" ref="E708"/>
    <hyperlink r:id="rId1176" ref="F708"/>
    <hyperlink r:id="rId1177" ref="F709"/>
    <hyperlink r:id="rId1178" ref="E710"/>
    <hyperlink r:id="rId1179" ref="F710"/>
    <hyperlink r:id="rId1180" ref="F711"/>
    <hyperlink r:id="rId1181" ref="F712"/>
    <hyperlink r:id="rId1182" ref="F713"/>
    <hyperlink r:id="rId1183" ref="F714"/>
    <hyperlink r:id="rId1184" ref="E715"/>
    <hyperlink r:id="rId1185" ref="F715"/>
    <hyperlink r:id="rId1186" ref="E716"/>
    <hyperlink r:id="rId1187" ref="F716"/>
    <hyperlink r:id="rId1188" ref="E717"/>
    <hyperlink r:id="rId1189" ref="F717"/>
    <hyperlink r:id="rId1190" ref="E718"/>
    <hyperlink r:id="rId1191" ref="F718"/>
    <hyperlink r:id="rId1192" ref="E719"/>
    <hyperlink r:id="rId1193" ref="F719"/>
    <hyperlink r:id="rId1194" ref="E720"/>
    <hyperlink r:id="rId1195" ref="F720"/>
    <hyperlink r:id="rId1196" ref="E721"/>
    <hyperlink r:id="rId1197" ref="F721"/>
    <hyperlink r:id="rId1198" ref="E722"/>
    <hyperlink r:id="rId1199" ref="F722"/>
    <hyperlink r:id="rId1200" ref="E723"/>
    <hyperlink r:id="rId1201" ref="F723"/>
    <hyperlink r:id="rId1202" ref="E725"/>
    <hyperlink r:id="rId1203" ref="F725"/>
    <hyperlink r:id="rId1204" ref="E726"/>
    <hyperlink r:id="rId1205" ref="F726"/>
    <hyperlink r:id="rId1206" ref="E727"/>
    <hyperlink r:id="rId1207" ref="E728"/>
    <hyperlink r:id="rId1208" ref="F728"/>
    <hyperlink r:id="rId1209" ref="E729"/>
    <hyperlink r:id="rId1210" ref="F729"/>
    <hyperlink r:id="rId1211" ref="E730"/>
    <hyperlink r:id="rId1212" ref="F730"/>
    <hyperlink r:id="rId1213" ref="E731"/>
    <hyperlink r:id="rId1214" ref="F731"/>
    <hyperlink r:id="rId1215" ref="E732"/>
    <hyperlink r:id="rId1216" ref="E733"/>
    <hyperlink r:id="rId1217" ref="F733"/>
    <hyperlink r:id="rId1218" ref="E734"/>
    <hyperlink r:id="rId1219" ref="F734"/>
    <hyperlink r:id="rId1220" ref="E735"/>
    <hyperlink r:id="rId1221" ref="F735"/>
    <hyperlink r:id="rId1222" ref="E736"/>
    <hyperlink r:id="rId1223" ref="F736"/>
    <hyperlink r:id="rId1224" ref="E737"/>
    <hyperlink r:id="rId1225" ref="F737"/>
    <hyperlink r:id="rId1226" ref="E738"/>
    <hyperlink r:id="rId1227" ref="F738"/>
    <hyperlink r:id="rId1228" ref="E739"/>
    <hyperlink r:id="rId1229" ref="F739"/>
    <hyperlink r:id="rId1230" ref="E740"/>
    <hyperlink r:id="rId1231" ref="F740"/>
    <hyperlink r:id="rId1232" ref="E741"/>
    <hyperlink r:id="rId1233" ref="F741"/>
    <hyperlink r:id="rId1234" ref="E742"/>
    <hyperlink r:id="rId1235" ref="F742"/>
    <hyperlink r:id="rId1236" ref="E743"/>
    <hyperlink r:id="rId1237" ref="F743"/>
    <hyperlink r:id="rId1238" ref="E744"/>
    <hyperlink r:id="rId1239" ref="F744"/>
    <hyperlink r:id="rId1240" ref="E745"/>
    <hyperlink r:id="rId1241" ref="F745"/>
    <hyperlink r:id="rId1242" ref="E746"/>
    <hyperlink r:id="rId1243" ref="F746"/>
    <hyperlink r:id="rId1244" ref="E747"/>
    <hyperlink r:id="rId1245" ref="F747"/>
    <hyperlink r:id="rId1246" ref="F748"/>
    <hyperlink r:id="rId1247" ref="E749"/>
    <hyperlink r:id="rId1248" ref="F749"/>
    <hyperlink r:id="rId1249" ref="E750"/>
    <hyperlink r:id="rId1250" ref="F750"/>
    <hyperlink r:id="rId1251" ref="E751"/>
    <hyperlink r:id="rId1252" ref="F751"/>
    <hyperlink r:id="rId1253" ref="E752"/>
    <hyperlink r:id="rId1254" ref="F752"/>
    <hyperlink r:id="rId1255" ref="E753"/>
    <hyperlink r:id="rId1256" ref="F753"/>
    <hyperlink r:id="rId1257" ref="E754"/>
    <hyperlink r:id="rId1258" ref="F754"/>
    <hyperlink r:id="rId1259" ref="F755"/>
    <hyperlink r:id="rId1260" ref="E756"/>
    <hyperlink r:id="rId1261" ref="F756"/>
    <hyperlink r:id="rId1262" ref="E757"/>
    <hyperlink r:id="rId1263" ref="F757"/>
    <hyperlink r:id="rId1264" ref="E758"/>
    <hyperlink r:id="rId1265" ref="F758"/>
    <hyperlink r:id="rId1266" ref="E759"/>
    <hyperlink r:id="rId1267" ref="F759"/>
    <hyperlink r:id="rId1268" ref="E760"/>
    <hyperlink r:id="rId1269" ref="F760"/>
    <hyperlink r:id="rId1270" ref="E761"/>
    <hyperlink r:id="rId1271" ref="F761"/>
    <hyperlink r:id="rId1272" ref="E762"/>
    <hyperlink r:id="rId1273" ref="F762"/>
    <hyperlink r:id="rId1274" ref="F763"/>
    <hyperlink r:id="rId1275" ref="E764"/>
    <hyperlink r:id="rId1276" ref="F764"/>
    <hyperlink r:id="rId1277" ref="E765"/>
    <hyperlink r:id="rId1278" ref="F765"/>
    <hyperlink r:id="rId1279" ref="E766"/>
    <hyperlink r:id="rId1280" ref="F766"/>
    <hyperlink r:id="rId1281" ref="E767"/>
    <hyperlink r:id="rId1282" ref="F767"/>
    <hyperlink r:id="rId1283" ref="E768"/>
    <hyperlink r:id="rId1284" ref="F768"/>
    <hyperlink r:id="rId1285" ref="E769"/>
    <hyperlink r:id="rId1286" ref="F769"/>
    <hyperlink r:id="rId1287" ref="E770"/>
    <hyperlink r:id="rId1288" ref="F770"/>
    <hyperlink r:id="rId1289" ref="F771"/>
    <hyperlink r:id="rId1290" ref="E772"/>
    <hyperlink r:id="rId1291" ref="F772"/>
    <hyperlink r:id="rId1292" ref="F773"/>
    <hyperlink r:id="rId1293" ref="E775"/>
    <hyperlink r:id="rId1294" ref="F775"/>
    <hyperlink r:id="rId1295" ref="F776"/>
    <hyperlink r:id="rId1296" ref="F777"/>
    <hyperlink r:id="rId1297" ref="E778"/>
    <hyperlink r:id="rId1298" ref="F778"/>
    <hyperlink r:id="rId1299" ref="E779"/>
    <hyperlink r:id="rId1300" ref="F779"/>
    <hyperlink r:id="rId1301" ref="E780"/>
    <hyperlink r:id="rId1302" ref="F780"/>
    <hyperlink r:id="rId1303" ref="E781"/>
    <hyperlink r:id="rId1304" ref="F781"/>
    <hyperlink r:id="rId1305" ref="F782"/>
    <hyperlink r:id="rId1306" ref="F783"/>
    <hyperlink r:id="rId1307" ref="F784"/>
    <hyperlink r:id="rId1308" ref="E785"/>
    <hyperlink r:id="rId1309" ref="F785"/>
    <hyperlink r:id="rId1310" ref="E786"/>
    <hyperlink r:id="rId1311" ref="F786"/>
    <hyperlink r:id="rId1312" ref="F787"/>
    <hyperlink r:id="rId1313" ref="E788"/>
    <hyperlink r:id="rId1314" ref="F788"/>
    <hyperlink r:id="rId1315" ref="E789"/>
    <hyperlink r:id="rId1316" ref="F789"/>
    <hyperlink r:id="rId1317" ref="F790"/>
    <hyperlink r:id="rId1318" ref="E791"/>
    <hyperlink r:id="rId1319" ref="F791"/>
    <hyperlink r:id="rId1320" ref="F792"/>
    <hyperlink r:id="rId1321" ref="E793"/>
    <hyperlink r:id="rId1322" ref="F793"/>
    <hyperlink r:id="rId1323" ref="E794"/>
    <hyperlink r:id="rId1324" ref="F794"/>
    <hyperlink r:id="rId1325" ref="E795"/>
    <hyperlink r:id="rId1326" ref="F795"/>
    <hyperlink r:id="rId1327" ref="E796"/>
    <hyperlink r:id="rId1328" ref="F796"/>
    <hyperlink r:id="rId1329" ref="E797"/>
    <hyperlink r:id="rId1330" ref="F797"/>
    <hyperlink r:id="rId1331" ref="E798"/>
    <hyperlink r:id="rId1332" ref="F798"/>
    <hyperlink r:id="rId1333" ref="E799"/>
    <hyperlink r:id="rId1334" ref="F799"/>
    <hyperlink r:id="rId1335" ref="E800"/>
    <hyperlink r:id="rId1336" ref="F800"/>
    <hyperlink r:id="rId1337" ref="E801"/>
    <hyperlink r:id="rId1338" ref="F801"/>
    <hyperlink r:id="rId1339" ref="E802"/>
    <hyperlink r:id="rId1340" ref="F802"/>
    <hyperlink r:id="rId1341" ref="E803"/>
    <hyperlink r:id="rId1342" ref="F803"/>
    <hyperlink r:id="rId1343" ref="E804"/>
    <hyperlink r:id="rId1344" ref="F804"/>
    <hyperlink r:id="rId1345" ref="E805"/>
    <hyperlink r:id="rId1346" ref="F805"/>
    <hyperlink r:id="rId1347" ref="E806"/>
    <hyperlink r:id="rId1348" ref="F806"/>
    <hyperlink r:id="rId1349" ref="E807"/>
    <hyperlink r:id="rId1350" ref="F807"/>
    <hyperlink r:id="rId1351" ref="E808"/>
    <hyperlink r:id="rId1352" ref="F808"/>
    <hyperlink r:id="rId1353" ref="E809"/>
    <hyperlink r:id="rId1354" ref="F809"/>
    <hyperlink r:id="rId1355" ref="E810"/>
    <hyperlink r:id="rId1356" ref="F810"/>
    <hyperlink r:id="rId1357" ref="E811"/>
    <hyperlink r:id="rId1358" ref="F811"/>
    <hyperlink r:id="rId1359" ref="E812"/>
    <hyperlink r:id="rId1360" ref="F812"/>
    <hyperlink r:id="rId1361" ref="E813"/>
    <hyperlink r:id="rId1362" ref="F813"/>
    <hyperlink r:id="rId1363" ref="F814"/>
    <hyperlink r:id="rId1364" ref="E815"/>
    <hyperlink r:id="rId1365" ref="F815"/>
    <hyperlink r:id="rId1366" ref="F816"/>
    <hyperlink r:id="rId1367" ref="E817"/>
    <hyperlink r:id="rId1368" ref="F817"/>
    <hyperlink r:id="rId1369" ref="E818"/>
    <hyperlink r:id="rId1370" ref="F818"/>
    <hyperlink r:id="rId1371" ref="E819"/>
    <hyperlink r:id="rId1372" ref="F819"/>
    <hyperlink r:id="rId1373" ref="E820"/>
    <hyperlink r:id="rId1374" ref="F820"/>
    <hyperlink r:id="rId1375" ref="E821"/>
    <hyperlink r:id="rId1376" ref="F821"/>
    <hyperlink r:id="rId1377" ref="E822"/>
    <hyperlink r:id="rId1378" ref="F822"/>
    <hyperlink r:id="rId1379" ref="E823"/>
    <hyperlink r:id="rId1380" ref="F823"/>
    <hyperlink r:id="rId1381" ref="E824"/>
    <hyperlink r:id="rId1382" ref="F824"/>
    <hyperlink r:id="rId1383" ref="E825"/>
    <hyperlink r:id="rId1384" ref="E826"/>
    <hyperlink r:id="rId1385" ref="F826"/>
    <hyperlink r:id="rId1386" ref="F827"/>
    <hyperlink r:id="rId1387" ref="E828"/>
    <hyperlink r:id="rId1388" ref="F828"/>
    <hyperlink r:id="rId1389" ref="E829"/>
    <hyperlink r:id="rId1390" ref="F829"/>
    <hyperlink r:id="rId1391" ref="E830"/>
    <hyperlink r:id="rId1392" ref="F830"/>
    <hyperlink r:id="rId1393" location="skill" ref="E831"/>
    <hyperlink r:id="rId1394" ref="F831"/>
    <hyperlink r:id="rId1395" ref="E832"/>
    <hyperlink r:id="rId1396" ref="F832"/>
    <hyperlink r:id="rId1397" ref="E833"/>
    <hyperlink r:id="rId1398" ref="E834"/>
    <hyperlink r:id="rId1399" ref="F834"/>
    <hyperlink r:id="rId1400" ref="F835"/>
    <hyperlink r:id="rId1401" ref="E836"/>
    <hyperlink r:id="rId1402" ref="F836"/>
    <hyperlink r:id="rId1403" ref="E837"/>
    <hyperlink r:id="rId1404" ref="F837"/>
    <hyperlink r:id="rId1405" ref="E838"/>
    <hyperlink r:id="rId1406" ref="F838"/>
    <hyperlink r:id="rId1407" ref="E839"/>
    <hyperlink r:id="rId1408" ref="F839"/>
    <hyperlink r:id="rId1409" ref="E840"/>
    <hyperlink r:id="rId1410" ref="F840"/>
    <hyperlink r:id="rId1411" ref="F841"/>
    <hyperlink r:id="rId1412" ref="F842"/>
    <hyperlink r:id="rId1413" ref="E843"/>
    <hyperlink r:id="rId1414" ref="F843"/>
    <hyperlink r:id="rId1415" ref="F844"/>
    <hyperlink r:id="rId1416" ref="E845"/>
    <hyperlink r:id="rId1417" ref="F845"/>
    <hyperlink r:id="rId1418" ref="E846"/>
    <hyperlink r:id="rId1419" ref="F846"/>
    <hyperlink r:id="rId1420" ref="E847"/>
    <hyperlink r:id="rId1421" ref="F847"/>
    <hyperlink r:id="rId1422" ref="E848"/>
    <hyperlink r:id="rId1423" ref="F848"/>
    <hyperlink r:id="rId1424" ref="E849"/>
    <hyperlink r:id="rId1425" ref="F849"/>
    <hyperlink r:id="rId1426" ref="E850"/>
    <hyperlink r:id="rId1427" ref="F850"/>
    <hyperlink r:id="rId1428" ref="E851"/>
    <hyperlink r:id="rId1429" ref="F851"/>
    <hyperlink r:id="rId1430" ref="F852"/>
    <hyperlink r:id="rId1431" ref="E853"/>
    <hyperlink r:id="rId1432" ref="F853"/>
    <hyperlink r:id="rId1433" ref="F854"/>
    <hyperlink r:id="rId1434" ref="F855"/>
    <hyperlink r:id="rId1435" ref="F856"/>
    <hyperlink r:id="rId1436" ref="E857"/>
    <hyperlink r:id="rId1437" ref="F857"/>
    <hyperlink r:id="rId1438" ref="F858"/>
    <hyperlink r:id="rId1439" ref="F859"/>
    <hyperlink r:id="rId1440" ref="F860"/>
    <hyperlink r:id="rId1441" ref="E861"/>
    <hyperlink r:id="rId1442" ref="F861"/>
    <hyperlink r:id="rId1443" ref="F862"/>
    <hyperlink r:id="rId1444" ref="F863"/>
    <hyperlink r:id="rId1445" ref="E864"/>
    <hyperlink r:id="rId1446" ref="F864"/>
    <hyperlink r:id="rId1447" ref="E865"/>
    <hyperlink r:id="rId1448" ref="F865"/>
    <hyperlink r:id="rId1449" ref="E866"/>
    <hyperlink r:id="rId1450" ref="F866"/>
    <hyperlink r:id="rId1451" ref="E867"/>
    <hyperlink r:id="rId1452" ref="F867"/>
    <hyperlink r:id="rId1453" ref="E868"/>
    <hyperlink r:id="rId1454" ref="F868"/>
    <hyperlink r:id="rId1455" ref="F869"/>
    <hyperlink r:id="rId1456" ref="E870"/>
    <hyperlink r:id="rId1457" ref="F870"/>
    <hyperlink r:id="rId1458" ref="F871"/>
    <hyperlink r:id="rId1459" ref="E872"/>
    <hyperlink r:id="rId1460" ref="F872"/>
    <hyperlink r:id="rId1461" ref="E873"/>
    <hyperlink r:id="rId1462" ref="F873"/>
    <hyperlink r:id="rId1463" ref="F874"/>
    <hyperlink r:id="rId1464" ref="E875"/>
    <hyperlink r:id="rId1465" ref="F875"/>
    <hyperlink r:id="rId1466" ref="E876"/>
    <hyperlink r:id="rId1467" ref="F876"/>
    <hyperlink r:id="rId1468" ref="E877"/>
    <hyperlink r:id="rId1469" ref="F877"/>
    <hyperlink r:id="rId1470" ref="E878"/>
    <hyperlink r:id="rId1471" ref="F878"/>
    <hyperlink r:id="rId1472" ref="E879"/>
    <hyperlink r:id="rId1473" ref="F879"/>
    <hyperlink r:id="rId1474" ref="E880"/>
    <hyperlink r:id="rId1475" ref="F880"/>
    <hyperlink r:id="rId1476" ref="E881"/>
    <hyperlink r:id="rId1477" ref="F881"/>
    <hyperlink r:id="rId1478" ref="E882"/>
    <hyperlink r:id="rId1479" ref="F882"/>
    <hyperlink r:id="rId1480" ref="F883"/>
    <hyperlink r:id="rId1481" ref="E884"/>
    <hyperlink r:id="rId1482" ref="F884"/>
    <hyperlink r:id="rId1483" ref="E885"/>
    <hyperlink r:id="rId1484" ref="F885"/>
    <hyperlink r:id="rId1485" ref="E886"/>
    <hyperlink r:id="rId1486" ref="F886"/>
    <hyperlink r:id="rId1487" ref="E887"/>
    <hyperlink r:id="rId1488" ref="F887"/>
    <hyperlink r:id="rId1489" ref="F888"/>
    <hyperlink r:id="rId1490" ref="F889"/>
    <hyperlink r:id="rId1491" ref="E890"/>
    <hyperlink r:id="rId1492" ref="F890"/>
    <hyperlink r:id="rId1493" ref="E891"/>
    <hyperlink r:id="rId1494" ref="F891"/>
    <hyperlink r:id="rId1495" ref="E892"/>
    <hyperlink r:id="rId1496" ref="F892"/>
    <hyperlink r:id="rId1497" ref="E893"/>
    <hyperlink r:id="rId1498" ref="F893"/>
    <hyperlink r:id="rId1499" ref="E894"/>
    <hyperlink r:id="rId1500" ref="F894"/>
    <hyperlink r:id="rId1501" ref="F895"/>
    <hyperlink r:id="rId1502" ref="E896"/>
    <hyperlink r:id="rId1503" ref="F896"/>
    <hyperlink r:id="rId1504" ref="F897"/>
    <hyperlink r:id="rId1505" ref="E898"/>
    <hyperlink r:id="rId1506" ref="F898"/>
    <hyperlink r:id="rId1507" ref="E899"/>
    <hyperlink r:id="rId1508" ref="F899"/>
    <hyperlink r:id="rId1509" ref="E900"/>
    <hyperlink r:id="rId1510" ref="F900"/>
    <hyperlink r:id="rId1511" ref="E901"/>
    <hyperlink r:id="rId1512" ref="F901"/>
    <hyperlink r:id="rId1513" ref="E902"/>
    <hyperlink r:id="rId1514" ref="F902"/>
    <hyperlink r:id="rId1515" ref="E903"/>
    <hyperlink r:id="rId1516" ref="F903"/>
    <hyperlink r:id="rId1517" ref="E904"/>
    <hyperlink r:id="rId1518" ref="F904"/>
    <hyperlink r:id="rId1519" ref="E905"/>
    <hyperlink r:id="rId1520" ref="F905"/>
    <hyperlink r:id="rId1521" ref="E906"/>
    <hyperlink r:id="rId1522" ref="F906"/>
    <hyperlink r:id="rId1523" ref="E907"/>
    <hyperlink r:id="rId1524" ref="F907"/>
    <hyperlink r:id="rId1525" ref="E908"/>
    <hyperlink r:id="rId1526" ref="F908"/>
    <hyperlink r:id="rId1527" ref="E909"/>
    <hyperlink r:id="rId1528" ref="F909"/>
    <hyperlink r:id="rId1529" ref="E910"/>
    <hyperlink r:id="rId1530" ref="F910"/>
    <hyperlink r:id="rId1531" ref="E911"/>
    <hyperlink r:id="rId1532" ref="F911"/>
    <hyperlink r:id="rId1533" ref="E912"/>
    <hyperlink r:id="rId1534" ref="F912"/>
    <hyperlink r:id="rId1535" ref="E913"/>
    <hyperlink r:id="rId1536" ref="F913"/>
    <hyperlink r:id="rId1537" ref="F914"/>
    <hyperlink r:id="rId1538" ref="E915"/>
    <hyperlink r:id="rId1539" ref="F915"/>
    <hyperlink r:id="rId1540" ref="E916"/>
    <hyperlink r:id="rId1541" ref="F916"/>
    <hyperlink r:id="rId1542" ref="E917"/>
    <hyperlink r:id="rId1543" ref="F917"/>
    <hyperlink r:id="rId1544" ref="E918"/>
    <hyperlink r:id="rId1545" ref="F918"/>
    <hyperlink r:id="rId1546" ref="E919"/>
    <hyperlink r:id="rId1547" ref="F919"/>
    <hyperlink r:id="rId1548" ref="E920"/>
    <hyperlink r:id="rId1549" ref="F920"/>
    <hyperlink r:id="rId1550" ref="E921"/>
    <hyperlink r:id="rId1551" ref="F921"/>
    <hyperlink r:id="rId1552" ref="F922"/>
    <hyperlink r:id="rId1553" ref="E923"/>
    <hyperlink r:id="rId1554" ref="F923"/>
    <hyperlink r:id="rId1555" ref="E924"/>
    <hyperlink r:id="rId1556" ref="F924"/>
    <hyperlink r:id="rId1557" ref="F925"/>
    <hyperlink r:id="rId1558" ref="E926"/>
    <hyperlink r:id="rId1559" ref="F926"/>
    <hyperlink r:id="rId1560" ref="E927"/>
    <hyperlink r:id="rId1561" ref="F927"/>
    <hyperlink r:id="rId1562" ref="F928"/>
    <hyperlink r:id="rId1563" ref="E930"/>
    <hyperlink r:id="rId1564" ref="F930"/>
    <hyperlink r:id="rId1565" ref="E931"/>
    <hyperlink r:id="rId1566" ref="F931"/>
    <hyperlink r:id="rId1567" ref="E932"/>
    <hyperlink r:id="rId1568" ref="F932"/>
    <hyperlink r:id="rId1569" ref="E933"/>
    <hyperlink r:id="rId1570" ref="F933"/>
    <hyperlink r:id="rId1571" ref="E934"/>
    <hyperlink r:id="rId1572" ref="F934"/>
    <hyperlink r:id="rId1573" ref="F935"/>
    <hyperlink r:id="rId1574" ref="F936"/>
    <hyperlink r:id="rId1575" ref="F937"/>
    <hyperlink r:id="rId1576" ref="E938"/>
    <hyperlink r:id="rId1577" ref="F938"/>
    <hyperlink r:id="rId1578" ref="E939"/>
    <hyperlink r:id="rId1579" ref="F939"/>
    <hyperlink r:id="rId1580" ref="E940"/>
    <hyperlink r:id="rId1581" ref="F940"/>
    <hyperlink r:id="rId1582" ref="F941"/>
    <hyperlink r:id="rId1583" ref="E942"/>
    <hyperlink r:id="rId1584" ref="F942"/>
    <hyperlink r:id="rId1585" ref="E943"/>
    <hyperlink r:id="rId1586" ref="F943"/>
    <hyperlink r:id="rId1587" ref="F944"/>
    <hyperlink r:id="rId1588" ref="F945"/>
    <hyperlink r:id="rId1589" ref="E946"/>
    <hyperlink r:id="rId1590" ref="F946"/>
    <hyperlink r:id="rId1591" ref="E947"/>
    <hyperlink r:id="rId1592" ref="F947"/>
    <hyperlink r:id="rId1593" ref="F948"/>
    <hyperlink r:id="rId1594" ref="E949"/>
    <hyperlink r:id="rId1595" ref="F949"/>
    <hyperlink r:id="rId1596" ref="E950"/>
    <hyperlink r:id="rId1597" ref="F950"/>
    <hyperlink r:id="rId1598" ref="E951"/>
    <hyperlink r:id="rId1599" ref="F951"/>
    <hyperlink r:id="rId1600" ref="E952"/>
    <hyperlink r:id="rId1601" ref="F952"/>
    <hyperlink r:id="rId1602" ref="E953"/>
    <hyperlink r:id="rId1603" ref="F953"/>
    <hyperlink r:id="rId1604" ref="E954"/>
    <hyperlink r:id="rId1605" ref="F954"/>
    <hyperlink r:id="rId1606" ref="E955"/>
    <hyperlink r:id="rId1607" ref="F955"/>
    <hyperlink r:id="rId1608" ref="E956"/>
    <hyperlink r:id="rId1609" ref="F956"/>
    <hyperlink r:id="rId1610" ref="E957"/>
    <hyperlink r:id="rId1611" ref="E958"/>
    <hyperlink r:id="rId1612" ref="F958"/>
    <hyperlink r:id="rId1613" ref="E959"/>
    <hyperlink r:id="rId1614" ref="F959"/>
    <hyperlink r:id="rId1615" ref="E960"/>
    <hyperlink r:id="rId1616" ref="F960"/>
    <hyperlink r:id="rId1617" ref="E961"/>
    <hyperlink r:id="rId1618" ref="F961"/>
    <hyperlink r:id="rId1619" ref="E962"/>
    <hyperlink r:id="rId1620" ref="F962"/>
    <hyperlink r:id="rId1621" ref="E963"/>
    <hyperlink r:id="rId1622" ref="F963"/>
    <hyperlink r:id="rId1623" ref="E964"/>
    <hyperlink r:id="rId1624" ref="F964"/>
    <hyperlink r:id="rId1625" ref="E965"/>
    <hyperlink r:id="rId1626" ref="F965"/>
    <hyperlink r:id="rId1627" ref="E966"/>
    <hyperlink r:id="rId1628" ref="F966"/>
    <hyperlink r:id="rId1629" ref="E967"/>
    <hyperlink r:id="rId1630" ref="F967"/>
    <hyperlink r:id="rId1631" ref="E968"/>
    <hyperlink r:id="rId1632" ref="F968"/>
    <hyperlink r:id="rId1633" ref="F970"/>
    <hyperlink r:id="rId1634" ref="F971"/>
    <hyperlink r:id="rId1635" ref="E972"/>
    <hyperlink r:id="rId1636" ref="F972"/>
    <hyperlink r:id="rId1637" ref="F973"/>
    <hyperlink r:id="rId1638" ref="E974"/>
    <hyperlink r:id="rId1639" ref="F974"/>
    <hyperlink r:id="rId1640" ref="E975"/>
    <hyperlink r:id="rId1641" ref="F975"/>
    <hyperlink r:id="rId1642" ref="E976"/>
    <hyperlink r:id="rId1643" ref="F976"/>
    <hyperlink r:id="rId1644" ref="E977"/>
    <hyperlink r:id="rId1645" ref="F977"/>
    <hyperlink r:id="rId1646" ref="E978"/>
    <hyperlink r:id="rId1647" ref="F978"/>
    <hyperlink r:id="rId1648" ref="E979"/>
    <hyperlink r:id="rId1649" ref="F979"/>
    <hyperlink r:id="rId1650" ref="F980"/>
    <hyperlink r:id="rId1651" ref="E981"/>
    <hyperlink r:id="rId1652" ref="F981"/>
    <hyperlink r:id="rId1653" ref="E982"/>
    <hyperlink r:id="rId1654" ref="F982"/>
    <hyperlink r:id="rId1655" ref="E983"/>
    <hyperlink r:id="rId1656" ref="F983"/>
    <hyperlink r:id="rId1657" ref="E984"/>
    <hyperlink r:id="rId1658" ref="F984"/>
    <hyperlink r:id="rId1659" ref="E985"/>
    <hyperlink r:id="rId1660" ref="F985"/>
    <hyperlink r:id="rId1661" ref="F986"/>
    <hyperlink r:id="rId1662" ref="E987"/>
    <hyperlink r:id="rId1663" ref="F987"/>
    <hyperlink r:id="rId1664" ref="E988"/>
    <hyperlink r:id="rId1665" ref="E989"/>
    <hyperlink r:id="rId1666" ref="F989"/>
    <hyperlink r:id="rId1667" ref="E990"/>
    <hyperlink r:id="rId1668" ref="F990"/>
    <hyperlink r:id="rId1669" ref="E991"/>
    <hyperlink r:id="rId1670" ref="F991"/>
    <hyperlink r:id="rId1671" ref="E992"/>
    <hyperlink r:id="rId1672" ref="F992"/>
    <hyperlink r:id="rId1673" ref="E993"/>
    <hyperlink r:id="rId1674" ref="F993"/>
    <hyperlink r:id="rId1675" ref="E994"/>
    <hyperlink r:id="rId1676" ref="F994"/>
    <hyperlink r:id="rId1677" ref="E995"/>
    <hyperlink r:id="rId1678" ref="F995"/>
    <hyperlink r:id="rId1679" ref="E996"/>
    <hyperlink r:id="rId1680" ref="F996"/>
    <hyperlink r:id="rId1681" ref="E997"/>
    <hyperlink r:id="rId1682" ref="F997"/>
    <hyperlink r:id="rId1683" ref="E998"/>
    <hyperlink r:id="rId1684" ref="F998"/>
    <hyperlink r:id="rId1685" ref="E999"/>
    <hyperlink r:id="rId1686" ref="F999"/>
    <hyperlink r:id="rId1687" ref="E1000"/>
    <hyperlink r:id="rId1688" ref="F1000"/>
    <hyperlink r:id="rId1689" ref="E1001"/>
    <hyperlink r:id="rId1690" ref="F1001"/>
    <hyperlink r:id="rId1691" ref="E1002"/>
    <hyperlink r:id="rId1692" ref="F1002"/>
    <hyperlink r:id="rId1693" ref="E1003"/>
    <hyperlink r:id="rId1694" ref="F1003"/>
    <hyperlink r:id="rId1695" ref="E1004"/>
    <hyperlink r:id="rId1696" ref="F1004"/>
    <hyperlink r:id="rId1697" ref="E1005"/>
    <hyperlink r:id="rId1698" ref="F1005"/>
    <hyperlink r:id="rId1699" ref="E1006"/>
    <hyperlink r:id="rId1700" ref="F1007"/>
    <hyperlink r:id="rId1701" ref="F1008"/>
    <hyperlink r:id="rId1702" ref="E1009"/>
    <hyperlink r:id="rId1703" ref="F1009"/>
    <hyperlink r:id="rId1704" ref="E1010"/>
    <hyperlink r:id="rId1705" ref="F1010"/>
    <hyperlink r:id="rId1706" ref="E1011"/>
    <hyperlink r:id="rId1707" ref="F1011"/>
    <hyperlink r:id="rId1708" ref="E1012"/>
    <hyperlink r:id="rId1709" ref="F1012"/>
    <hyperlink r:id="rId1710" ref="E1013"/>
    <hyperlink r:id="rId1711" ref="F1013"/>
    <hyperlink r:id="rId1712" ref="F1014"/>
    <hyperlink r:id="rId1713" ref="E1015"/>
    <hyperlink r:id="rId1714" ref="E1016"/>
    <hyperlink r:id="rId1715" ref="F1016"/>
    <hyperlink r:id="rId1716" ref="E1017"/>
    <hyperlink r:id="rId1717" ref="F1017"/>
    <hyperlink r:id="rId1718" ref="E1018"/>
    <hyperlink r:id="rId1719" ref="F1018"/>
    <hyperlink r:id="rId1720" ref="E1019"/>
    <hyperlink r:id="rId1721" ref="F1019"/>
    <hyperlink r:id="rId1722" ref="E1020"/>
    <hyperlink r:id="rId1723" ref="F1020"/>
    <hyperlink r:id="rId1724" ref="E1021"/>
    <hyperlink r:id="rId1725" ref="F1021"/>
    <hyperlink r:id="rId1726" ref="E1022"/>
    <hyperlink r:id="rId1727" ref="F1022"/>
    <hyperlink r:id="rId1728" ref="E1023"/>
    <hyperlink r:id="rId1729" ref="F1023"/>
    <hyperlink r:id="rId1730" ref="E1024"/>
    <hyperlink r:id="rId1731" ref="F1024"/>
    <hyperlink r:id="rId1732" ref="E1025"/>
    <hyperlink r:id="rId1733" ref="F1025"/>
    <hyperlink r:id="rId1734" ref="E1026"/>
    <hyperlink r:id="rId1735" ref="F1026"/>
    <hyperlink r:id="rId1736" ref="E1027"/>
    <hyperlink r:id="rId1737" ref="F1027"/>
    <hyperlink r:id="rId1738" ref="E1028"/>
    <hyperlink r:id="rId1739" ref="F1028"/>
    <hyperlink r:id="rId1740" ref="E1029"/>
    <hyperlink r:id="rId1741" ref="F1029"/>
    <hyperlink r:id="rId1742" ref="E1030"/>
    <hyperlink r:id="rId1743" ref="F1030"/>
    <hyperlink r:id="rId1744" ref="E1031"/>
    <hyperlink r:id="rId1745" ref="F1031"/>
    <hyperlink r:id="rId1746" ref="E1032"/>
    <hyperlink r:id="rId1747" ref="F1032"/>
    <hyperlink r:id="rId1748" ref="E1033"/>
    <hyperlink r:id="rId1749" ref="F1033"/>
    <hyperlink r:id="rId1750" ref="F1034"/>
    <hyperlink r:id="rId1751" ref="E1035"/>
    <hyperlink r:id="rId1752" ref="F1035"/>
    <hyperlink r:id="rId1753" ref="F1036"/>
    <hyperlink r:id="rId1754" ref="E1037"/>
    <hyperlink r:id="rId1755" ref="F1037"/>
    <hyperlink r:id="rId1756" ref="E1038"/>
    <hyperlink r:id="rId1757" ref="F1038"/>
    <hyperlink r:id="rId1758" ref="E1039"/>
    <hyperlink r:id="rId1759" ref="F1039"/>
    <hyperlink r:id="rId1760" ref="E1040"/>
    <hyperlink r:id="rId1761" ref="F1040"/>
    <hyperlink r:id="rId1762" ref="E1041"/>
    <hyperlink r:id="rId1763" ref="F1041"/>
    <hyperlink r:id="rId1764" ref="E1042"/>
    <hyperlink r:id="rId1765" ref="F1042"/>
    <hyperlink r:id="rId1766" ref="E1043"/>
    <hyperlink r:id="rId1767" ref="F1043"/>
    <hyperlink r:id="rId1768" ref="E1044"/>
    <hyperlink r:id="rId1769" ref="F1044"/>
    <hyperlink r:id="rId1770" ref="F1045"/>
    <hyperlink r:id="rId1771" ref="E1046"/>
    <hyperlink r:id="rId1772" ref="F1046"/>
    <hyperlink r:id="rId1773" ref="E1047"/>
    <hyperlink r:id="rId1774" ref="F1047"/>
    <hyperlink r:id="rId1775" ref="E1048"/>
    <hyperlink r:id="rId1776" ref="F1048"/>
    <hyperlink r:id="rId1777" ref="E1049"/>
    <hyperlink r:id="rId1778" ref="F1049"/>
    <hyperlink r:id="rId1779" ref="E1050"/>
    <hyperlink r:id="rId1780" ref="F1050"/>
    <hyperlink r:id="rId1781" ref="E1051"/>
    <hyperlink r:id="rId1782" ref="F1051"/>
    <hyperlink r:id="rId1783" ref="E1052"/>
    <hyperlink r:id="rId1784" ref="F1052"/>
    <hyperlink r:id="rId1785" ref="E1053"/>
    <hyperlink r:id="rId1786" ref="F1053"/>
    <hyperlink r:id="rId1787" ref="E1054"/>
    <hyperlink r:id="rId1788" ref="F1054"/>
    <hyperlink r:id="rId1789" ref="E1055"/>
    <hyperlink r:id="rId1790" ref="F1055"/>
    <hyperlink r:id="rId1791" ref="E1056"/>
    <hyperlink r:id="rId1792" ref="F1056"/>
    <hyperlink r:id="rId1793" ref="E1057"/>
    <hyperlink r:id="rId1794" ref="F1057"/>
    <hyperlink r:id="rId1795" ref="F1058"/>
    <hyperlink r:id="rId1796" ref="E1059"/>
    <hyperlink r:id="rId1797" ref="F1059"/>
    <hyperlink r:id="rId1798" ref="E1060"/>
    <hyperlink r:id="rId1799" ref="F1060"/>
    <hyperlink r:id="rId1800" ref="E1061"/>
    <hyperlink r:id="rId1801" ref="F1061"/>
    <hyperlink r:id="rId1802" ref="F1062"/>
    <hyperlink r:id="rId1803" ref="F1063"/>
    <hyperlink r:id="rId1804" ref="E1064"/>
    <hyperlink r:id="rId1805" ref="F1064"/>
    <hyperlink r:id="rId1806" ref="E1065"/>
    <hyperlink r:id="rId1807" ref="F1065"/>
    <hyperlink r:id="rId1808" ref="E1066"/>
    <hyperlink r:id="rId1809" ref="F1066"/>
    <hyperlink r:id="rId1810" ref="F1067"/>
    <hyperlink r:id="rId1811" ref="E1068"/>
    <hyperlink r:id="rId1812" ref="F1068"/>
    <hyperlink r:id="rId1813" ref="E1069"/>
    <hyperlink r:id="rId1814" ref="F1069"/>
    <hyperlink r:id="rId1815" ref="E1070"/>
    <hyperlink r:id="rId1816" ref="F1070"/>
    <hyperlink r:id="rId1817" ref="E1071"/>
    <hyperlink r:id="rId1818" ref="F1071"/>
    <hyperlink r:id="rId1819" ref="F1072"/>
    <hyperlink r:id="rId1820" ref="E1073"/>
    <hyperlink r:id="rId1821" ref="F1073"/>
    <hyperlink r:id="rId1822" ref="E1074"/>
    <hyperlink r:id="rId1823" ref="F1074"/>
    <hyperlink r:id="rId1824" ref="E1075"/>
    <hyperlink r:id="rId1825" ref="F1075"/>
    <hyperlink r:id="rId1826" ref="E1076"/>
    <hyperlink r:id="rId1827" ref="F1076"/>
    <hyperlink r:id="rId1828" ref="E1077"/>
    <hyperlink r:id="rId1829" ref="F1077"/>
    <hyperlink r:id="rId1830" ref="F1078"/>
    <hyperlink r:id="rId1831" ref="F1079"/>
    <hyperlink r:id="rId1832" ref="E1080"/>
    <hyperlink r:id="rId1833" ref="F1080"/>
    <hyperlink r:id="rId1834" ref="F1081"/>
    <hyperlink r:id="rId1835" ref="E1082"/>
    <hyperlink r:id="rId1836" ref="F1082"/>
    <hyperlink r:id="rId1837" ref="F1083"/>
    <hyperlink r:id="rId1838" ref="F1084"/>
    <hyperlink r:id="rId1839" ref="E1085"/>
    <hyperlink r:id="rId1840" ref="F1085"/>
    <hyperlink r:id="rId1841" ref="E1086"/>
    <hyperlink r:id="rId1842" ref="F1086"/>
    <hyperlink r:id="rId1843" ref="F1087"/>
    <hyperlink r:id="rId1844" ref="E1088"/>
    <hyperlink r:id="rId1845" ref="F1088"/>
    <hyperlink r:id="rId1846" ref="E1089"/>
    <hyperlink r:id="rId1847" ref="F1089"/>
    <hyperlink r:id="rId1848" ref="E1090"/>
    <hyperlink r:id="rId1849" ref="F1090"/>
    <hyperlink r:id="rId1850" ref="F1091"/>
    <hyperlink r:id="rId1851" ref="E1092"/>
    <hyperlink r:id="rId1852" ref="F1092"/>
    <hyperlink r:id="rId1853" ref="E1093"/>
    <hyperlink r:id="rId1854" ref="F1093"/>
    <hyperlink r:id="rId1855" ref="E1094"/>
    <hyperlink r:id="rId1856" ref="F1094"/>
    <hyperlink r:id="rId1857" ref="E1095"/>
    <hyperlink r:id="rId1858" ref="F1095"/>
    <hyperlink r:id="rId1859" ref="E1096"/>
    <hyperlink r:id="rId1860" ref="F1096"/>
    <hyperlink r:id="rId1861" ref="E1097"/>
    <hyperlink r:id="rId1862" ref="F1097"/>
    <hyperlink r:id="rId1863" ref="F1098"/>
    <hyperlink r:id="rId1864" ref="F1100"/>
    <hyperlink r:id="rId1865" ref="E1101"/>
    <hyperlink r:id="rId1866" ref="F1101"/>
    <hyperlink r:id="rId1867" ref="F1102"/>
    <hyperlink r:id="rId1868" ref="F1103"/>
    <hyperlink r:id="rId1869" ref="F1104"/>
    <hyperlink r:id="rId1870" ref="E1105"/>
    <hyperlink r:id="rId1871" ref="F1105"/>
    <hyperlink r:id="rId1872" ref="F1106"/>
    <hyperlink r:id="rId1873" ref="E1107"/>
    <hyperlink r:id="rId1874" ref="F1107"/>
    <hyperlink r:id="rId1875" ref="F1108"/>
    <hyperlink r:id="rId1876" ref="E1109"/>
    <hyperlink r:id="rId1877" ref="F1109"/>
    <hyperlink r:id="rId1878" ref="E1110"/>
    <hyperlink r:id="rId1879" ref="F1110"/>
    <hyperlink r:id="rId1880" ref="F1111"/>
    <hyperlink r:id="rId1881" ref="E1112"/>
    <hyperlink r:id="rId1882" ref="F1112"/>
    <hyperlink r:id="rId1883" ref="E1113"/>
    <hyperlink r:id="rId1884" ref="F1113"/>
    <hyperlink r:id="rId1885" ref="E1114"/>
    <hyperlink r:id="rId1886" ref="F1114"/>
    <hyperlink r:id="rId1887" ref="E1115"/>
    <hyperlink r:id="rId1888" ref="F1115"/>
    <hyperlink r:id="rId1889" ref="E1116"/>
    <hyperlink r:id="rId1890" ref="F1116"/>
    <hyperlink r:id="rId1891" ref="E1117"/>
    <hyperlink r:id="rId1892" ref="F1117"/>
    <hyperlink r:id="rId1893" ref="E1118"/>
    <hyperlink r:id="rId1894" ref="F1118"/>
    <hyperlink r:id="rId1895" ref="E1119"/>
    <hyperlink r:id="rId1896" ref="F1119"/>
    <hyperlink r:id="rId1897" ref="F1120"/>
    <hyperlink r:id="rId1898" ref="E1121"/>
    <hyperlink r:id="rId1899" ref="F1121"/>
    <hyperlink r:id="rId1900" ref="E1122"/>
    <hyperlink r:id="rId1901" ref="F1122"/>
    <hyperlink r:id="rId1902" ref="E1123"/>
    <hyperlink r:id="rId1903" ref="F1123"/>
    <hyperlink r:id="rId1904" ref="E1125"/>
    <hyperlink r:id="rId1905" ref="F1125"/>
    <hyperlink r:id="rId1906" ref="E1126"/>
    <hyperlink r:id="rId1907" ref="F1126"/>
    <hyperlink r:id="rId1908" ref="F1127"/>
    <hyperlink r:id="rId1909" ref="E1128"/>
    <hyperlink r:id="rId1910" ref="F1129"/>
    <hyperlink r:id="rId1911" ref="E1130"/>
    <hyperlink r:id="rId1912" ref="F1130"/>
    <hyperlink r:id="rId1913" ref="E1131"/>
    <hyperlink r:id="rId1914" ref="F1131"/>
    <hyperlink r:id="rId1915" ref="E1132"/>
    <hyperlink r:id="rId1916" ref="F1132"/>
    <hyperlink r:id="rId1917" ref="E1133"/>
    <hyperlink r:id="rId1918" ref="F1133"/>
    <hyperlink r:id="rId1919" ref="E1134"/>
    <hyperlink r:id="rId1920" ref="F1134"/>
    <hyperlink r:id="rId1921" ref="F1135"/>
    <hyperlink r:id="rId1922" ref="F1136"/>
    <hyperlink r:id="rId1923" ref="E1137"/>
    <hyperlink r:id="rId1924" ref="F1137"/>
    <hyperlink r:id="rId1925" ref="E1138"/>
    <hyperlink r:id="rId1926" ref="F1138"/>
    <hyperlink r:id="rId1927" ref="F1139"/>
    <hyperlink r:id="rId1928" ref="E1140"/>
    <hyperlink r:id="rId1929" ref="F1140"/>
    <hyperlink r:id="rId1930" ref="E1141"/>
    <hyperlink r:id="rId1931" ref="F1141"/>
    <hyperlink r:id="rId1932" ref="E1142"/>
    <hyperlink r:id="rId1933" ref="F1142"/>
    <hyperlink r:id="rId1934" ref="E1143"/>
    <hyperlink r:id="rId1935" ref="F1143"/>
    <hyperlink r:id="rId1936" ref="E1144"/>
    <hyperlink r:id="rId1937" ref="F1144"/>
    <hyperlink r:id="rId1938" ref="E1145"/>
    <hyperlink r:id="rId1939" ref="F1145"/>
    <hyperlink r:id="rId1940" ref="E1146"/>
    <hyperlink r:id="rId1941" ref="F1146"/>
    <hyperlink r:id="rId1942" ref="E1147"/>
    <hyperlink r:id="rId1943" ref="F1147"/>
    <hyperlink r:id="rId1944" ref="E1148"/>
    <hyperlink r:id="rId1945" ref="F1148"/>
    <hyperlink r:id="rId1946" ref="E1149"/>
    <hyperlink r:id="rId1947" ref="F1149"/>
    <hyperlink r:id="rId1948" ref="E1150"/>
    <hyperlink r:id="rId1949" ref="F1150"/>
    <hyperlink r:id="rId1950" ref="E1151"/>
    <hyperlink r:id="rId1951" ref="F1151"/>
    <hyperlink r:id="rId1952" ref="E1152"/>
    <hyperlink r:id="rId1953" ref="F1152"/>
    <hyperlink r:id="rId1954" ref="F1153"/>
    <hyperlink r:id="rId1955" ref="F1154"/>
    <hyperlink r:id="rId1956" ref="E1155"/>
    <hyperlink r:id="rId1957" ref="F1155"/>
    <hyperlink r:id="rId1958" ref="E1156"/>
    <hyperlink r:id="rId1959" ref="F1156"/>
    <hyperlink r:id="rId1960" ref="E1157"/>
    <hyperlink r:id="rId1961" ref="F1157"/>
    <hyperlink r:id="rId1962" ref="E1158"/>
    <hyperlink r:id="rId1963" ref="F1158"/>
    <hyperlink r:id="rId1964" ref="F1159"/>
    <hyperlink r:id="rId1965" ref="E1160"/>
    <hyperlink r:id="rId1966" ref="F1160"/>
    <hyperlink r:id="rId1967" ref="F1161"/>
    <hyperlink r:id="rId1968" ref="E1162"/>
    <hyperlink r:id="rId1969" ref="F1162"/>
    <hyperlink r:id="rId1970" ref="E1163"/>
    <hyperlink r:id="rId1971" ref="F1163"/>
    <hyperlink r:id="rId1972" ref="E1164"/>
    <hyperlink r:id="rId1973" ref="F1164"/>
    <hyperlink r:id="rId1974" ref="E1165"/>
    <hyperlink r:id="rId1975" ref="F1165"/>
    <hyperlink r:id="rId1976" ref="E1166"/>
    <hyperlink r:id="rId1977" ref="F1166"/>
    <hyperlink r:id="rId1978" ref="E1167"/>
    <hyperlink r:id="rId1979" ref="F1167"/>
    <hyperlink r:id="rId1980" ref="E1168"/>
    <hyperlink r:id="rId1981" ref="F1168"/>
    <hyperlink r:id="rId1982" ref="F1170"/>
    <hyperlink r:id="rId1983" ref="E1171"/>
    <hyperlink r:id="rId1984" ref="F1171"/>
    <hyperlink r:id="rId1985" ref="F1172"/>
    <hyperlink r:id="rId1986" ref="E1173"/>
    <hyperlink r:id="rId1987" ref="F1173"/>
    <hyperlink r:id="rId1988" ref="F1174"/>
    <hyperlink r:id="rId1989" ref="E1175"/>
    <hyperlink r:id="rId1990" ref="F1175"/>
    <hyperlink r:id="rId1991" ref="E1176"/>
    <hyperlink r:id="rId1992" ref="F1176"/>
    <hyperlink r:id="rId1993" ref="F1177"/>
    <hyperlink r:id="rId1994" ref="E1178"/>
    <hyperlink r:id="rId1995" ref="F1178"/>
    <hyperlink r:id="rId1996" ref="F1179"/>
    <hyperlink r:id="rId1997" ref="F1180"/>
    <hyperlink r:id="rId1998" ref="E1181"/>
    <hyperlink r:id="rId1999" ref="F1181"/>
    <hyperlink r:id="rId2000" ref="F1182"/>
    <hyperlink r:id="rId2001" ref="E1183"/>
    <hyperlink r:id="rId2002" ref="F1183"/>
    <hyperlink r:id="rId2003" ref="E1184"/>
    <hyperlink r:id="rId2004" ref="F1185"/>
    <hyperlink r:id="rId2005" ref="E1186"/>
    <hyperlink r:id="rId2006" ref="F1186"/>
    <hyperlink r:id="rId2007" ref="F1187"/>
    <hyperlink r:id="rId2008" ref="E1188"/>
    <hyperlink r:id="rId2009" ref="F1188"/>
    <hyperlink r:id="rId2010" ref="E1189"/>
    <hyperlink r:id="rId2011" ref="F1189"/>
    <hyperlink r:id="rId2012" ref="E1190"/>
    <hyperlink r:id="rId2013" ref="F1190"/>
    <hyperlink r:id="rId2014" ref="E1191"/>
    <hyperlink r:id="rId2015" ref="F1191"/>
    <hyperlink r:id="rId2016" ref="E1192"/>
    <hyperlink r:id="rId2017" ref="F1192"/>
    <hyperlink r:id="rId2018" ref="E1193"/>
    <hyperlink r:id="rId2019" ref="F1193"/>
    <hyperlink r:id="rId2020" ref="E1194"/>
    <hyperlink r:id="rId2021" ref="F1194"/>
    <hyperlink r:id="rId2022" ref="E1195"/>
    <hyperlink r:id="rId2023" ref="F1195"/>
    <hyperlink r:id="rId2024" ref="E1196"/>
    <hyperlink r:id="rId2025" ref="F1196"/>
    <hyperlink r:id="rId2026" ref="E1197"/>
    <hyperlink r:id="rId2027" ref="F1197"/>
    <hyperlink r:id="rId2028" ref="E1198"/>
    <hyperlink r:id="rId2029" ref="F1198"/>
    <hyperlink r:id="rId2030" ref="E1199"/>
    <hyperlink r:id="rId2031" ref="F1199"/>
    <hyperlink r:id="rId2032" ref="E1200"/>
    <hyperlink r:id="rId2033" ref="F1200"/>
    <hyperlink r:id="rId2034" ref="E1201"/>
    <hyperlink r:id="rId2035" ref="F1201"/>
    <hyperlink r:id="rId2036" ref="E1202"/>
    <hyperlink r:id="rId2037" ref="F1202"/>
    <hyperlink r:id="rId2038" ref="E1203"/>
    <hyperlink r:id="rId2039" ref="E1204"/>
    <hyperlink r:id="rId2040" ref="F1204"/>
    <hyperlink r:id="rId2041" ref="E1205"/>
    <hyperlink r:id="rId2042" ref="F1205"/>
    <hyperlink r:id="rId2043" ref="F1206"/>
    <hyperlink r:id="rId2044" ref="E1207"/>
    <hyperlink r:id="rId2045" ref="F1207"/>
    <hyperlink r:id="rId2046" ref="E1208"/>
    <hyperlink r:id="rId2047" ref="F1208"/>
    <hyperlink r:id="rId2048" ref="F1209"/>
    <hyperlink r:id="rId2049" ref="E1210"/>
    <hyperlink r:id="rId2050" ref="F1210"/>
    <hyperlink r:id="rId2051" ref="E1211"/>
    <hyperlink r:id="rId2052" ref="F1211"/>
    <hyperlink r:id="rId2053" ref="E1212"/>
    <hyperlink r:id="rId2054" ref="F1212"/>
    <hyperlink r:id="rId2055" ref="E1213"/>
    <hyperlink r:id="rId2056" ref="F1213"/>
    <hyperlink r:id="rId2057" ref="E1214"/>
    <hyperlink r:id="rId2058" ref="F1214"/>
    <hyperlink r:id="rId2059" ref="E1216"/>
    <hyperlink r:id="rId2060" ref="F1216"/>
    <hyperlink r:id="rId2061" ref="E1217"/>
    <hyperlink r:id="rId2062" ref="F1217"/>
    <hyperlink r:id="rId2063" ref="E1218"/>
    <hyperlink r:id="rId2064" ref="F1218"/>
    <hyperlink r:id="rId2065" ref="E1219"/>
    <hyperlink r:id="rId2066" ref="F1219"/>
    <hyperlink r:id="rId2067" ref="E1220"/>
    <hyperlink r:id="rId2068" ref="F1220"/>
    <hyperlink r:id="rId2069" ref="E1221"/>
    <hyperlink r:id="rId2070" ref="F1221"/>
    <hyperlink r:id="rId2071" ref="F1222"/>
    <hyperlink r:id="rId2072" ref="E1223"/>
    <hyperlink r:id="rId2073" ref="F1223"/>
    <hyperlink r:id="rId2074" ref="E1224"/>
    <hyperlink r:id="rId2075" ref="F1224"/>
    <hyperlink r:id="rId2076" ref="F1225"/>
    <hyperlink r:id="rId2077" ref="E1226"/>
    <hyperlink r:id="rId2078" ref="F1226"/>
    <hyperlink r:id="rId2079" ref="E1227"/>
    <hyperlink r:id="rId2080" ref="F1227"/>
    <hyperlink r:id="rId2081" ref="E1228"/>
    <hyperlink r:id="rId2082" ref="F1228"/>
    <hyperlink r:id="rId2083" ref="E1229"/>
    <hyperlink r:id="rId2084" ref="F1229"/>
    <hyperlink r:id="rId2085" ref="E1230"/>
    <hyperlink r:id="rId2086" ref="F1230"/>
    <hyperlink r:id="rId2087" ref="F1231"/>
    <hyperlink r:id="rId2088" ref="E1232"/>
    <hyperlink r:id="rId2089" ref="F1232"/>
    <hyperlink r:id="rId2090" ref="E1233"/>
    <hyperlink r:id="rId2091" ref="F1233"/>
    <hyperlink r:id="rId2092" ref="E1234"/>
    <hyperlink r:id="rId2093" ref="E1235"/>
    <hyperlink r:id="rId2094" ref="F1235"/>
    <hyperlink r:id="rId2095" ref="E1236"/>
    <hyperlink r:id="rId2096" ref="F1236"/>
    <hyperlink r:id="rId2097" ref="F1237"/>
    <hyperlink r:id="rId2098" ref="E1238"/>
    <hyperlink r:id="rId2099" ref="F1238"/>
    <hyperlink r:id="rId2100" ref="E1239"/>
    <hyperlink r:id="rId2101" ref="F1239"/>
    <hyperlink r:id="rId2102" ref="E1240"/>
    <hyperlink r:id="rId2103" ref="F1240"/>
    <hyperlink r:id="rId2104" ref="E1241"/>
    <hyperlink r:id="rId2105" ref="F1241"/>
    <hyperlink r:id="rId2106" ref="F1242"/>
    <hyperlink r:id="rId2107" ref="F1243"/>
    <hyperlink r:id="rId2108" ref="E1244"/>
    <hyperlink r:id="rId2109" ref="F1244"/>
    <hyperlink r:id="rId2110" ref="F1245"/>
    <hyperlink r:id="rId2111" ref="F1246"/>
    <hyperlink r:id="rId2112" ref="E1247"/>
    <hyperlink r:id="rId2113" ref="F1247"/>
    <hyperlink r:id="rId2114" ref="F1248"/>
    <hyperlink r:id="rId2115" ref="E1249"/>
    <hyperlink r:id="rId2116" ref="F1249"/>
    <hyperlink r:id="rId2117" ref="E1250"/>
    <hyperlink r:id="rId2118" ref="F1250"/>
    <hyperlink r:id="rId2119" ref="E1251"/>
    <hyperlink r:id="rId2120" ref="F1251"/>
    <hyperlink r:id="rId2121" ref="E1252"/>
    <hyperlink r:id="rId2122" ref="F1252"/>
    <hyperlink r:id="rId2123" ref="F1253"/>
    <hyperlink r:id="rId2124" ref="F1254"/>
    <hyperlink r:id="rId2125" ref="E1255"/>
    <hyperlink r:id="rId2126" ref="F1255"/>
    <hyperlink r:id="rId2127" ref="F1256"/>
    <hyperlink r:id="rId2128" ref="E1257"/>
    <hyperlink r:id="rId2129" ref="F1257"/>
    <hyperlink r:id="rId2130" ref="E1258"/>
    <hyperlink r:id="rId2131" ref="E1259"/>
    <hyperlink r:id="rId2132" ref="F1259"/>
    <hyperlink r:id="rId2133" ref="F1260"/>
    <hyperlink r:id="rId2134" ref="E1261"/>
    <hyperlink r:id="rId2135" ref="F1261"/>
    <hyperlink r:id="rId2136" ref="E1262"/>
    <hyperlink r:id="rId2137" ref="F1262"/>
    <hyperlink r:id="rId2138" ref="E1263"/>
    <hyperlink r:id="rId2139" ref="F1263"/>
    <hyperlink r:id="rId2140" ref="F1264"/>
    <hyperlink r:id="rId2141" ref="E1265"/>
    <hyperlink r:id="rId2142" ref="F1265"/>
    <hyperlink r:id="rId2143" ref="E1266"/>
    <hyperlink r:id="rId2144" ref="F1266"/>
    <hyperlink r:id="rId2145" ref="E1267"/>
    <hyperlink r:id="rId2146" ref="F1267"/>
    <hyperlink r:id="rId2147" ref="E1269"/>
    <hyperlink r:id="rId2148" ref="F1269"/>
    <hyperlink r:id="rId2149" ref="E1270"/>
    <hyperlink r:id="rId2150" ref="F1270"/>
    <hyperlink r:id="rId2151" ref="E1271"/>
    <hyperlink r:id="rId2152" ref="F1271"/>
    <hyperlink r:id="rId2153" ref="E1272"/>
    <hyperlink r:id="rId2154" ref="F1272"/>
    <hyperlink r:id="rId2155" ref="E1273"/>
    <hyperlink r:id="rId2156" ref="F1273"/>
    <hyperlink r:id="rId2157" ref="E1274"/>
    <hyperlink r:id="rId2158" ref="F1274"/>
    <hyperlink r:id="rId2159" ref="F1275"/>
    <hyperlink r:id="rId2160" ref="E1276"/>
    <hyperlink r:id="rId2161" ref="F1276"/>
    <hyperlink r:id="rId2162" ref="E1277"/>
    <hyperlink r:id="rId2163" ref="F1277"/>
    <hyperlink r:id="rId2164" ref="E1278"/>
    <hyperlink r:id="rId2165" ref="F1278"/>
    <hyperlink r:id="rId2166" ref="E1279"/>
    <hyperlink r:id="rId2167" ref="F1279"/>
    <hyperlink r:id="rId2168" ref="E1280"/>
    <hyperlink r:id="rId2169" ref="F1280"/>
    <hyperlink r:id="rId2170" ref="E1281"/>
    <hyperlink r:id="rId2171" ref="F1281"/>
    <hyperlink r:id="rId2172" ref="E1282"/>
    <hyperlink r:id="rId2173" ref="F1282"/>
    <hyperlink r:id="rId2174" ref="E1283"/>
    <hyperlink r:id="rId2175" ref="F1283"/>
    <hyperlink r:id="rId2176" ref="E1284"/>
    <hyperlink r:id="rId2177" ref="F1284"/>
    <hyperlink r:id="rId2178" ref="E1285"/>
    <hyperlink r:id="rId2179" ref="F1285"/>
    <hyperlink r:id="rId2180" ref="E1286"/>
    <hyperlink r:id="rId2181" ref="F1286"/>
    <hyperlink r:id="rId2182" ref="E1287"/>
    <hyperlink r:id="rId2183" ref="F1287"/>
    <hyperlink r:id="rId2184" ref="F1288"/>
    <hyperlink r:id="rId2185" ref="E1289"/>
    <hyperlink r:id="rId2186" ref="F1289"/>
    <hyperlink r:id="rId2187" ref="E1290"/>
    <hyperlink r:id="rId2188" ref="F1290"/>
    <hyperlink r:id="rId2189" ref="F1291"/>
    <hyperlink r:id="rId2190" ref="E1292"/>
    <hyperlink r:id="rId2191" ref="F1292"/>
    <hyperlink r:id="rId2192" ref="E1293"/>
    <hyperlink r:id="rId2193" ref="F1293"/>
    <hyperlink r:id="rId2194" ref="F1294"/>
    <hyperlink r:id="rId2195" ref="E1295"/>
    <hyperlink r:id="rId2196" ref="F1295"/>
    <hyperlink r:id="rId2197" ref="E1296"/>
    <hyperlink r:id="rId2198" ref="F1296"/>
    <hyperlink r:id="rId2199" ref="F1297"/>
    <hyperlink r:id="rId2200" ref="E1298"/>
    <hyperlink r:id="rId2201" ref="F1298"/>
    <hyperlink r:id="rId2202" ref="E1299"/>
    <hyperlink r:id="rId2203" ref="F1299"/>
    <hyperlink r:id="rId2204" ref="E1300"/>
    <hyperlink r:id="rId2205" ref="F1300"/>
    <hyperlink r:id="rId2206" ref="E1301"/>
    <hyperlink r:id="rId2207" ref="F1301"/>
    <hyperlink r:id="rId2208" ref="E1302"/>
    <hyperlink r:id="rId2209" ref="F1302"/>
    <hyperlink r:id="rId2210" ref="E1303"/>
    <hyperlink r:id="rId2211" ref="F1303"/>
    <hyperlink r:id="rId2212" ref="F1304"/>
    <hyperlink r:id="rId2213" ref="E1305"/>
    <hyperlink r:id="rId2214" ref="F1305"/>
    <hyperlink r:id="rId2215" ref="E1306"/>
    <hyperlink r:id="rId2216" ref="F1306"/>
    <hyperlink r:id="rId2217" ref="E1307"/>
    <hyperlink r:id="rId2218" ref="F1307"/>
    <hyperlink r:id="rId2219" ref="E1308"/>
    <hyperlink r:id="rId2220" ref="F1308"/>
    <hyperlink r:id="rId2221" ref="F1309"/>
    <hyperlink r:id="rId2222" ref="E1310"/>
    <hyperlink r:id="rId2223" ref="F1310"/>
    <hyperlink r:id="rId2224" ref="F1311"/>
    <hyperlink r:id="rId2225" ref="F1312"/>
    <hyperlink r:id="rId2226" ref="F1313"/>
    <hyperlink r:id="rId2227" ref="F1314"/>
    <hyperlink r:id="rId2228" ref="E1315"/>
    <hyperlink r:id="rId2229" ref="F1315"/>
    <hyperlink r:id="rId2230" ref="E1316"/>
    <hyperlink r:id="rId2231" ref="F1316"/>
    <hyperlink r:id="rId2232" ref="E1317"/>
    <hyperlink r:id="rId2233" ref="F1317"/>
    <hyperlink r:id="rId2234" ref="F1318"/>
    <hyperlink r:id="rId2235" ref="F1319"/>
    <hyperlink r:id="rId2236" ref="E1320"/>
    <hyperlink r:id="rId2237" ref="F1320"/>
    <hyperlink r:id="rId2238" ref="F1321"/>
    <hyperlink r:id="rId2239" ref="F1322"/>
    <hyperlink r:id="rId2240" ref="E1323"/>
    <hyperlink r:id="rId2241" ref="F1323"/>
    <hyperlink r:id="rId2242" ref="E1324"/>
    <hyperlink r:id="rId2243" ref="F1324"/>
    <hyperlink r:id="rId2244" ref="E1325"/>
    <hyperlink r:id="rId2245" ref="F1325"/>
    <hyperlink r:id="rId2246" ref="E1326"/>
    <hyperlink r:id="rId2247" ref="F1326"/>
    <hyperlink r:id="rId2248" ref="E1327"/>
    <hyperlink r:id="rId2249" ref="F1327"/>
    <hyperlink r:id="rId2250" ref="E1328"/>
    <hyperlink r:id="rId2251" ref="F1328"/>
    <hyperlink r:id="rId2252" ref="E1329"/>
    <hyperlink r:id="rId2253" ref="F1329"/>
    <hyperlink r:id="rId2254" ref="E1330"/>
    <hyperlink r:id="rId2255" ref="F1330"/>
    <hyperlink r:id="rId2256" ref="F1331"/>
    <hyperlink r:id="rId2257" ref="F1332"/>
    <hyperlink r:id="rId2258" ref="F1333"/>
    <hyperlink r:id="rId2259" ref="E1334"/>
    <hyperlink r:id="rId2260" ref="F1334"/>
    <hyperlink r:id="rId2261" ref="F1335"/>
    <hyperlink r:id="rId2262" ref="E1336"/>
    <hyperlink r:id="rId2263" ref="F1336"/>
    <hyperlink r:id="rId2264" ref="E1337"/>
    <hyperlink r:id="rId2265" ref="F1337"/>
    <hyperlink r:id="rId2266" ref="E1338"/>
    <hyperlink r:id="rId2267" ref="F1338"/>
    <hyperlink r:id="rId2268" ref="E1339"/>
    <hyperlink r:id="rId2269" ref="F1339"/>
    <hyperlink r:id="rId2270" ref="E1340"/>
    <hyperlink r:id="rId2271" ref="F1340"/>
    <hyperlink r:id="rId2272" ref="E1341"/>
    <hyperlink r:id="rId2273" ref="F1341"/>
    <hyperlink r:id="rId2274" ref="E1342"/>
    <hyperlink r:id="rId2275" ref="F1342"/>
    <hyperlink r:id="rId2276" ref="E1343"/>
    <hyperlink r:id="rId2277" ref="F1343"/>
    <hyperlink r:id="rId2278" ref="E1344"/>
    <hyperlink r:id="rId2279" ref="F1344"/>
    <hyperlink r:id="rId2280" ref="F1345"/>
    <hyperlink r:id="rId2281" ref="F1346"/>
    <hyperlink r:id="rId2282" ref="E1347"/>
    <hyperlink r:id="rId2283" ref="F1347"/>
    <hyperlink r:id="rId2284" ref="E1348"/>
    <hyperlink r:id="rId2285" ref="F1348"/>
    <hyperlink r:id="rId2286" ref="E1349"/>
    <hyperlink r:id="rId2287" ref="F1349"/>
    <hyperlink r:id="rId2288" ref="E1350"/>
    <hyperlink r:id="rId2289" ref="F1350"/>
    <hyperlink r:id="rId2290" ref="E1351"/>
    <hyperlink r:id="rId2291" ref="F1351"/>
    <hyperlink r:id="rId2292" ref="E1352"/>
    <hyperlink r:id="rId2293" ref="F1352"/>
    <hyperlink r:id="rId2294" ref="F1353"/>
    <hyperlink r:id="rId2295" ref="E1354"/>
    <hyperlink r:id="rId2296" ref="F1354"/>
    <hyperlink r:id="rId2297" ref="F1355"/>
    <hyperlink r:id="rId2298" ref="F1356"/>
    <hyperlink r:id="rId2299" ref="F1357"/>
    <hyperlink r:id="rId2300" ref="E1358"/>
    <hyperlink r:id="rId2301" ref="F1358"/>
    <hyperlink r:id="rId2302" ref="F1359"/>
    <hyperlink r:id="rId2303" ref="E1360"/>
    <hyperlink r:id="rId2304" ref="F1360"/>
    <hyperlink r:id="rId2305" ref="E1361"/>
    <hyperlink r:id="rId2306" ref="F1361"/>
    <hyperlink r:id="rId2307" ref="E1362"/>
    <hyperlink r:id="rId2308" ref="F1362"/>
    <hyperlink r:id="rId2309" ref="E1363"/>
    <hyperlink r:id="rId2310" ref="E1364"/>
    <hyperlink r:id="rId2311" ref="F1364"/>
    <hyperlink r:id="rId2312" ref="F1365"/>
    <hyperlink r:id="rId2313" ref="E1366"/>
    <hyperlink r:id="rId2314" ref="F1366"/>
    <hyperlink r:id="rId2315" ref="E1367"/>
    <hyperlink r:id="rId2316" ref="F1367"/>
    <hyperlink r:id="rId2317" ref="E1368"/>
    <hyperlink r:id="rId2318" ref="F1368"/>
    <hyperlink r:id="rId2319" ref="F1369"/>
    <hyperlink r:id="rId2320" ref="E1370"/>
    <hyperlink r:id="rId2321" ref="F1370"/>
    <hyperlink r:id="rId2322" ref="F1371"/>
    <hyperlink r:id="rId2323" ref="E1372"/>
    <hyperlink r:id="rId2324" ref="F1372"/>
    <hyperlink r:id="rId2325" ref="E1373"/>
    <hyperlink r:id="rId2326" ref="F1373"/>
    <hyperlink r:id="rId2327" ref="F1374"/>
    <hyperlink r:id="rId2328" ref="E1375"/>
    <hyperlink r:id="rId2329" ref="F1375"/>
    <hyperlink r:id="rId2330" ref="F1376"/>
    <hyperlink r:id="rId2331" ref="F1377"/>
    <hyperlink r:id="rId2332" ref="E1378"/>
    <hyperlink r:id="rId2333" ref="E1379"/>
    <hyperlink r:id="rId2334" ref="F1379"/>
    <hyperlink r:id="rId2335" ref="E1380"/>
    <hyperlink r:id="rId2336" ref="F1380"/>
    <hyperlink r:id="rId2337" ref="E1381"/>
    <hyperlink r:id="rId2338" ref="F1381"/>
    <hyperlink r:id="rId2339" ref="E1382"/>
    <hyperlink r:id="rId2340" ref="F1382"/>
    <hyperlink r:id="rId2341" ref="E1383"/>
    <hyperlink r:id="rId2342" ref="F1383"/>
    <hyperlink r:id="rId2343" ref="E1384"/>
    <hyperlink r:id="rId2344" ref="F1384"/>
    <hyperlink r:id="rId2345" ref="F1385"/>
    <hyperlink r:id="rId2346" ref="E1386"/>
    <hyperlink r:id="rId2347" ref="F1386"/>
    <hyperlink r:id="rId2348" ref="E1387"/>
    <hyperlink r:id="rId2349" ref="F1387"/>
    <hyperlink r:id="rId2350" ref="F1389"/>
    <hyperlink r:id="rId2351" ref="E1390"/>
    <hyperlink r:id="rId2352" ref="F1390"/>
    <hyperlink r:id="rId2353" ref="E1391"/>
    <hyperlink r:id="rId2354" ref="F1391"/>
    <hyperlink r:id="rId2355" ref="E1392"/>
    <hyperlink r:id="rId2356" ref="F1392"/>
    <hyperlink r:id="rId2357" ref="E1393"/>
    <hyperlink r:id="rId2358" ref="F1393"/>
    <hyperlink r:id="rId2359" ref="E1394"/>
    <hyperlink r:id="rId2360" ref="F1394"/>
    <hyperlink r:id="rId2361" ref="E1395"/>
    <hyperlink r:id="rId2362" ref="F1395"/>
    <hyperlink r:id="rId2363" ref="F1396"/>
    <hyperlink r:id="rId2364" ref="F1397"/>
    <hyperlink r:id="rId2365" ref="E1398"/>
    <hyperlink r:id="rId2366" ref="F1398"/>
    <hyperlink r:id="rId2367" ref="E1399"/>
    <hyperlink r:id="rId2368" ref="F1399"/>
    <hyperlink r:id="rId2369" ref="E1400"/>
    <hyperlink r:id="rId2370" ref="F1400"/>
    <hyperlink r:id="rId2371" ref="E1401"/>
    <hyperlink r:id="rId2372" ref="F1401"/>
    <hyperlink r:id="rId2373" ref="F1402"/>
    <hyperlink r:id="rId2374" ref="E1403"/>
    <hyperlink r:id="rId2375" ref="F1403"/>
    <hyperlink r:id="rId2376" ref="E1404"/>
    <hyperlink r:id="rId2377" ref="F1404"/>
    <hyperlink r:id="rId2378" ref="E1405"/>
    <hyperlink r:id="rId2379" ref="F1405"/>
    <hyperlink r:id="rId2380" ref="E1406"/>
    <hyperlink r:id="rId2381" ref="F1406"/>
    <hyperlink r:id="rId2382" ref="F1407"/>
    <hyperlink r:id="rId2383" ref="F1408"/>
    <hyperlink r:id="rId2384" ref="E1409"/>
    <hyperlink r:id="rId2385" ref="F1409"/>
    <hyperlink r:id="rId2386" ref="F1410"/>
    <hyperlink r:id="rId2387" ref="E1411"/>
    <hyperlink r:id="rId2388" ref="F1411"/>
    <hyperlink r:id="rId2389" ref="E1412"/>
    <hyperlink r:id="rId2390" ref="F1412"/>
    <hyperlink r:id="rId2391" ref="E1413"/>
    <hyperlink r:id="rId2392" ref="F1413"/>
    <hyperlink r:id="rId2393" ref="E1414"/>
    <hyperlink r:id="rId2394" ref="F1414"/>
    <hyperlink r:id="rId2395" ref="F1415"/>
    <hyperlink r:id="rId2396" ref="F1416"/>
    <hyperlink r:id="rId2397" ref="E1417"/>
    <hyperlink r:id="rId2398" ref="F1417"/>
    <hyperlink r:id="rId2399" ref="E1418"/>
    <hyperlink r:id="rId2400" ref="F1418"/>
    <hyperlink r:id="rId2401" ref="E1419"/>
    <hyperlink r:id="rId2402" ref="F1419"/>
    <hyperlink r:id="rId2403" ref="F1420"/>
    <hyperlink r:id="rId2404" ref="E1421"/>
    <hyperlink r:id="rId2405" ref="F1421"/>
    <hyperlink r:id="rId2406" ref="E1422"/>
    <hyperlink r:id="rId2407" ref="F1422"/>
    <hyperlink r:id="rId2408" ref="E1423"/>
    <hyperlink r:id="rId2409" ref="F1423"/>
    <hyperlink r:id="rId2410" ref="E1424"/>
    <hyperlink r:id="rId2411" ref="F1424"/>
    <hyperlink r:id="rId2412" ref="F1425"/>
    <hyperlink r:id="rId2413" ref="F1426"/>
    <hyperlink r:id="rId2414" ref="E1427"/>
    <hyperlink r:id="rId2415" ref="F1427"/>
    <hyperlink r:id="rId2416" ref="F1428"/>
    <hyperlink r:id="rId2417" ref="F1429"/>
    <hyperlink r:id="rId2418" ref="E1430"/>
    <hyperlink r:id="rId2419" ref="F1430"/>
    <hyperlink r:id="rId2420" ref="E1431"/>
    <hyperlink r:id="rId2421" ref="F1431"/>
    <hyperlink r:id="rId2422" ref="E1432"/>
    <hyperlink r:id="rId2423" ref="F1432"/>
    <hyperlink r:id="rId2424" ref="E1433"/>
    <hyperlink r:id="rId2425" ref="F1433"/>
    <hyperlink r:id="rId2426" ref="E1434"/>
    <hyperlink r:id="rId2427" ref="F1434"/>
    <hyperlink r:id="rId2428" ref="E1435"/>
    <hyperlink r:id="rId2429" ref="F1435"/>
    <hyperlink r:id="rId2430" ref="F1436"/>
    <hyperlink r:id="rId2431" ref="E1437"/>
    <hyperlink r:id="rId2432" ref="F1437"/>
    <hyperlink r:id="rId2433" ref="F1438"/>
    <hyperlink r:id="rId2434" ref="F1439"/>
    <hyperlink r:id="rId2435" ref="E1440"/>
    <hyperlink r:id="rId2436" ref="F1440"/>
    <hyperlink r:id="rId2437" ref="E1441"/>
    <hyperlink r:id="rId2438" ref="F1441"/>
    <hyperlink r:id="rId2439" ref="E1442"/>
    <hyperlink r:id="rId2440" ref="F1442"/>
    <hyperlink r:id="rId2441" ref="E1443"/>
    <hyperlink r:id="rId2442" ref="F1443"/>
    <hyperlink r:id="rId2443" ref="E1444"/>
    <hyperlink r:id="rId2444" ref="F1444"/>
    <hyperlink r:id="rId2445" ref="E1445"/>
    <hyperlink r:id="rId2446" ref="F1445"/>
    <hyperlink r:id="rId2447" ref="E1446"/>
    <hyperlink r:id="rId2448" ref="F1446"/>
    <hyperlink r:id="rId2449" ref="F1447"/>
    <hyperlink r:id="rId2450" ref="E1448"/>
    <hyperlink r:id="rId2451" ref="F1448"/>
    <hyperlink r:id="rId2452" ref="E1449"/>
    <hyperlink r:id="rId2453" ref="F1449"/>
    <hyperlink r:id="rId2454" ref="E1450"/>
    <hyperlink r:id="rId2455" ref="F1450"/>
    <hyperlink r:id="rId2456" ref="E1451"/>
    <hyperlink r:id="rId2457" ref="F1451"/>
    <hyperlink r:id="rId2458" ref="E1452"/>
    <hyperlink r:id="rId2459" ref="F1452"/>
    <hyperlink r:id="rId2460" ref="E1453"/>
    <hyperlink r:id="rId2461" ref="F1453"/>
    <hyperlink r:id="rId2462" ref="F1454"/>
    <hyperlink r:id="rId2463" ref="E1455"/>
    <hyperlink r:id="rId2464" ref="F1455"/>
    <hyperlink r:id="rId2465" ref="E1456"/>
    <hyperlink r:id="rId2466" ref="F1456"/>
    <hyperlink r:id="rId2467" ref="E1458"/>
    <hyperlink r:id="rId2468" ref="F1458"/>
    <hyperlink r:id="rId2469" ref="E1459"/>
    <hyperlink r:id="rId2470" ref="F1459"/>
    <hyperlink r:id="rId2471" ref="E1460"/>
    <hyperlink r:id="rId2472" ref="F1460"/>
    <hyperlink r:id="rId2473" ref="F1461"/>
    <hyperlink r:id="rId2474" ref="E1462"/>
    <hyperlink r:id="rId2475" ref="F1462"/>
    <hyperlink r:id="rId2476" ref="F1463"/>
    <hyperlink r:id="rId2477" ref="F1464"/>
    <hyperlink r:id="rId2478" ref="E1465"/>
    <hyperlink r:id="rId2479" ref="F1465"/>
    <hyperlink r:id="rId2480" ref="E1466"/>
    <hyperlink r:id="rId2481" ref="F1466"/>
    <hyperlink r:id="rId2482" ref="F1467"/>
    <hyperlink r:id="rId2483" ref="E1468"/>
    <hyperlink r:id="rId2484" ref="F1468"/>
    <hyperlink r:id="rId2485" ref="E1469"/>
    <hyperlink r:id="rId2486" ref="F1469"/>
    <hyperlink r:id="rId2487" ref="F1470"/>
    <hyperlink r:id="rId2488" ref="E1471"/>
    <hyperlink r:id="rId2489" ref="F1471"/>
    <hyperlink r:id="rId2490" ref="E1472"/>
    <hyperlink r:id="rId2491" ref="F1472"/>
    <hyperlink r:id="rId2492" ref="E1473"/>
    <hyperlink r:id="rId2493" ref="F1473"/>
    <hyperlink r:id="rId2494" ref="F1474"/>
    <hyperlink r:id="rId2495" ref="F1475"/>
    <hyperlink r:id="rId2496" ref="F1476"/>
    <hyperlink r:id="rId2497" ref="F1477"/>
    <hyperlink r:id="rId2498" ref="F1478"/>
    <hyperlink r:id="rId2499" ref="F1479"/>
    <hyperlink r:id="rId2500" ref="F1480"/>
    <hyperlink r:id="rId2501" ref="E1481"/>
    <hyperlink r:id="rId2502" ref="F1481"/>
    <hyperlink r:id="rId2503" ref="E1482"/>
    <hyperlink r:id="rId2504" ref="F1482"/>
    <hyperlink r:id="rId2505" ref="E1483"/>
    <hyperlink r:id="rId2506" ref="F1483"/>
    <hyperlink r:id="rId2507" ref="E1484"/>
    <hyperlink r:id="rId2508" ref="F1484"/>
    <hyperlink r:id="rId2509" ref="E1485"/>
    <hyperlink r:id="rId2510" ref="F1485"/>
    <hyperlink r:id="rId2511" ref="E1486"/>
    <hyperlink r:id="rId2512" ref="F1486"/>
    <hyperlink r:id="rId2513" ref="E1488"/>
    <hyperlink r:id="rId2514" ref="F1488"/>
    <hyperlink r:id="rId2515" ref="E1489"/>
    <hyperlink r:id="rId2516" ref="F1489"/>
    <hyperlink r:id="rId2517" ref="E1490"/>
    <hyperlink r:id="rId2518" ref="F1490"/>
    <hyperlink r:id="rId2519" ref="E1491"/>
    <hyperlink r:id="rId2520" ref="F1491"/>
    <hyperlink r:id="rId2521" ref="E1492"/>
    <hyperlink r:id="rId2522" ref="F1492"/>
    <hyperlink r:id="rId2523" ref="E1493"/>
    <hyperlink r:id="rId2524" ref="F1493"/>
    <hyperlink r:id="rId2525" ref="F1494"/>
    <hyperlink r:id="rId2526" ref="E1495"/>
    <hyperlink r:id="rId2527" ref="F1495"/>
    <hyperlink r:id="rId2528" ref="E1496"/>
    <hyperlink r:id="rId2529" ref="F1496"/>
    <hyperlink r:id="rId2530" ref="F1497"/>
    <hyperlink r:id="rId2531" ref="E1498"/>
    <hyperlink r:id="rId2532" ref="F1498"/>
    <hyperlink r:id="rId2533" ref="E1499"/>
    <hyperlink r:id="rId2534" ref="F1499"/>
    <hyperlink r:id="rId2535" ref="F1500"/>
    <hyperlink r:id="rId2536" ref="E1501"/>
    <hyperlink r:id="rId2537" ref="F1501"/>
    <hyperlink r:id="rId2538" ref="E1502"/>
    <hyperlink r:id="rId2539" ref="F1502"/>
    <hyperlink r:id="rId2540" ref="F1503"/>
    <hyperlink r:id="rId2541" ref="F1504"/>
    <hyperlink r:id="rId2542" ref="E1505"/>
    <hyperlink r:id="rId2543" ref="F1505"/>
    <hyperlink r:id="rId2544" ref="E1506"/>
    <hyperlink r:id="rId2545" ref="F1506"/>
    <hyperlink r:id="rId2546" ref="E1507"/>
    <hyperlink r:id="rId2547" ref="F1507"/>
    <hyperlink r:id="rId2548" ref="E1508"/>
    <hyperlink r:id="rId2549" ref="F1508"/>
    <hyperlink r:id="rId2550" ref="E1510"/>
    <hyperlink r:id="rId2551" ref="F1510"/>
    <hyperlink r:id="rId2552" ref="E1512"/>
    <hyperlink r:id="rId2553" ref="F1512"/>
    <hyperlink r:id="rId2554" ref="F1513"/>
    <hyperlink r:id="rId2555" ref="E1514"/>
    <hyperlink r:id="rId2556" ref="F1514"/>
    <hyperlink r:id="rId2557" ref="E1515"/>
    <hyperlink r:id="rId2558" ref="F1515"/>
    <hyperlink r:id="rId2559" ref="E1516"/>
    <hyperlink r:id="rId2560" ref="F1516"/>
    <hyperlink r:id="rId2561" ref="E1517"/>
    <hyperlink r:id="rId2562" ref="F1517"/>
    <hyperlink r:id="rId2563" ref="E1518"/>
    <hyperlink r:id="rId2564" ref="F1518"/>
    <hyperlink r:id="rId2565" ref="E1519"/>
    <hyperlink r:id="rId2566" ref="F1519"/>
    <hyperlink r:id="rId2567" ref="E1520"/>
    <hyperlink r:id="rId2568" ref="F1520"/>
    <hyperlink r:id="rId2569" ref="E1521"/>
    <hyperlink r:id="rId2570" ref="F1521"/>
    <hyperlink r:id="rId2571" ref="E1522"/>
    <hyperlink r:id="rId2572" ref="F1522"/>
    <hyperlink r:id="rId2573" ref="E1523"/>
    <hyperlink r:id="rId2574" ref="F1523"/>
    <hyperlink r:id="rId2575" ref="E1524"/>
    <hyperlink r:id="rId2576" ref="F1524"/>
    <hyperlink r:id="rId2577" ref="E1525"/>
    <hyperlink r:id="rId2578" ref="F1525"/>
    <hyperlink r:id="rId2579" ref="F1526"/>
    <hyperlink r:id="rId2580" ref="F1527"/>
    <hyperlink r:id="rId2581" ref="E1528"/>
    <hyperlink r:id="rId2582" ref="F1528"/>
    <hyperlink r:id="rId2583" ref="F1529"/>
    <hyperlink r:id="rId2584" ref="E1530"/>
    <hyperlink r:id="rId2585" ref="F1530"/>
    <hyperlink r:id="rId2586" ref="E1531"/>
    <hyperlink r:id="rId2587" ref="F1531"/>
    <hyperlink r:id="rId2588" ref="E1532"/>
    <hyperlink r:id="rId2589" ref="F1532"/>
    <hyperlink r:id="rId2590" ref="E1533"/>
    <hyperlink r:id="rId2591" ref="F1533"/>
    <hyperlink r:id="rId2592" ref="E1534"/>
    <hyperlink r:id="rId2593" ref="E1535"/>
    <hyperlink r:id="rId2594" ref="F1535"/>
    <hyperlink r:id="rId2595" ref="E1536"/>
    <hyperlink r:id="rId2596" ref="F1536"/>
    <hyperlink r:id="rId2597" ref="E1537"/>
    <hyperlink r:id="rId2598" ref="F1537"/>
    <hyperlink r:id="rId2599" ref="E1538"/>
    <hyperlink r:id="rId2600" ref="F1538"/>
    <hyperlink r:id="rId2601" ref="F1539"/>
    <hyperlink r:id="rId2602" ref="E1540"/>
    <hyperlink r:id="rId2603" ref="F1540"/>
    <hyperlink r:id="rId2604" ref="E1541"/>
    <hyperlink r:id="rId2605" ref="F1541"/>
    <hyperlink r:id="rId2606" ref="E1542"/>
    <hyperlink r:id="rId2607" ref="F1542"/>
    <hyperlink r:id="rId2608" ref="E1543"/>
    <hyperlink r:id="rId2609" ref="F1543"/>
    <hyperlink r:id="rId2610" ref="F1544"/>
    <hyperlink r:id="rId2611" ref="F1545"/>
    <hyperlink r:id="rId2612" ref="E1546"/>
    <hyperlink r:id="rId2613" ref="F1546"/>
    <hyperlink r:id="rId2614" ref="E1547"/>
    <hyperlink r:id="rId2615" ref="F1547"/>
    <hyperlink r:id="rId2616" ref="E1548"/>
    <hyperlink r:id="rId2617" ref="F1548"/>
    <hyperlink r:id="rId2618" ref="E1549"/>
    <hyperlink r:id="rId2619" ref="F1549"/>
    <hyperlink r:id="rId2620" ref="F1550"/>
    <hyperlink r:id="rId2621" ref="E1551"/>
    <hyperlink r:id="rId2622" ref="F1551"/>
    <hyperlink r:id="rId2623" ref="F1552"/>
    <hyperlink r:id="rId2624" ref="E1553"/>
    <hyperlink r:id="rId2625" ref="F1553"/>
    <hyperlink r:id="rId2626" ref="E1554"/>
    <hyperlink r:id="rId2627" ref="F1554"/>
    <hyperlink r:id="rId2628" ref="F1555"/>
    <hyperlink r:id="rId2629" ref="E1556"/>
    <hyperlink r:id="rId2630" ref="F1556"/>
    <hyperlink r:id="rId2631" ref="F1557"/>
    <hyperlink r:id="rId2632" ref="F1558"/>
    <hyperlink r:id="rId2633" ref="E1559"/>
    <hyperlink r:id="rId2634" ref="F1559"/>
    <hyperlink r:id="rId2635" ref="E1560"/>
    <hyperlink r:id="rId2636" ref="F1560"/>
    <hyperlink r:id="rId2637" ref="E1561"/>
    <hyperlink r:id="rId2638" ref="F1561"/>
    <hyperlink r:id="rId2639" ref="E1562"/>
    <hyperlink r:id="rId2640" ref="F1562"/>
    <hyperlink r:id="rId2641" ref="E1563"/>
    <hyperlink r:id="rId2642" ref="F1563"/>
    <hyperlink r:id="rId2643" ref="E1564"/>
    <hyperlink r:id="rId2644" ref="F1564"/>
    <hyperlink r:id="rId2645" ref="F1565"/>
    <hyperlink r:id="rId2646" ref="F1566"/>
    <hyperlink r:id="rId2647" ref="E1567"/>
    <hyperlink r:id="rId2648" ref="F1567"/>
    <hyperlink r:id="rId2649" ref="E1568"/>
    <hyperlink r:id="rId2650" ref="F1568"/>
    <hyperlink r:id="rId2651" ref="E1569"/>
    <hyperlink r:id="rId2652" ref="F1569"/>
    <hyperlink r:id="rId2653" ref="E1570"/>
    <hyperlink r:id="rId2654" ref="F1570"/>
    <hyperlink r:id="rId2655" ref="E1571"/>
    <hyperlink r:id="rId2656" ref="F1571"/>
    <hyperlink r:id="rId2657" ref="E1572"/>
    <hyperlink r:id="rId2658" ref="F1572"/>
    <hyperlink r:id="rId2659" ref="F1573"/>
    <hyperlink r:id="rId2660" ref="E1574"/>
    <hyperlink r:id="rId2661" ref="F1574"/>
    <hyperlink r:id="rId2662" ref="E1575"/>
    <hyperlink r:id="rId2663" ref="F1575"/>
    <hyperlink r:id="rId2664" ref="E1576"/>
    <hyperlink r:id="rId2665" ref="F1576"/>
    <hyperlink r:id="rId2666" ref="E1577"/>
    <hyperlink r:id="rId2667" ref="F1577"/>
    <hyperlink r:id="rId2668" ref="E1578"/>
    <hyperlink r:id="rId2669" ref="F1578"/>
    <hyperlink r:id="rId2670" ref="E1579"/>
    <hyperlink r:id="rId2671" ref="F1579"/>
    <hyperlink r:id="rId2672" ref="E1580"/>
    <hyperlink r:id="rId2673" ref="F1580"/>
    <hyperlink r:id="rId2674" ref="E1581"/>
    <hyperlink r:id="rId2675" ref="F1581"/>
    <hyperlink r:id="rId2676" ref="F1582"/>
    <hyperlink r:id="rId2677" ref="E1583"/>
    <hyperlink r:id="rId2678" ref="F1583"/>
    <hyperlink r:id="rId2679" ref="E1584"/>
    <hyperlink r:id="rId2680" ref="F1584"/>
    <hyperlink r:id="rId2681" ref="E1585"/>
    <hyperlink r:id="rId2682" ref="F1585"/>
    <hyperlink r:id="rId2683" ref="E1586"/>
    <hyperlink r:id="rId2684" ref="F1586"/>
    <hyperlink r:id="rId2685" ref="E1587"/>
    <hyperlink r:id="rId2686" ref="F1587"/>
    <hyperlink r:id="rId2687" ref="E1588"/>
    <hyperlink r:id="rId2688" ref="F1588"/>
    <hyperlink r:id="rId2689" ref="E1589"/>
    <hyperlink r:id="rId2690" ref="F1589"/>
    <hyperlink r:id="rId2691" ref="E1590"/>
    <hyperlink r:id="rId2692" ref="F1590"/>
    <hyperlink r:id="rId2693" ref="E1591"/>
    <hyperlink r:id="rId2694" ref="F1591"/>
    <hyperlink r:id="rId2695" ref="E1592"/>
    <hyperlink r:id="rId2696" ref="F1592"/>
    <hyperlink r:id="rId2697" ref="E1593"/>
    <hyperlink r:id="rId2698" ref="F1593"/>
    <hyperlink r:id="rId2699" ref="E1594"/>
    <hyperlink r:id="rId2700" ref="F1594"/>
    <hyperlink r:id="rId2701" ref="E1595"/>
    <hyperlink r:id="rId2702" ref="F1595"/>
    <hyperlink r:id="rId2703" ref="E1596"/>
    <hyperlink r:id="rId2704" ref="F1596"/>
    <hyperlink r:id="rId2705" ref="F1597"/>
    <hyperlink r:id="rId2706" ref="F1598"/>
    <hyperlink r:id="rId2707" ref="E1599"/>
    <hyperlink r:id="rId2708" ref="F1599"/>
    <hyperlink r:id="rId2709" ref="E1600"/>
    <hyperlink r:id="rId2710" ref="F1600"/>
    <hyperlink r:id="rId2711" ref="F1601"/>
    <hyperlink r:id="rId2712" ref="E1603"/>
    <hyperlink r:id="rId2713" ref="F1603"/>
    <hyperlink r:id="rId2714" ref="E1604"/>
    <hyperlink r:id="rId2715" ref="F1604"/>
    <hyperlink r:id="rId2716" ref="E1605"/>
    <hyperlink r:id="rId2717" ref="F1605"/>
    <hyperlink r:id="rId2718" ref="E1606"/>
    <hyperlink r:id="rId2719" ref="F1606"/>
    <hyperlink r:id="rId2720" ref="E1608"/>
    <hyperlink r:id="rId2721" ref="F1608"/>
    <hyperlink r:id="rId2722" ref="E1609"/>
    <hyperlink r:id="rId2723" ref="F1609"/>
    <hyperlink r:id="rId2724" ref="E1610"/>
    <hyperlink r:id="rId2725" ref="F1610"/>
    <hyperlink r:id="rId2726" ref="F1611"/>
    <hyperlink r:id="rId2727" ref="E1612"/>
    <hyperlink r:id="rId2728" ref="F1612"/>
    <hyperlink r:id="rId2729" ref="F1613"/>
    <hyperlink r:id="rId2730" ref="E1614"/>
    <hyperlink r:id="rId2731" ref="F1614"/>
    <hyperlink r:id="rId2732" ref="F1615"/>
    <hyperlink r:id="rId2733" ref="F1616"/>
    <hyperlink r:id="rId2734" ref="E1617"/>
    <hyperlink r:id="rId2735" ref="F1617"/>
    <hyperlink r:id="rId2736" ref="F1618"/>
    <hyperlink r:id="rId2737" ref="E1619"/>
    <hyperlink r:id="rId2738" ref="F1619"/>
    <hyperlink r:id="rId2739" ref="E1621"/>
    <hyperlink r:id="rId2740" ref="F1621"/>
    <hyperlink r:id="rId2741" ref="E1622"/>
    <hyperlink r:id="rId2742" ref="F1622"/>
    <hyperlink r:id="rId2743" ref="E1623"/>
    <hyperlink r:id="rId2744" ref="F1623"/>
    <hyperlink r:id="rId2745" ref="E1624"/>
    <hyperlink r:id="rId2746" ref="F1624"/>
    <hyperlink r:id="rId2747" ref="E1625"/>
    <hyperlink r:id="rId2748" ref="F1625"/>
    <hyperlink r:id="rId2749" ref="F1626"/>
    <hyperlink r:id="rId2750" ref="E1627"/>
    <hyperlink r:id="rId2751" ref="F1627"/>
    <hyperlink r:id="rId2752" ref="F1628"/>
    <hyperlink r:id="rId2753" ref="E1629"/>
    <hyperlink r:id="rId2754" ref="F1629"/>
    <hyperlink r:id="rId2755" ref="E1630"/>
    <hyperlink r:id="rId2756" ref="F1630"/>
    <hyperlink r:id="rId2757" location="cont" ref="E1631"/>
    <hyperlink r:id="rId2758" ref="F1631"/>
    <hyperlink r:id="rId2759" ref="E1632"/>
    <hyperlink r:id="rId2760" ref="F1632"/>
    <hyperlink r:id="rId2761" ref="E1633"/>
    <hyperlink r:id="rId2762" ref="F1633"/>
    <hyperlink r:id="rId2763" ref="E1634"/>
    <hyperlink r:id="rId2764" ref="F1634"/>
    <hyperlink r:id="rId2765" ref="E1635"/>
    <hyperlink r:id="rId2766" ref="F1635"/>
    <hyperlink r:id="rId2767" ref="E1636"/>
    <hyperlink r:id="rId2768" ref="F1636"/>
    <hyperlink r:id="rId2769" ref="E1637"/>
    <hyperlink r:id="rId2770" ref="F1637"/>
    <hyperlink r:id="rId2771" ref="E1638"/>
    <hyperlink r:id="rId2772" ref="F1638"/>
    <hyperlink r:id="rId2773" ref="E1639"/>
    <hyperlink r:id="rId2774" ref="F1639"/>
    <hyperlink r:id="rId2775" ref="E1640"/>
    <hyperlink r:id="rId2776" ref="F1640"/>
    <hyperlink r:id="rId2777" ref="E1641"/>
    <hyperlink r:id="rId2778" ref="F1641"/>
    <hyperlink r:id="rId2779" ref="F1642"/>
    <hyperlink r:id="rId2780" ref="E1643"/>
    <hyperlink r:id="rId2781" ref="F1643"/>
    <hyperlink r:id="rId2782" ref="E1644"/>
    <hyperlink r:id="rId2783" ref="F1644"/>
    <hyperlink r:id="rId2784" ref="E1645"/>
    <hyperlink r:id="rId2785" ref="F1645"/>
    <hyperlink r:id="rId2786" ref="E1646"/>
    <hyperlink r:id="rId2787" ref="F1646"/>
    <hyperlink r:id="rId2788" ref="E1647"/>
    <hyperlink r:id="rId2789" ref="F1647"/>
    <hyperlink r:id="rId2790" ref="E1648"/>
    <hyperlink r:id="rId2791" ref="F1648"/>
    <hyperlink r:id="rId2792" ref="F1649"/>
    <hyperlink r:id="rId2793" ref="E1650"/>
    <hyperlink r:id="rId2794" ref="F1650"/>
    <hyperlink r:id="rId2795" ref="E1651"/>
    <hyperlink r:id="rId2796" ref="F1651"/>
    <hyperlink r:id="rId2797" ref="E1652"/>
    <hyperlink r:id="rId2798" ref="F1652"/>
    <hyperlink r:id="rId2799" ref="F1653"/>
    <hyperlink r:id="rId2800" ref="E1654"/>
    <hyperlink r:id="rId2801" ref="F1654"/>
    <hyperlink r:id="rId2802" ref="E1655"/>
    <hyperlink r:id="rId2803" ref="F1655"/>
    <hyperlink r:id="rId2804" ref="E1656"/>
    <hyperlink r:id="rId2805" ref="F1656"/>
    <hyperlink r:id="rId2806" ref="E1657"/>
    <hyperlink r:id="rId2807" ref="E1658"/>
    <hyperlink r:id="rId2808" ref="F1658"/>
    <hyperlink r:id="rId2809" ref="E1659"/>
    <hyperlink r:id="rId2810" ref="F1659"/>
    <hyperlink r:id="rId2811" ref="E1660"/>
    <hyperlink r:id="rId2812" ref="F1660"/>
    <hyperlink r:id="rId2813" ref="E1661"/>
    <hyperlink r:id="rId2814" ref="F1661"/>
    <hyperlink r:id="rId2815" ref="F1662"/>
    <hyperlink r:id="rId2816" ref="E1663"/>
    <hyperlink r:id="rId2817" ref="F1663"/>
    <hyperlink r:id="rId2818" ref="E1664"/>
    <hyperlink r:id="rId2819" ref="F1664"/>
    <hyperlink r:id="rId2820" ref="E1665"/>
    <hyperlink r:id="rId2821" ref="F1665"/>
    <hyperlink r:id="rId2822" ref="E1666"/>
    <hyperlink r:id="rId2823" ref="E1667"/>
    <hyperlink r:id="rId2824" ref="F1667"/>
    <hyperlink r:id="rId2825" ref="E1668"/>
    <hyperlink r:id="rId2826" ref="F1668"/>
    <hyperlink r:id="rId2827" ref="E1669"/>
    <hyperlink r:id="rId2828" ref="F1669"/>
    <hyperlink r:id="rId2829" ref="E1670"/>
    <hyperlink r:id="rId2830" ref="F1670"/>
    <hyperlink r:id="rId2831" ref="E1671"/>
    <hyperlink r:id="rId2832" ref="F1671"/>
    <hyperlink r:id="rId2833" ref="E1672"/>
    <hyperlink r:id="rId2834" ref="E1673"/>
    <hyperlink r:id="rId2835" ref="F1673"/>
    <hyperlink r:id="rId2836" ref="E1674"/>
    <hyperlink r:id="rId2837" ref="F1674"/>
    <hyperlink r:id="rId2838" ref="F1675"/>
    <hyperlink r:id="rId2839" ref="F1676"/>
    <hyperlink r:id="rId2840" ref="E1677"/>
    <hyperlink r:id="rId2841" ref="F1677"/>
    <hyperlink r:id="rId2842" ref="E1678"/>
    <hyperlink r:id="rId2843" ref="F1678"/>
    <hyperlink r:id="rId2844" ref="E1679"/>
    <hyperlink r:id="rId2845" ref="F1679"/>
    <hyperlink r:id="rId2846" ref="E1680"/>
    <hyperlink r:id="rId2847" ref="F1680"/>
    <hyperlink r:id="rId2848" ref="E1681"/>
    <hyperlink r:id="rId2849" ref="F1681"/>
    <hyperlink r:id="rId2850" ref="F1682"/>
    <hyperlink r:id="rId2851" ref="E1683"/>
    <hyperlink r:id="rId2852" ref="F1683"/>
    <hyperlink r:id="rId2853" ref="E1684"/>
    <hyperlink r:id="rId2854" ref="F1684"/>
    <hyperlink r:id="rId2855" ref="E1685"/>
    <hyperlink r:id="rId2856" ref="F1685"/>
    <hyperlink r:id="rId2857" ref="E1686"/>
    <hyperlink r:id="rId2858" ref="F1686"/>
    <hyperlink r:id="rId2859" ref="F1687"/>
    <hyperlink r:id="rId2860" ref="E1688"/>
    <hyperlink r:id="rId2861" ref="F1688"/>
    <hyperlink r:id="rId2862" ref="F1689"/>
    <hyperlink r:id="rId2863" ref="E1690"/>
    <hyperlink r:id="rId2864" ref="F1690"/>
    <hyperlink r:id="rId2865" ref="E1691"/>
    <hyperlink r:id="rId2866" ref="F1691"/>
    <hyperlink r:id="rId2867" ref="F1692"/>
    <hyperlink r:id="rId2868" ref="E1693"/>
    <hyperlink r:id="rId2869" ref="F1693"/>
    <hyperlink r:id="rId2870" ref="F1694"/>
    <hyperlink r:id="rId2871" ref="E1695"/>
    <hyperlink r:id="rId2872" ref="F1695"/>
    <hyperlink r:id="rId2873" ref="E1696"/>
    <hyperlink r:id="rId2874" ref="F1696"/>
    <hyperlink r:id="rId2875" ref="E1697"/>
    <hyperlink r:id="rId2876" ref="F1697"/>
    <hyperlink r:id="rId2877" ref="E1698"/>
    <hyperlink r:id="rId2878" ref="F1698"/>
    <hyperlink r:id="rId2879" ref="E1699"/>
    <hyperlink r:id="rId2880" ref="F1699"/>
    <hyperlink r:id="rId2881" ref="E1700"/>
    <hyperlink r:id="rId2882" ref="F1700"/>
    <hyperlink r:id="rId2883" ref="E1701"/>
    <hyperlink r:id="rId2884" ref="F1701"/>
    <hyperlink r:id="rId2885" ref="E1702"/>
    <hyperlink r:id="rId2886" ref="F1702"/>
    <hyperlink r:id="rId2887" ref="E1703"/>
    <hyperlink r:id="rId2888" ref="F1703"/>
    <hyperlink r:id="rId2889" ref="F1704"/>
    <hyperlink r:id="rId2890" ref="F1705"/>
    <hyperlink r:id="rId2891" ref="F1706"/>
    <hyperlink r:id="rId2892" ref="F1707"/>
    <hyperlink r:id="rId2893" ref="F1708"/>
    <hyperlink r:id="rId2894" ref="E1709"/>
    <hyperlink r:id="rId2895" ref="F1709"/>
    <hyperlink r:id="rId2896" ref="E1710"/>
    <hyperlink r:id="rId2897" ref="F1710"/>
    <hyperlink r:id="rId2898" ref="E1711"/>
    <hyperlink r:id="rId2899" ref="F1711"/>
    <hyperlink r:id="rId2900" ref="E1712"/>
    <hyperlink r:id="rId2901" ref="F1712"/>
    <hyperlink r:id="rId2902" ref="F1713"/>
    <hyperlink r:id="rId2903" ref="E1714"/>
    <hyperlink r:id="rId2904" ref="F1714"/>
    <hyperlink r:id="rId2905" ref="E1715"/>
    <hyperlink r:id="rId2906" ref="F1715"/>
    <hyperlink r:id="rId2907" ref="E1716"/>
    <hyperlink r:id="rId2908" ref="F1716"/>
    <hyperlink r:id="rId2909" ref="F1717"/>
    <hyperlink r:id="rId2910" ref="E1718"/>
    <hyperlink r:id="rId2911" ref="F1718"/>
    <hyperlink r:id="rId2912" ref="E1719"/>
    <hyperlink r:id="rId2913" ref="F1720"/>
    <hyperlink r:id="rId2914" ref="E1721"/>
    <hyperlink r:id="rId2915" ref="F1721"/>
    <hyperlink r:id="rId2916" ref="E1723"/>
    <hyperlink r:id="rId2917" ref="F1723"/>
    <hyperlink r:id="rId2918" ref="E1724"/>
    <hyperlink r:id="rId2919" ref="F1724"/>
    <hyperlink r:id="rId2920" ref="E1725"/>
    <hyperlink r:id="rId2921" ref="F1725"/>
    <hyperlink r:id="rId2922" ref="E1726"/>
    <hyperlink r:id="rId2923" ref="F1726"/>
    <hyperlink r:id="rId2924" ref="E1727"/>
    <hyperlink r:id="rId2925" ref="F1727"/>
    <hyperlink r:id="rId2926" ref="E1728"/>
    <hyperlink r:id="rId2927" ref="F1728"/>
    <hyperlink r:id="rId2928" ref="E1729"/>
    <hyperlink r:id="rId2929" ref="F1729"/>
    <hyperlink r:id="rId2930" ref="E1730"/>
    <hyperlink r:id="rId2931" ref="F1730"/>
    <hyperlink r:id="rId2932" ref="E1731"/>
    <hyperlink r:id="rId2933" ref="F1731"/>
    <hyperlink r:id="rId2934" ref="F1732"/>
    <hyperlink r:id="rId2935" ref="F1733"/>
    <hyperlink r:id="rId2936" ref="E1734"/>
    <hyperlink r:id="rId2937" ref="F1734"/>
    <hyperlink r:id="rId2938" ref="E1735"/>
    <hyperlink r:id="rId2939" ref="F1735"/>
    <hyperlink r:id="rId2940" ref="E1736"/>
    <hyperlink r:id="rId2941" ref="F1736"/>
    <hyperlink r:id="rId2942" ref="E1737"/>
    <hyperlink r:id="rId2943" ref="E1738"/>
    <hyperlink r:id="rId2944" ref="F1738"/>
    <hyperlink r:id="rId2945" ref="E1739"/>
    <hyperlink r:id="rId2946" ref="F1739"/>
    <hyperlink r:id="rId2947" ref="E1740"/>
    <hyperlink r:id="rId2948" ref="F1740"/>
    <hyperlink r:id="rId2949" ref="E1741"/>
    <hyperlink r:id="rId2950" ref="F1741"/>
    <hyperlink r:id="rId2951" ref="F1742"/>
    <hyperlink r:id="rId2952" ref="E1743"/>
    <hyperlink r:id="rId2953" ref="F1743"/>
    <hyperlink r:id="rId2954" ref="E1744"/>
    <hyperlink r:id="rId2955" ref="F1744"/>
    <hyperlink r:id="rId2956" ref="E1745"/>
    <hyperlink r:id="rId2957" ref="F1745"/>
    <hyperlink r:id="rId2958" ref="E1746"/>
    <hyperlink r:id="rId2959" ref="F1746"/>
    <hyperlink r:id="rId2960" ref="E1747"/>
    <hyperlink r:id="rId2961" ref="F1747"/>
    <hyperlink r:id="rId2962" ref="E1748"/>
    <hyperlink r:id="rId2963" ref="F1748"/>
    <hyperlink r:id="rId2964" ref="E1749"/>
    <hyperlink r:id="rId2965" ref="F1749"/>
    <hyperlink r:id="rId2966" ref="E1750"/>
    <hyperlink r:id="rId2967" ref="F1750"/>
    <hyperlink r:id="rId2968" ref="F1751"/>
    <hyperlink r:id="rId2969" ref="F1752"/>
    <hyperlink r:id="rId2970" ref="F1753"/>
    <hyperlink r:id="rId2971" ref="E1754"/>
    <hyperlink r:id="rId2972" ref="F1754"/>
    <hyperlink r:id="rId2973" ref="F1755"/>
    <hyperlink r:id="rId2974" ref="E1757"/>
    <hyperlink r:id="rId2975" ref="F1757"/>
    <hyperlink r:id="rId2976" ref="F1758"/>
    <hyperlink r:id="rId2977" ref="E1759"/>
    <hyperlink r:id="rId2978" ref="F1759"/>
    <hyperlink r:id="rId2979" ref="E1760"/>
    <hyperlink r:id="rId2980" ref="F1760"/>
    <hyperlink r:id="rId2981" ref="F1761"/>
    <hyperlink r:id="rId2982" ref="E1762"/>
    <hyperlink r:id="rId2983" ref="F1762"/>
    <hyperlink r:id="rId2984" ref="F1763"/>
    <hyperlink r:id="rId2985" ref="F1764"/>
    <hyperlink r:id="rId2986" ref="E1765"/>
    <hyperlink r:id="rId2987" ref="F1765"/>
    <hyperlink r:id="rId2988" ref="E1766"/>
    <hyperlink r:id="rId2989" ref="F1766"/>
    <hyperlink r:id="rId2990" ref="E1767"/>
    <hyperlink r:id="rId2991" ref="F1767"/>
    <hyperlink r:id="rId2992" ref="F1768"/>
    <hyperlink r:id="rId2993" ref="E1769"/>
    <hyperlink r:id="rId2994" ref="F1769"/>
    <hyperlink r:id="rId2995" ref="E1770"/>
    <hyperlink r:id="rId2996" ref="F1770"/>
    <hyperlink r:id="rId2997" ref="E1771"/>
    <hyperlink r:id="rId2998" ref="F1771"/>
    <hyperlink r:id="rId2999" ref="E1772"/>
    <hyperlink r:id="rId3000" ref="F1773"/>
    <hyperlink r:id="rId3001" ref="E1774"/>
    <hyperlink r:id="rId3002" ref="F1774"/>
    <hyperlink r:id="rId3003" ref="E1775"/>
    <hyperlink r:id="rId3004" ref="F1775"/>
    <hyperlink r:id="rId3005" ref="E1776"/>
    <hyperlink r:id="rId3006" ref="E1777"/>
    <hyperlink r:id="rId3007" ref="F1777"/>
    <hyperlink r:id="rId3008" ref="E1778"/>
    <hyperlink r:id="rId3009" ref="F1778"/>
    <hyperlink r:id="rId3010" ref="E1779"/>
    <hyperlink r:id="rId3011" ref="F1779"/>
    <hyperlink r:id="rId3012" ref="E1780"/>
    <hyperlink r:id="rId3013" ref="F1780"/>
    <hyperlink r:id="rId3014" ref="F1781"/>
    <hyperlink r:id="rId3015" ref="E1782"/>
    <hyperlink r:id="rId3016" ref="F1782"/>
    <hyperlink r:id="rId3017" ref="E1783"/>
    <hyperlink r:id="rId3018" ref="F1783"/>
    <hyperlink r:id="rId3019" ref="E1784"/>
    <hyperlink r:id="rId3020" ref="F1784"/>
    <hyperlink r:id="rId3021" ref="E1785"/>
    <hyperlink r:id="rId3022" ref="F1785"/>
    <hyperlink r:id="rId3023" ref="E1786"/>
    <hyperlink r:id="rId3024" ref="F1786"/>
    <hyperlink r:id="rId3025" ref="F1787"/>
    <hyperlink r:id="rId3026" ref="E1788"/>
    <hyperlink r:id="rId3027" ref="F1788"/>
    <hyperlink r:id="rId3028" ref="E1789"/>
    <hyperlink r:id="rId3029" ref="F1789"/>
    <hyperlink r:id="rId3030" ref="E1790"/>
    <hyperlink r:id="rId3031" ref="F1790"/>
    <hyperlink r:id="rId3032" ref="E1791"/>
    <hyperlink r:id="rId3033" ref="F1791"/>
    <hyperlink r:id="rId3034" ref="F1792"/>
    <hyperlink r:id="rId3035" ref="E1793"/>
    <hyperlink r:id="rId3036" ref="F1793"/>
    <hyperlink r:id="rId3037" ref="E1794"/>
    <hyperlink r:id="rId3038" ref="F1794"/>
    <hyperlink r:id="rId3039" ref="F1795"/>
    <hyperlink r:id="rId3040" ref="E1796"/>
    <hyperlink r:id="rId3041" ref="F1796"/>
    <hyperlink r:id="rId3042" ref="E1797"/>
    <hyperlink r:id="rId3043" ref="F1797"/>
    <hyperlink r:id="rId3044" ref="E1798"/>
    <hyperlink r:id="rId3045" ref="F1798"/>
    <hyperlink r:id="rId3046" ref="E1799"/>
    <hyperlink r:id="rId3047" ref="F1799"/>
    <hyperlink r:id="rId3048" ref="E1800"/>
    <hyperlink r:id="rId3049" ref="F1800"/>
    <hyperlink r:id="rId3050" ref="F1801"/>
    <hyperlink r:id="rId3051" ref="E1802"/>
    <hyperlink r:id="rId3052" ref="F1802"/>
    <hyperlink r:id="rId3053" ref="F1803"/>
    <hyperlink r:id="rId3054" ref="E1804"/>
    <hyperlink r:id="rId3055" ref="F1804"/>
    <hyperlink r:id="rId3056" ref="F1805"/>
    <hyperlink r:id="rId3057" ref="E1806"/>
    <hyperlink r:id="rId3058" ref="F1807"/>
    <hyperlink r:id="rId3059" ref="E1808"/>
    <hyperlink r:id="rId3060" ref="F1808"/>
    <hyperlink r:id="rId3061" ref="E1810"/>
    <hyperlink r:id="rId3062" ref="F1810"/>
    <hyperlink r:id="rId3063" ref="E1811"/>
    <hyperlink r:id="rId3064" ref="F1811"/>
    <hyperlink r:id="rId3065" ref="F1812"/>
    <hyperlink r:id="rId3066" ref="F1813"/>
    <hyperlink r:id="rId3067" ref="E1814"/>
    <hyperlink r:id="rId3068" ref="F1814"/>
    <hyperlink r:id="rId3069" ref="E1815"/>
    <hyperlink r:id="rId3070" ref="F1815"/>
    <hyperlink r:id="rId3071" ref="E1816"/>
    <hyperlink r:id="rId3072" ref="F1816"/>
    <hyperlink r:id="rId3073" ref="F1817"/>
    <hyperlink r:id="rId3074" ref="E1818"/>
    <hyperlink r:id="rId3075" ref="E1819"/>
    <hyperlink r:id="rId3076" ref="F1819"/>
    <hyperlink r:id="rId3077" ref="F1820"/>
    <hyperlink r:id="rId3078" ref="E1821"/>
    <hyperlink r:id="rId3079" ref="F1821"/>
    <hyperlink r:id="rId3080" ref="F1822"/>
    <hyperlink r:id="rId3081" ref="E1823"/>
    <hyperlink r:id="rId3082" ref="F1823"/>
    <hyperlink r:id="rId3083" ref="E1824"/>
    <hyperlink r:id="rId3084" ref="F1824"/>
    <hyperlink r:id="rId3085" ref="E1825"/>
    <hyperlink r:id="rId3086" ref="F1825"/>
    <hyperlink r:id="rId3087" ref="E1826"/>
    <hyperlink r:id="rId3088" ref="F1826"/>
    <hyperlink r:id="rId3089" ref="F1827"/>
    <hyperlink r:id="rId3090" ref="F1828"/>
    <hyperlink r:id="rId3091" ref="E1829"/>
    <hyperlink r:id="rId3092" ref="F1829"/>
    <hyperlink r:id="rId3093" ref="E1830"/>
    <hyperlink r:id="rId3094" ref="F1830"/>
    <hyperlink r:id="rId3095" ref="E1831"/>
    <hyperlink r:id="rId3096" ref="F1831"/>
    <hyperlink r:id="rId3097" ref="E1832"/>
    <hyperlink r:id="rId3098" ref="F1832"/>
    <hyperlink r:id="rId3099" ref="E1833"/>
    <hyperlink r:id="rId3100" ref="F1833"/>
    <hyperlink r:id="rId3101" ref="F1834"/>
    <hyperlink r:id="rId3102" ref="E1835"/>
    <hyperlink r:id="rId3103" ref="F1835"/>
    <hyperlink r:id="rId3104" ref="F1836"/>
    <hyperlink r:id="rId3105" ref="E1837"/>
    <hyperlink r:id="rId3106" ref="F1837"/>
    <hyperlink r:id="rId3107" ref="E1838"/>
    <hyperlink r:id="rId3108" ref="F1838"/>
    <hyperlink r:id="rId3109" ref="F1839"/>
    <hyperlink r:id="rId3110" ref="E1840"/>
    <hyperlink r:id="rId3111" ref="F1840"/>
    <hyperlink r:id="rId3112" ref="F1841"/>
    <hyperlink r:id="rId3113" ref="E1842"/>
    <hyperlink r:id="rId3114" ref="F1842"/>
    <hyperlink r:id="rId3115" ref="F1843"/>
    <hyperlink r:id="rId3116" ref="E1844"/>
    <hyperlink r:id="rId3117" ref="F1844"/>
    <hyperlink r:id="rId3118" ref="E1845"/>
    <hyperlink r:id="rId3119" ref="F1845"/>
    <hyperlink r:id="rId3120" ref="E1846"/>
    <hyperlink r:id="rId3121" ref="F1846"/>
    <hyperlink r:id="rId3122" ref="E1847"/>
    <hyperlink r:id="rId3123" ref="F1848"/>
    <hyperlink r:id="rId3124" ref="E1849"/>
    <hyperlink r:id="rId3125" ref="F1849"/>
    <hyperlink r:id="rId3126" ref="F1850"/>
    <hyperlink r:id="rId3127" ref="E1851"/>
    <hyperlink r:id="rId3128" ref="F1851"/>
    <hyperlink r:id="rId3129" ref="E1852"/>
    <hyperlink r:id="rId3130" ref="F1852"/>
    <hyperlink r:id="rId3131" ref="E1853"/>
    <hyperlink r:id="rId3132" ref="F1853"/>
    <hyperlink r:id="rId3133" ref="E1854"/>
    <hyperlink r:id="rId3134" ref="F1854"/>
    <hyperlink r:id="rId3135" ref="E1855"/>
    <hyperlink r:id="rId3136" ref="F1855"/>
    <hyperlink r:id="rId3137" ref="E1856"/>
    <hyperlink r:id="rId3138" ref="F1856"/>
    <hyperlink r:id="rId3139" ref="E1857"/>
    <hyperlink r:id="rId3140" ref="F1857"/>
    <hyperlink r:id="rId3141" ref="E1858"/>
    <hyperlink r:id="rId3142" ref="F1858"/>
    <hyperlink r:id="rId3143" ref="F1859"/>
    <hyperlink r:id="rId3144" ref="E1860"/>
    <hyperlink r:id="rId3145" ref="F1860"/>
    <hyperlink r:id="rId3146" ref="E1861"/>
    <hyperlink r:id="rId3147" ref="F1861"/>
    <hyperlink r:id="rId3148" ref="E1862"/>
    <hyperlink r:id="rId3149" ref="F1862"/>
    <hyperlink r:id="rId3150" ref="F1863"/>
    <hyperlink r:id="rId3151" ref="E1864"/>
    <hyperlink r:id="rId3152" ref="E1865"/>
    <hyperlink r:id="rId3153" ref="F1865"/>
    <hyperlink r:id="rId3154" ref="E1866"/>
    <hyperlink r:id="rId3155" ref="F1866"/>
    <hyperlink r:id="rId3156" ref="E1867"/>
    <hyperlink r:id="rId3157" ref="F1867"/>
    <hyperlink r:id="rId3158" ref="E1868"/>
    <hyperlink r:id="rId3159" ref="F1868"/>
    <hyperlink r:id="rId3160" ref="E1869"/>
    <hyperlink r:id="rId3161" ref="F1869"/>
    <hyperlink r:id="rId3162" ref="F1870"/>
    <hyperlink r:id="rId3163" ref="F1871"/>
    <hyperlink r:id="rId3164" ref="F1872"/>
    <hyperlink r:id="rId3165" ref="F1873"/>
    <hyperlink r:id="rId3166" ref="E1874"/>
    <hyperlink r:id="rId3167" ref="F1874"/>
    <hyperlink r:id="rId3168" ref="F1875"/>
    <hyperlink r:id="rId3169" ref="E1876"/>
    <hyperlink r:id="rId3170" ref="F1876"/>
    <hyperlink r:id="rId3171" ref="E1877"/>
    <hyperlink r:id="rId3172" ref="F1877"/>
    <hyperlink r:id="rId3173" ref="E1878"/>
    <hyperlink r:id="rId3174" ref="F1878"/>
    <hyperlink r:id="rId3175" ref="E1879"/>
    <hyperlink r:id="rId3176" ref="F1879"/>
    <hyperlink r:id="rId3177" ref="E1880"/>
    <hyperlink r:id="rId3178" ref="F1880"/>
    <hyperlink r:id="rId3179" ref="E1881"/>
    <hyperlink r:id="rId3180" ref="E1882"/>
    <hyperlink r:id="rId3181" ref="F1882"/>
    <hyperlink r:id="rId3182" ref="E1883"/>
    <hyperlink r:id="rId3183" ref="F1883"/>
    <hyperlink r:id="rId3184" ref="E1884"/>
    <hyperlink r:id="rId3185" ref="F1884"/>
    <hyperlink r:id="rId3186" ref="E1885"/>
    <hyperlink r:id="rId3187" ref="F1885"/>
    <hyperlink r:id="rId3188" ref="E1886"/>
    <hyperlink r:id="rId3189" ref="F1886"/>
    <hyperlink r:id="rId3190" ref="E1887"/>
    <hyperlink r:id="rId3191" ref="F1887"/>
    <hyperlink r:id="rId3192" ref="E1888"/>
    <hyperlink r:id="rId3193" ref="E1889"/>
    <hyperlink r:id="rId3194" ref="F1889"/>
    <hyperlink r:id="rId3195" ref="E1890"/>
    <hyperlink r:id="rId3196" ref="F1890"/>
    <hyperlink r:id="rId3197" ref="E1891"/>
    <hyperlink r:id="rId3198" ref="F1891"/>
    <hyperlink r:id="rId3199" ref="E1892"/>
    <hyperlink r:id="rId3200" ref="F1892"/>
    <hyperlink r:id="rId3201" ref="E1893"/>
    <hyperlink r:id="rId3202" ref="F1893"/>
    <hyperlink r:id="rId3203" ref="E1894"/>
    <hyperlink r:id="rId3204" ref="F1894"/>
    <hyperlink r:id="rId3205" ref="F1895"/>
    <hyperlink r:id="rId3206" ref="E1896"/>
    <hyperlink r:id="rId3207" ref="F1896"/>
    <hyperlink r:id="rId3208" ref="E1897"/>
    <hyperlink r:id="rId3209" ref="F1897"/>
    <hyperlink r:id="rId3210" ref="E1898"/>
    <hyperlink r:id="rId3211" ref="F1898"/>
    <hyperlink r:id="rId3212" ref="E1899"/>
    <hyperlink r:id="rId3213" ref="F1899"/>
    <hyperlink r:id="rId3214" ref="F1900"/>
    <hyperlink r:id="rId3215" ref="E1901"/>
    <hyperlink r:id="rId3216" ref="F1901"/>
    <hyperlink r:id="rId3217" ref="E1902"/>
    <hyperlink r:id="rId3218" ref="F1902"/>
    <hyperlink r:id="rId3219" ref="E1903"/>
    <hyperlink r:id="rId3220" ref="F1903"/>
    <hyperlink r:id="rId3221" ref="E1904"/>
    <hyperlink r:id="rId3222" ref="F1904"/>
    <hyperlink r:id="rId3223" ref="E1905"/>
    <hyperlink r:id="rId3224" ref="F1905"/>
    <hyperlink r:id="rId3225" ref="E1906"/>
    <hyperlink r:id="rId3226" ref="F1906"/>
    <hyperlink r:id="rId3227" ref="F1907"/>
    <hyperlink r:id="rId3228" ref="E1908"/>
    <hyperlink r:id="rId3229" ref="F1908"/>
    <hyperlink r:id="rId3230" ref="F1909"/>
    <hyperlink r:id="rId3231" ref="F1910"/>
    <hyperlink r:id="rId3232" ref="E1911"/>
    <hyperlink r:id="rId3233" ref="E1912"/>
    <hyperlink r:id="rId3234" ref="F1912"/>
    <hyperlink r:id="rId3235" ref="E1913"/>
    <hyperlink r:id="rId3236" ref="F1913"/>
    <hyperlink r:id="rId3237" ref="F1914"/>
    <hyperlink r:id="rId3238" ref="E1915"/>
    <hyperlink r:id="rId3239" ref="F1915"/>
    <hyperlink r:id="rId3240" ref="F1916"/>
    <hyperlink r:id="rId3241" ref="F1917"/>
    <hyperlink r:id="rId3242" ref="E1918"/>
    <hyperlink r:id="rId3243" ref="F1918"/>
    <hyperlink r:id="rId3244" ref="F1919"/>
    <hyperlink r:id="rId3245" ref="E1920"/>
    <hyperlink r:id="rId3246" ref="F1920"/>
    <hyperlink r:id="rId3247" ref="F1921"/>
    <hyperlink r:id="rId3248" ref="F1922"/>
    <hyperlink r:id="rId3249" ref="E1923"/>
    <hyperlink r:id="rId3250" ref="F1923"/>
    <hyperlink r:id="rId3251" ref="F1924"/>
    <hyperlink r:id="rId3252" ref="E1925"/>
    <hyperlink r:id="rId3253" ref="F1925"/>
    <hyperlink r:id="rId3254" ref="E1926"/>
    <hyperlink r:id="rId3255" ref="F1926"/>
    <hyperlink r:id="rId3256" ref="E1927"/>
    <hyperlink r:id="rId3257" ref="F1927"/>
    <hyperlink r:id="rId3258" ref="E1928"/>
    <hyperlink r:id="rId3259" ref="F1928"/>
    <hyperlink r:id="rId3260" ref="E1929"/>
    <hyperlink r:id="rId3261" ref="F1929"/>
    <hyperlink r:id="rId3262" ref="E1930"/>
    <hyperlink r:id="rId3263" ref="F1930"/>
    <hyperlink r:id="rId3264" ref="F1931"/>
    <hyperlink r:id="rId3265" ref="F1932"/>
    <hyperlink r:id="rId3266" ref="E1933"/>
    <hyperlink r:id="rId3267" ref="F1933"/>
    <hyperlink r:id="rId3268" ref="E1934"/>
    <hyperlink r:id="rId3269" ref="F1934"/>
    <hyperlink r:id="rId3270" ref="E1935"/>
    <hyperlink r:id="rId3271" ref="F1935"/>
    <hyperlink r:id="rId3272" ref="F1936"/>
    <hyperlink r:id="rId3273" ref="E1937"/>
    <hyperlink r:id="rId3274" ref="F1937"/>
    <hyperlink r:id="rId3275" ref="E1938"/>
    <hyperlink r:id="rId3276" ref="F1938"/>
    <hyperlink r:id="rId3277" ref="E1939"/>
    <hyperlink r:id="rId3278" ref="F1939"/>
    <hyperlink r:id="rId3279" ref="E1940"/>
    <hyperlink r:id="rId3280" ref="F1940"/>
    <hyperlink r:id="rId3281" ref="E1941"/>
    <hyperlink r:id="rId3282" ref="F1941"/>
    <hyperlink r:id="rId3283" ref="E1942"/>
    <hyperlink r:id="rId3284" ref="F1942"/>
    <hyperlink r:id="rId3285" ref="E1943"/>
    <hyperlink r:id="rId3286" ref="F1943"/>
    <hyperlink r:id="rId3287" ref="E1944"/>
    <hyperlink r:id="rId3288" ref="F1944"/>
    <hyperlink r:id="rId3289" ref="E1945"/>
    <hyperlink r:id="rId3290" ref="F1945"/>
    <hyperlink r:id="rId3291" ref="E1946"/>
    <hyperlink r:id="rId3292" ref="F1946"/>
    <hyperlink r:id="rId3293" ref="E1947"/>
    <hyperlink r:id="rId3294" ref="F1947"/>
    <hyperlink r:id="rId3295" ref="E1948"/>
    <hyperlink r:id="rId3296" ref="F1948"/>
    <hyperlink r:id="rId3297" ref="F1949"/>
    <hyperlink r:id="rId3298" ref="E1950"/>
    <hyperlink r:id="rId3299" ref="F1950"/>
    <hyperlink r:id="rId3300" ref="F1951"/>
    <hyperlink r:id="rId3301" ref="E1952"/>
    <hyperlink r:id="rId3302" ref="F1952"/>
    <hyperlink r:id="rId3303" ref="E1953"/>
    <hyperlink r:id="rId3304" ref="F1953"/>
    <hyperlink r:id="rId3305" ref="E1954"/>
    <hyperlink r:id="rId3306" ref="F1954"/>
    <hyperlink r:id="rId3307" ref="E1955"/>
    <hyperlink r:id="rId3308" ref="F1955"/>
    <hyperlink r:id="rId3309" ref="E1956"/>
    <hyperlink r:id="rId3310" ref="F1956"/>
    <hyperlink r:id="rId3311" ref="E1957"/>
    <hyperlink r:id="rId3312" ref="E1958"/>
    <hyperlink r:id="rId3313" ref="F1958"/>
    <hyperlink r:id="rId3314" ref="E1959"/>
    <hyperlink r:id="rId3315" ref="F1959"/>
    <hyperlink r:id="rId3316" ref="E1960"/>
    <hyperlink r:id="rId3317" ref="F1960"/>
    <hyperlink r:id="rId3318" ref="E1961"/>
    <hyperlink r:id="rId3319" ref="F1961"/>
    <hyperlink r:id="rId3320" ref="F1962"/>
    <hyperlink r:id="rId3321" ref="F1963"/>
    <hyperlink r:id="rId3322" ref="F1964"/>
    <hyperlink r:id="rId3323" ref="E1965"/>
    <hyperlink r:id="rId3324" ref="F1965"/>
    <hyperlink r:id="rId3325" ref="F1966"/>
    <hyperlink r:id="rId3326" ref="E1967"/>
    <hyperlink r:id="rId3327" ref="F1967"/>
    <hyperlink r:id="rId3328" ref="F1968"/>
    <hyperlink r:id="rId3329" ref="E1969"/>
    <hyperlink r:id="rId3330" ref="F1969"/>
    <hyperlink r:id="rId3331" ref="F1970"/>
    <hyperlink r:id="rId3332" ref="E1971"/>
    <hyperlink r:id="rId3333" ref="F1971"/>
    <hyperlink r:id="rId3334" ref="E1972"/>
    <hyperlink r:id="rId3335" ref="F1972"/>
    <hyperlink r:id="rId3336" ref="F1973"/>
    <hyperlink r:id="rId3337" ref="F1974"/>
    <hyperlink r:id="rId3338" ref="E1975"/>
    <hyperlink r:id="rId3339" ref="F1975"/>
    <hyperlink r:id="rId3340" ref="E1976"/>
    <hyperlink r:id="rId3341" ref="F1976"/>
    <hyperlink r:id="rId3342" ref="E1977"/>
    <hyperlink r:id="rId3343" ref="F1977"/>
    <hyperlink r:id="rId3344" ref="E1978"/>
    <hyperlink r:id="rId3345" ref="F1978"/>
    <hyperlink r:id="rId3346" ref="E1979"/>
    <hyperlink r:id="rId3347" ref="F1979"/>
    <hyperlink r:id="rId3348" ref="F1980"/>
    <hyperlink r:id="rId3349" ref="E1981"/>
    <hyperlink r:id="rId3350" ref="F1981"/>
    <hyperlink r:id="rId3351" ref="E1982"/>
    <hyperlink r:id="rId3352" ref="F1982"/>
    <hyperlink r:id="rId3353" ref="F1983"/>
    <hyperlink r:id="rId3354" ref="F1984"/>
    <hyperlink r:id="rId3355" ref="E1985"/>
    <hyperlink r:id="rId3356" ref="F1985"/>
    <hyperlink r:id="rId3357" ref="F1986"/>
    <hyperlink r:id="rId3358" ref="E1987"/>
    <hyperlink r:id="rId3359" ref="F1987"/>
    <hyperlink r:id="rId3360" ref="F1988"/>
    <hyperlink r:id="rId3361" ref="E1989"/>
    <hyperlink r:id="rId3362" ref="F1989"/>
    <hyperlink r:id="rId3363" ref="E1990"/>
    <hyperlink r:id="rId3364" ref="F1990"/>
    <hyperlink r:id="rId3365" ref="E1991"/>
    <hyperlink r:id="rId3366" ref="F1991"/>
    <hyperlink r:id="rId3367" ref="F1992"/>
    <hyperlink r:id="rId3368" ref="F1994"/>
    <hyperlink r:id="rId3369" ref="F1995"/>
    <hyperlink r:id="rId3370" ref="E1996"/>
    <hyperlink r:id="rId3371" ref="F1996"/>
    <hyperlink r:id="rId3372" ref="E1997"/>
    <hyperlink r:id="rId3373" ref="F1997"/>
    <hyperlink r:id="rId3374" ref="F1998"/>
    <hyperlink r:id="rId3375" ref="F2000"/>
    <hyperlink r:id="rId3376" ref="F2001"/>
    <hyperlink r:id="rId3377" ref="F2002"/>
    <hyperlink r:id="rId3378" ref="E2003"/>
    <hyperlink r:id="rId3379" ref="F2003"/>
    <hyperlink r:id="rId3380" ref="E2004"/>
    <hyperlink r:id="rId3381" ref="F2004"/>
    <hyperlink r:id="rId3382" ref="E2005"/>
    <hyperlink r:id="rId3383" ref="F2005"/>
    <hyperlink r:id="rId3384" ref="E2006"/>
    <hyperlink r:id="rId3385" ref="F2006"/>
    <hyperlink r:id="rId3386" ref="E2007"/>
    <hyperlink r:id="rId3387" ref="F2007"/>
    <hyperlink r:id="rId3388" ref="E2008"/>
    <hyperlink r:id="rId3389" ref="F2008"/>
    <hyperlink r:id="rId3390" ref="E2009"/>
    <hyperlink r:id="rId3391" ref="F2009"/>
    <hyperlink r:id="rId3392" ref="E2010"/>
    <hyperlink r:id="rId3393" ref="F2010"/>
    <hyperlink r:id="rId3394" ref="E2011"/>
    <hyperlink r:id="rId3395" ref="F2011"/>
    <hyperlink r:id="rId3396" ref="E2012"/>
    <hyperlink r:id="rId3397" ref="F2012"/>
    <hyperlink r:id="rId3398" ref="E2013"/>
    <hyperlink r:id="rId3399" ref="F2013"/>
    <hyperlink r:id="rId3400" ref="E2014"/>
    <hyperlink r:id="rId3401" ref="F2014"/>
    <hyperlink r:id="rId3402" ref="E2015"/>
    <hyperlink r:id="rId3403" ref="F2015"/>
    <hyperlink r:id="rId3404" ref="E2016"/>
    <hyperlink r:id="rId3405" ref="F2016"/>
    <hyperlink r:id="rId3406" ref="E2017"/>
    <hyperlink r:id="rId3407" ref="F2017"/>
    <hyperlink r:id="rId3408" ref="E2018"/>
    <hyperlink r:id="rId3409" ref="F2018"/>
    <hyperlink r:id="rId3410" ref="E2019"/>
    <hyperlink r:id="rId3411" ref="F2019"/>
    <hyperlink r:id="rId3412" ref="E2020"/>
    <hyperlink r:id="rId3413" ref="F2020"/>
    <hyperlink r:id="rId3414" ref="E2021"/>
    <hyperlink r:id="rId3415" ref="F2021"/>
    <hyperlink r:id="rId3416" ref="E2022"/>
    <hyperlink r:id="rId3417" ref="F2022"/>
    <hyperlink r:id="rId3418" ref="E2023"/>
    <hyperlink r:id="rId3419" ref="F2023"/>
    <hyperlink r:id="rId3420" ref="F2024"/>
    <hyperlink r:id="rId3421" ref="E2025"/>
    <hyperlink r:id="rId3422" ref="E2026"/>
    <hyperlink r:id="rId3423" ref="F2026"/>
    <hyperlink r:id="rId3424" ref="E2027"/>
    <hyperlink r:id="rId3425" ref="F2027"/>
    <hyperlink r:id="rId3426" ref="E2028"/>
    <hyperlink r:id="rId3427" ref="F2028"/>
    <hyperlink r:id="rId3428" ref="F2029"/>
    <hyperlink r:id="rId3429" ref="E2030"/>
    <hyperlink r:id="rId3430" ref="E2031"/>
    <hyperlink r:id="rId3431" ref="F2031"/>
    <hyperlink r:id="rId3432" ref="E2032"/>
    <hyperlink r:id="rId3433" ref="F2032"/>
    <hyperlink r:id="rId3434" ref="E2033"/>
    <hyperlink r:id="rId3435" ref="F2033"/>
    <hyperlink r:id="rId3436" ref="F2034"/>
    <hyperlink r:id="rId3437" ref="E2035"/>
    <hyperlink r:id="rId3438" ref="F2035"/>
    <hyperlink r:id="rId3439" ref="E2036"/>
    <hyperlink r:id="rId3440" ref="F2036"/>
    <hyperlink r:id="rId3441" ref="E2037"/>
    <hyperlink r:id="rId3442" ref="F2037"/>
    <hyperlink r:id="rId3443" ref="F2038"/>
    <hyperlink r:id="rId3444" ref="E2039"/>
    <hyperlink r:id="rId3445" ref="F2039"/>
    <hyperlink r:id="rId3446" ref="E2040"/>
    <hyperlink r:id="rId3447" ref="F2040"/>
    <hyperlink r:id="rId3448" ref="E2041"/>
    <hyperlink r:id="rId3449" ref="F2041"/>
    <hyperlink r:id="rId3450" ref="F2042"/>
    <hyperlink r:id="rId3451" ref="E2043"/>
    <hyperlink r:id="rId3452" ref="F2043"/>
    <hyperlink r:id="rId3453" ref="E2044"/>
    <hyperlink r:id="rId3454" ref="F2044"/>
    <hyperlink r:id="rId3455" ref="E2045"/>
    <hyperlink r:id="rId3456" ref="F2045"/>
    <hyperlink r:id="rId3457" ref="E2046"/>
    <hyperlink r:id="rId3458" ref="F2046"/>
    <hyperlink r:id="rId3459" ref="E2047"/>
    <hyperlink r:id="rId3460" ref="F2047"/>
    <hyperlink r:id="rId3461" ref="E2048"/>
    <hyperlink r:id="rId3462" ref="F2048"/>
    <hyperlink r:id="rId3463" ref="F2049"/>
    <hyperlink r:id="rId3464" ref="E2050"/>
    <hyperlink r:id="rId3465" ref="F2050"/>
    <hyperlink r:id="rId3466" ref="E2051"/>
    <hyperlink r:id="rId3467" ref="F2051"/>
    <hyperlink r:id="rId3468" ref="E2052"/>
    <hyperlink r:id="rId3469" ref="F2052"/>
    <hyperlink r:id="rId3470" ref="F2053"/>
    <hyperlink r:id="rId3471" ref="E2055"/>
    <hyperlink r:id="rId3472" ref="F2055"/>
    <hyperlink r:id="rId3473" ref="E2056"/>
    <hyperlink r:id="rId3474" ref="F2056"/>
    <hyperlink r:id="rId3475" ref="E2057"/>
    <hyperlink r:id="rId3476" ref="F2057"/>
    <hyperlink r:id="rId3477" ref="E2058"/>
    <hyperlink r:id="rId3478" ref="F2058"/>
    <hyperlink r:id="rId3479" ref="E2059"/>
    <hyperlink r:id="rId3480" ref="F2059"/>
    <hyperlink r:id="rId3481" ref="E2060"/>
    <hyperlink r:id="rId3482" ref="E2061"/>
    <hyperlink r:id="rId3483" ref="F2061"/>
    <hyperlink r:id="rId3484" ref="E2062"/>
    <hyperlink r:id="rId3485" ref="F2062"/>
    <hyperlink r:id="rId3486" ref="E2063"/>
    <hyperlink r:id="rId3487" ref="F2063"/>
    <hyperlink r:id="rId3488" ref="E2064"/>
    <hyperlink r:id="rId3489" ref="F2064"/>
    <hyperlink r:id="rId3490" ref="E2065"/>
    <hyperlink r:id="rId3491" ref="F2065"/>
    <hyperlink r:id="rId3492" ref="E2066"/>
    <hyperlink r:id="rId3493" ref="F2066"/>
    <hyperlink r:id="rId3494" ref="F2067"/>
    <hyperlink r:id="rId3495" ref="E2068"/>
    <hyperlink r:id="rId3496" ref="F2068"/>
    <hyperlink r:id="rId3497" ref="F2069"/>
    <hyperlink r:id="rId3498" ref="E2070"/>
    <hyperlink r:id="rId3499" ref="F2070"/>
    <hyperlink r:id="rId3500" ref="E2071"/>
    <hyperlink r:id="rId3501" ref="F2071"/>
    <hyperlink r:id="rId3502" ref="E2072"/>
    <hyperlink r:id="rId3503" ref="F2072"/>
    <hyperlink r:id="rId3504" ref="E2073"/>
    <hyperlink r:id="rId3505" ref="F2074"/>
    <hyperlink r:id="rId3506" ref="F2075"/>
    <hyperlink r:id="rId3507" ref="E2076"/>
    <hyperlink r:id="rId3508" ref="F2076"/>
    <hyperlink r:id="rId3509" ref="E2077"/>
    <hyperlink r:id="rId3510" ref="F2078"/>
    <hyperlink r:id="rId3511" ref="E2079"/>
    <hyperlink r:id="rId3512" ref="F2079"/>
    <hyperlink r:id="rId3513" ref="F2080"/>
    <hyperlink r:id="rId3514" ref="E2081"/>
    <hyperlink r:id="rId3515" ref="F2081"/>
    <hyperlink r:id="rId3516" ref="F2082"/>
    <hyperlink r:id="rId3517" ref="F2083"/>
    <hyperlink r:id="rId3518" ref="F2084"/>
    <hyperlink r:id="rId3519" ref="E2085"/>
    <hyperlink r:id="rId3520" ref="F2085"/>
    <hyperlink r:id="rId3521" ref="F2086"/>
    <hyperlink r:id="rId3522" ref="F2087"/>
    <hyperlink r:id="rId3523" ref="F2088"/>
    <hyperlink r:id="rId3524" ref="E2089"/>
    <hyperlink r:id="rId3525" ref="F2089"/>
    <hyperlink r:id="rId3526" ref="F2090"/>
    <hyperlink r:id="rId3527" ref="E2091"/>
    <hyperlink r:id="rId3528" ref="F2091"/>
    <hyperlink r:id="rId3529" ref="F2092"/>
    <hyperlink r:id="rId3530" ref="E2093"/>
    <hyperlink r:id="rId3531" ref="F2093"/>
    <hyperlink r:id="rId3532" ref="E2094"/>
    <hyperlink r:id="rId3533" ref="F2094"/>
    <hyperlink r:id="rId3534" ref="E2096"/>
    <hyperlink r:id="rId3535" ref="F2096"/>
    <hyperlink r:id="rId3536" ref="E2097"/>
    <hyperlink r:id="rId3537" ref="F2097"/>
    <hyperlink r:id="rId3538" ref="E2098"/>
    <hyperlink r:id="rId3539" ref="F2098"/>
    <hyperlink r:id="rId3540" ref="F2099"/>
    <hyperlink r:id="rId3541" ref="F2100"/>
    <hyperlink r:id="rId3542" ref="F2101"/>
    <hyperlink r:id="rId3543" ref="E2102"/>
    <hyperlink r:id="rId3544" ref="F2102"/>
    <hyperlink r:id="rId3545" ref="F2103"/>
    <hyperlink r:id="rId3546" ref="E2104"/>
    <hyperlink r:id="rId3547" ref="F2104"/>
    <hyperlink r:id="rId3548" ref="E2105"/>
    <hyperlink r:id="rId3549" ref="F2105"/>
    <hyperlink r:id="rId3550" ref="E2106"/>
    <hyperlink r:id="rId3551" ref="F2106"/>
    <hyperlink r:id="rId3552" ref="E2107"/>
    <hyperlink r:id="rId3553" ref="F2107"/>
    <hyperlink r:id="rId3554" ref="E2108"/>
    <hyperlink r:id="rId3555" ref="F2108"/>
    <hyperlink r:id="rId3556" ref="E2109"/>
    <hyperlink r:id="rId3557" ref="F2109"/>
    <hyperlink r:id="rId3558" ref="E2110"/>
    <hyperlink r:id="rId3559" ref="F2110"/>
    <hyperlink r:id="rId3560" ref="E2111"/>
    <hyperlink r:id="rId3561" ref="F2111"/>
    <hyperlink r:id="rId3562" ref="E2113"/>
    <hyperlink r:id="rId3563" ref="E2114"/>
    <hyperlink r:id="rId3564" ref="F2114"/>
    <hyperlink r:id="rId3565" ref="E2115"/>
    <hyperlink r:id="rId3566" ref="F2115"/>
    <hyperlink r:id="rId3567" ref="E2116"/>
    <hyperlink r:id="rId3568" ref="F2116"/>
    <hyperlink r:id="rId3569" ref="F2117"/>
    <hyperlink r:id="rId3570" ref="F2118"/>
    <hyperlink r:id="rId3571" ref="E2119"/>
    <hyperlink r:id="rId3572" ref="F2119"/>
    <hyperlink r:id="rId3573" ref="F2120"/>
    <hyperlink r:id="rId3574" ref="E2121"/>
    <hyperlink r:id="rId3575" ref="F2121"/>
    <hyperlink r:id="rId3576" ref="F2122"/>
    <hyperlink r:id="rId3577" ref="F2124"/>
    <hyperlink r:id="rId3578" ref="E2126"/>
    <hyperlink r:id="rId3579" ref="F2126"/>
    <hyperlink r:id="rId3580" ref="E2127"/>
    <hyperlink r:id="rId3581" ref="F2127"/>
    <hyperlink r:id="rId3582" ref="F2128"/>
    <hyperlink r:id="rId3583" ref="E2129"/>
    <hyperlink r:id="rId3584" ref="F2129"/>
    <hyperlink r:id="rId3585" ref="E2130"/>
    <hyperlink r:id="rId3586" ref="F2130"/>
    <hyperlink r:id="rId3587" ref="E2131"/>
    <hyperlink r:id="rId3588" ref="F2131"/>
    <hyperlink r:id="rId3589" ref="E2132"/>
    <hyperlink r:id="rId3590" ref="F2132"/>
    <hyperlink r:id="rId3591" ref="E2133"/>
    <hyperlink r:id="rId3592" ref="F2133"/>
    <hyperlink r:id="rId3593" ref="E2134"/>
    <hyperlink r:id="rId3594" ref="F2134"/>
    <hyperlink r:id="rId3595" ref="E2135"/>
    <hyperlink r:id="rId3596" ref="F2135"/>
    <hyperlink r:id="rId3597" ref="E2137"/>
    <hyperlink r:id="rId3598" ref="F2137"/>
    <hyperlink r:id="rId3599" ref="E2138"/>
    <hyperlink r:id="rId3600" ref="F2138"/>
    <hyperlink r:id="rId3601" ref="E2139"/>
    <hyperlink r:id="rId3602" ref="F2139"/>
    <hyperlink r:id="rId3603" ref="E2140"/>
    <hyperlink r:id="rId3604" ref="F2140"/>
    <hyperlink r:id="rId3605" ref="E2141"/>
    <hyperlink r:id="rId3606" ref="F2141"/>
    <hyperlink r:id="rId3607" ref="E2142"/>
    <hyperlink r:id="rId3608" ref="F2142"/>
    <hyperlink r:id="rId3609" ref="E2143"/>
    <hyperlink r:id="rId3610" ref="F2143"/>
    <hyperlink r:id="rId3611" ref="E2144"/>
    <hyperlink r:id="rId3612" ref="F2144"/>
    <hyperlink r:id="rId3613" ref="E2145"/>
    <hyperlink r:id="rId3614" ref="F2145"/>
    <hyperlink r:id="rId3615" ref="E2148"/>
    <hyperlink r:id="rId3616" ref="F2148"/>
    <hyperlink r:id="rId3617" ref="E2149"/>
    <hyperlink r:id="rId3618" ref="F2149"/>
    <hyperlink r:id="rId3619" ref="E2150"/>
    <hyperlink r:id="rId3620" ref="F2150"/>
    <hyperlink r:id="rId3621" ref="E2151"/>
    <hyperlink r:id="rId3622" ref="F2151"/>
    <hyperlink r:id="rId3623" ref="E2152"/>
    <hyperlink r:id="rId3624" ref="F2152"/>
    <hyperlink r:id="rId3625" ref="F2153"/>
    <hyperlink r:id="rId3626" ref="E2154"/>
    <hyperlink r:id="rId3627" ref="F2154"/>
    <hyperlink r:id="rId3628" ref="F2155"/>
    <hyperlink r:id="rId3629" ref="E2156"/>
    <hyperlink r:id="rId3630" ref="F2156"/>
    <hyperlink r:id="rId3631" ref="E2157"/>
    <hyperlink r:id="rId3632" ref="F2157"/>
    <hyperlink r:id="rId3633" ref="E2158"/>
    <hyperlink r:id="rId3634" ref="F2158"/>
    <hyperlink r:id="rId3635" ref="F2159"/>
    <hyperlink r:id="rId3636" ref="E2160"/>
    <hyperlink r:id="rId3637" ref="F2160"/>
    <hyperlink r:id="rId3638" ref="E2161"/>
    <hyperlink r:id="rId3639" ref="F2161"/>
    <hyperlink r:id="rId3640" ref="E2162"/>
    <hyperlink r:id="rId3641" ref="F2162"/>
    <hyperlink r:id="rId3642" ref="E2163"/>
    <hyperlink r:id="rId3643" ref="F2163"/>
    <hyperlink r:id="rId3644" ref="F2164"/>
    <hyperlink r:id="rId3645" ref="F2165"/>
    <hyperlink r:id="rId3646" ref="E2166"/>
    <hyperlink r:id="rId3647" ref="F2166"/>
    <hyperlink r:id="rId3648" ref="E2167"/>
    <hyperlink r:id="rId3649" ref="F2167"/>
    <hyperlink r:id="rId3650" ref="E2168"/>
    <hyperlink r:id="rId3651" ref="F2168"/>
    <hyperlink r:id="rId3652" ref="E2169"/>
    <hyperlink r:id="rId3653" ref="F2169"/>
    <hyperlink r:id="rId3654" ref="E2170"/>
    <hyperlink r:id="rId3655" ref="F2170"/>
    <hyperlink r:id="rId3656" ref="F2171"/>
    <hyperlink r:id="rId3657" ref="E2172"/>
    <hyperlink r:id="rId3658" ref="F2172"/>
    <hyperlink r:id="rId3659" ref="E2173"/>
    <hyperlink r:id="rId3660" ref="E2174"/>
    <hyperlink r:id="rId3661" ref="F2174"/>
    <hyperlink r:id="rId3662" ref="E2175"/>
    <hyperlink r:id="rId3663" ref="E2176"/>
    <hyperlink r:id="rId3664" ref="F2176"/>
    <hyperlink r:id="rId3665" ref="E2177"/>
    <hyperlink r:id="rId3666" ref="F2177"/>
    <hyperlink r:id="rId3667" ref="E2178"/>
    <hyperlink r:id="rId3668" ref="F2178"/>
    <hyperlink r:id="rId3669" ref="E2179"/>
    <hyperlink r:id="rId3670" ref="F2179"/>
    <hyperlink r:id="rId3671" ref="E2180"/>
    <hyperlink r:id="rId3672" ref="F2180"/>
    <hyperlink r:id="rId3673" ref="F2181"/>
    <hyperlink r:id="rId3674" ref="F2182"/>
    <hyperlink r:id="rId3675" ref="F2183"/>
    <hyperlink r:id="rId3676" ref="F2184"/>
    <hyperlink r:id="rId3677" ref="F2185"/>
    <hyperlink r:id="rId3678" ref="E2186"/>
    <hyperlink r:id="rId3679" ref="F2186"/>
    <hyperlink r:id="rId3680" ref="E2187"/>
    <hyperlink r:id="rId3681" ref="F2187"/>
    <hyperlink r:id="rId3682" ref="F2188"/>
    <hyperlink r:id="rId3683" ref="F2189"/>
    <hyperlink r:id="rId3684" ref="E2190"/>
    <hyperlink r:id="rId3685" ref="F2190"/>
    <hyperlink r:id="rId3686" ref="F2191"/>
    <hyperlink r:id="rId3687" ref="E2192"/>
    <hyperlink r:id="rId3688" ref="F2192"/>
    <hyperlink r:id="rId3689" ref="E2193"/>
    <hyperlink r:id="rId3690" ref="F2193"/>
    <hyperlink r:id="rId3691" ref="F2194"/>
    <hyperlink r:id="rId3692" ref="E2195"/>
    <hyperlink r:id="rId3693" ref="F2195"/>
    <hyperlink r:id="rId3694" ref="E2196"/>
    <hyperlink r:id="rId3695" ref="F2196"/>
    <hyperlink r:id="rId3696" ref="E2197"/>
    <hyperlink r:id="rId3697" ref="F2197"/>
    <hyperlink r:id="rId3698" ref="F2198"/>
    <hyperlink r:id="rId3699" ref="E2199"/>
    <hyperlink r:id="rId3700" ref="F2199"/>
    <hyperlink r:id="rId3701" ref="E2200"/>
    <hyperlink r:id="rId3702" ref="F2200"/>
    <hyperlink r:id="rId3703" ref="E2201"/>
    <hyperlink r:id="rId3704" ref="F2201"/>
    <hyperlink r:id="rId3705" ref="E2202"/>
    <hyperlink r:id="rId3706" ref="F2202"/>
    <hyperlink r:id="rId3707" ref="E2203"/>
    <hyperlink r:id="rId3708" ref="F2203"/>
    <hyperlink r:id="rId3709" ref="E2204"/>
    <hyperlink r:id="rId3710" ref="F2204"/>
    <hyperlink r:id="rId3711" ref="F2205"/>
    <hyperlink r:id="rId3712" ref="F2206"/>
    <hyperlink r:id="rId3713" ref="E2207"/>
    <hyperlink r:id="rId3714" ref="F2207"/>
    <hyperlink r:id="rId3715" ref="E2208"/>
    <hyperlink r:id="rId3716" ref="F2208"/>
    <hyperlink r:id="rId3717" ref="F2209"/>
    <hyperlink r:id="rId3718" ref="F2210"/>
    <hyperlink r:id="rId3719" ref="E2211"/>
    <hyperlink r:id="rId3720" ref="F2211"/>
    <hyperlink r:id="rId3721" ref="E2212"/>
    <hyperlink r:id="rId3722" ref="F2212"/>
    <hyperlink r:id="rId3723" ref="E2213"/>
    <hyperlink r:id="rId3724" ref="F2213"/>
    <hyperlink r:id="rId3725" ref="F2214"/>
    <hyperlink r:id="rId3726" ref="E2215"/>
    <hyperlink r:id="rId3727" ref="F2215"/>
    <hyperlink r:id="rId3728" ref="E2216"/>
    <hyperlink r:id="rId3729" ref="F2216"/>
    <hyperlink r:id="rId3730" ref="F2217"/>
    <hyperlink r:id="rId3731" ref="F2218"/>
    <hyperlink r:id="rId3732" ref="E2219"/>
    <hyperlink r:id="rId3733" ref="F2219"/>
    <hyperlink r:id="rId3734" ref="E2220"/>
    <hyperlink r:id="rId3735" ref="F2220"/>
    <hyperlink r:id="rId3736" ref="E2221"/>
    <hyperlink r:id="rId3737" ref="F2221"/>
    <hyperlink r:id="rId3738" ref="E2222"/>
    <hyperlink r:id="rId3739" ref="F2222"/>
    <hyperlink r:id="rId3740" ref="E2223"/>
    <hyperlink r:id="rId3741" ref="F2223"/>
    <hyperlink r:id="rId3742" ref="E2224"/>
    <hyperlink r:id="rId3743" ref="F2224"/>
    <hyperlink r:id="rId3744" ref="E2225"/>
    <hyperlink r:id="rId3745" ref="F2225"/>
    <hyperlink r:id="rId3746" ref="E2226"/>
    <hyperlink r:id="rId3747" ref="F2226"/>
    <hyperlink r:id="rId3748" ref="F2227"/>
    <hyperlink r:id="rId3749" ref="F2228"/>
    <hyperlink r:id="rId3750" ref="F2229"/>
    <hyperlink r:id="rId3751" ref="E2230"/>
    <hyperlink r:id="rId3752" ref="F2230"/>
    <hyperlink r:id="rId3753" ref="F2231"/>
    <hyperlink r:id="rId3754" ref="E2232"/>
    <hyperlink r:id="rId3755" ref="F2232"/>
    <hyperlink r:id="rId3756" ref="E2233"/>
    <hyperlink r:id="rId3757" ref="F2233"/>
    <hyperlink r:id="rId3758" ref="F2234"/>
    <hyperlink r:id="rId3759" ref="F2235"/>
    <hyperlink r:id="rId3760" ref="F2236"/>
    <hyperlink r:id="rId3761" ref="E2237"/>
    <hyperlink r:id="rId3762" ref="F2237"/>
    <hyperlink r:id="rId3763" ref="E2238"/>
    <hyperlink r:id="rId3764" ref="F2238"/>
    <hyperlink r:id="rId3765" ref="E2239"/>
    <hyperlink r:id="rId3766" ref="F2239"/>
    <hyperlink r:id="rId3767" ref="E2240"/>
    <hyperlink r:id="rId3768" ref="F2240"/>
    <hyperlink r:id="rId3769" ref="E2241"/>
    <hyperlink r:id="rId3770" ref="F2241"/>
    <hyperlink r:id="rId3771" ref="F2242"/>
    <hyperlink r:id="rId3772" ref="F2243"/>
    <hyperlink r:id="rId3773" ref="E2244"/>
    <hyperlink r:id="rId3774" ref="F2244"/>
    <hyperlink r:id="rId3775" ref="F2245"/>
    <hyperlink r:id="rId3776" ref="E2246"/>
    <hyperlink r:id="rId3777" ref="F2246"/>
    <hyperlink r:id="rId3778" ref="E2247"/>
    <hyperlink r:id="rId3779" ref="F2247"/>
    <hyperlink r:id="rId3780" ref="F2248"/>
    <hyperlink r:id="rId3781" ref="E2249"/>
    <hyperlink r:id="rId3782" ref="F2249"/>
    <hyperlink r:id="rId3783" ref="E2250"/>
    <hyperlink r:id="rId3784" ref="F2250"/>
    <hyperlink r:id="rId3785" ref="E2251"/>
    <hyperlink r:id="rId3786" ref="F2251"/>
    <hyperlink r:id="rId3787" ref="F2252"/>
    <hyperlink r:id="rId3788" ref="E2253"/>
    <hyperlink r:id="rId3789" ref="F2253"/>
    <hyperlink r:id="rId3790" ref="F2254"/>
    <hyperlink r:id="rId3791" ref="F2255"/>
    <hyperlink r:id="rId3792" ref="F2257"/>
    <hyperlink r:id="rId3793" ref="E2259"/>
    <hyperlink r:id="rId3794" ref="F2259"/>
    <hyperlink r:id="rId3795" ref="E2260"/>
    <hyperlink r:id="rId3796" ref="F2260"/>
    <hyperlink r:id="rId3797" ref="E2261"/>
    <hyperlink r:id="rId3798" ref="F2261"/>
    <hyperlink r:id="rId3799" ref="E2262"/>
    <hyperlink r:id="rId3800" ref="F2262"/>
    <hyperlink r:id="rId3801" ref="E2263"/>
    <hyperlink r:id="rId3802" ref="F2263"/>
    <hyperlink r:id="rId3803" ref="E2264"/>
    <hyperlink r:id="rId3804" ref="F2264"/>
    <hyperlink r:id="rId3805" ref="E2265"/>
    <hyperlink r:id="rId3806" ref="F2265"/>
    <hyperlink r:id="rId3807" ref="E2266"/>
    <hyperlink r:id="rId3808" ref="F2266"/>
    <hyperlink r:id="rId3809" ref="E2267"/>
    <hyperlink r:id="rId3810" ref="F2267"/>
    <hyperlink r:id="rId3811" ref="F2268"/>
    <hyperlink r:id="rId3812" ref="E2269"/>
    <hyperlink r:id="rId3813" ref="F2269"/>
    <hyperlink r:id="rId3814" ref="E2270"/>
    <hyperlink r:id="rId3815" ref="F2270"/>
    <hyperlink r:id="rId3816" ref="F2271"/>
    <hyperlink r:id="rId3817" ref="E2272"/>
    <hyperlink r:id="rId3818" ref="F2272"/>
    <hyperlink r:id="rId3819" ref="E2273"/>
    <hyperlink r:id="rId3820" ref="F2273"/>
    <hyperlink r:id="rId3821" ref="E2274"/>
    <hyperlink r:id="rId3822" ref="F2274"/>
    <hyperlink r:id="rId3823" ref="E2275"/>
    <hyperlink r:id="rId3824" ref="F2275"/>
    <hyperlink r:id="rId3825" ref="F2276"/>
    <hyperlink r:id="rId3826" ref="F2277"/>
    <hyperlink r:id="rId3827" ref="E2278"/>
    <hyperlink r:id="rId3828" ref="F2278"/>
    <hyperlink r:id="rId3829" ref="E2279"/>
    <hyperlink r:id="rId3830" ref="F2279"/>
    <hyperlink r:id="rId3831" ref="E2280"/>
    <hyperlink r:id="rId3832" ref="F2280"/>
    <hyperlink r:id="rId3833" ref="F2281"/>
    <hyperlink r:id="rId3834" ref="E2282"/>
    <hyperlink r:id="rId3835" ref="F2282"/>
    <hyperlink r:id="rId3836" ref="E2283"/>
    <hyperlink r:id="rId3837" ref="E2284"/>
    <hyperlink r:id="rId3838" ref="F2284"/>
    <hyperlink r:id="rId3839" ref="E2285"/>
    <hyperlink r:id="rId3840" ref="F2285"/>
    <hyperlink r:id="rId3841" ref="E2286"/>
    <hyperlink r:id="rId3842" ref="F2286"/>
    <hyperlink r:id="rId3843" ref="F2287"/>
    <hyperlink r:id="rId3844" ref="E2288"/>
    <hyperlink r:id="rId3845" ref="F2288"/>
    <hyperlink r:id="rId3846" ref="F2289"/>
    <hyperlink r:id="rId3847" ref="F2290"/>
    <hyperlink r:id="rId3848" ref="E2291"/>
    <hyperlink r:id="rId3849" ref="F2291"/>
    <hyperlink r:id="rId3850" ref="E2292"/>
    <hyperlink r:id="rId3851" ref="F2292"/>
    <hyperlink r:id="rId3852" ref="E2293"/>
    <hyperlink r:id="rId3853" ref="F2293"/>
    <hyperlink r:id="rId3854" ref="E2294"/>
    <hyperlink r:id="rId3855" ref="F2294"/>
    <hyperlink r:id="rId3856" ref="E2295"/>
    <hyperlink r:id="rId3857" ref="F2295"/>
    <hyperlink r:id="rId3858" ref="E2296"/>
    <hyperlink r:id="rId3859" ref="F2296"/>
    <hyperlink r:id="rId3860" ref="E2297"/>
    <hyperlink r:id="rId3861" ref="F2297"/>
    <hyperlink r:id="rId3862" ref="E2298"/>
    <hyperlink r:id="rId3863" ref="F2298"/>
    <hyperlink r:id="rId3864" ref="E2299"/>
    <hyperlink r:id="rId3865" ref="E2300"/>
    <hyperlink r:id="rId3866" ref="F2300"/>
    <hyperlink r:id="rId3867" ref="E2301"/>
    <hyperlink r:id="rId3868" ref="F2301"/>
    <hyperlink r:id="rId3869" ref="E2302"/>
    <hyperlink r:id="rId3870" ref="F2302"/>
    <hyperlink r:id="rId3871" ref="E2303"/>
    <hyperlink r:id="rId3872" ref="F2303"/>
    <hyperlink r:id="rId3873" ref="E2304"/>
    <hyperlink r:id="rId3874" ref="E2305"/>
    <hyperlink r:id="rId3875" ref="F2305"/>
    <hyperlink r:id="rId3876" ref="F2307"/>
    <hyperlink r:id="rId3877" ref="E2308"/>
    <hyperlink r:id="rId3878" ref="F2308"/>
    <hyperlink r:id="rId3879" ref="F2309"/>
    <hyperlink r:id="rId3880" ref="E2310"/>
    <hyperlink r:id="rId3881" ref="F2310"/>
    <hyperlink r:id="rId3882" ref="E2311"/>
    <hyperlink r:id="rId3883" ref="F2311"/>
    <hyperlink r:id="rId3884" ref="F2312"/>
    <hyperlink r:id="rId3885" ref="F2313"/>
    <hyperlink r:id="rId3886" ref="F2314"/>
    <hyperlink r:id="rId3887" ref="E2315"/>
    <hyperlink r:id="rId3888" ref="F2315"/>
    <hyperlink r:id="rId3889" ref="E2316"/>
    <hyperlink r:id="rId3890" ref="F2316"/>
    <hyperlink r:id="rId3891" ref="E2317"/>
    <hyperlink r:id="rId3892" ref="F2317"/>
    <hyperlink r:id="rId3893" ref="E2318"/>
    <hyperlink r:id="rId3894" ref="F2318"/>
    <hyperlink r:id="rId3895" ref="E2319"/>
    <hyperlink r:id="rId3896" ref="F2319"/>
    <hyperlink r:id="rId3897" ref="E2320"/>
    <hyperlink r:id="rId3898" ref="F2320"/>
    <hyperlink r:id="rId3899" ref="E2321"/>
    <hyperlink r:id="rId3900" ref="F2321"/>
    <hyperlink r:id="rId3901" ref="E2322"/>
    <hyperlink r:id="rId3902" ref="F2322"/>
    <hyperlink r:id="rId3903" ref="F2323"/>
    <hyperlink r:id="rId3904" ref="F2324"/>
    <hyperlink r:id="rId3905" ref="E2325"/>
    <hyperlink r:id="rId3906" ref="F2325"/>
    <hyperlink r:id="rId3907" ref="E2326"/>
    <hyperlink r:id="rId3908" ref="F2326"/>
    <hyperlink r:id="rId3909" ref="E2327"/>
    <hyperlink r:id="rId3910" ref="F2327"/>
    <hyperlink r:id="rId3911" ref="E2328"/>
    <hyperlink r:id="rId3912" ref="F2328"/>
    <hyperlink r:id="rId3913" ref="E2329"/>
    <hyperlink r:id="rId3914" ref="F2329"/>
    <hyperlink r:id="rId3915" ref="E2331"/>
    <hyperlink r:id="rId3916" ref="F2331"/>
    <hyperlink r:id="rId3917" ref="E2332"/>
    <hyperlink r:id="rId3918" ref="F2335"/>
    <hyperlink r:id="rId3919" ref="F2336"/>
    <hyperlink r:id="rId3920" ref="F2337"/>
    <hyperlink r:id="rId3921" ref="E2338"/>
    <hyperlink r:id="rId3922" ref="F2338"/>
    <hyperlink r:id="rId3923" ref="E2339"/>
    <hyperlink r:id="rId3924" ref="F2339"/>
    <hyperlink r:id="rId3925" ref="E2340"/>
    <hyperlink r:id="rId3926" ref="F2340"/>
    <hyperlink r:id="rId3927" ref="E2341"/>
    <hyperlink r:id="rId3928" ref="F2341"/>
    <hyperlink r:id="rId3929" ref="F2342"/>
    <hyperlink r:id="rId3930" ref="E2343"/>
    <hyperlink r:id="rId3931" ref="F2343"/>
    <hyperlink r:id="rId3932" ref="E2344"/>
    <hyperlink r:id="rId3933" ref="F2344"/>
    <hyperlink r:id="rId3934" ref="E2345"/>
    <hyperlink r:id="rId3935" ref="F2345"/>
    <hyperlink r:id="rId3936" ref="E2346"/>
    <hyperlink r:id="rId3937" ref="F2346"/>
    <hyperlink r:id="rId3938" ref="E2347"/>
    <hyperlink r:id="rId3939" ref="F2347"/>
    <hyperlink r:id="rId3940" ref="E2348"/>
    <hyperlink r:id="rId3941" ref="F2348"/>
    <hyperlink r:id="rId3942" ref="E2349"/>
    <hyperlink r:id="rId3943" ref="F2349"/>
    <hyperlink r:id="rId3944" ref="E2350"/>
    <hyperlink r:id="rId3945" ref="F2350"/>
    <hyperlink r:id="rId3946" ref="F2351"/>
    <hyperlink r:id="rId3947" ref="F2352"/>
    <hyperlink r:id="rId3948" ref="F2353"/>
    <hyperlink r:id="rId3949" ref="E2354"/>
    <hyperlink r:id="rId3950" ref="F2354"/>
    <hyperlink r:id="rId3951" ref="E2355"/>
    <hyperlink r:id="rId3952" ref="F2355"/>
    <hyperlink r:id="rId3953" ref="F2356"/>
    <hyperlink r:id="rId3954" ref="E2357"/>
    <hyperlink r:id="rId3955" ref="F2357"/>
    <hyperlink r:id="rId3956" ref="F2358"/>
    <hyperlink r:id="rId3957" ref="E2359"/>
    <hyperlink r:id="rId3958" ref="E2360"/>
    <hyperlink r:id="rId3959" ref="F2360"/>
    <hyperlink r:id="rId3960" ref="F2361"/>
    <hyperlink r:id="rId3961" ref="E2362"/>
    <hyperlink r:id="rId3962" ref="F2362"/>
    <hyperlink r:id="rId3963" ref="E2363"/>
    <hyperlink r:id="rId3964" ref="F2363"/>
    <hyperlink r:id="rId3965" ref="E2364"/>
    <hyperlink r:id="rId3966" ref="F2364"/>
    <hyperlink r:id="rId3967" ref="E2365"/>
    <hyperlink r:id="rId3968" ref="F2365"/>
    <hyperlink r:id="rId3969" ref="E2366"/>
    <hyperlink r:id="rId3970" ref="F2366"/>
    <hyperlink r:id="rId3971" ref="E2367"/>
    <hyperlink r:id="rId3972" ref="F2367"/>
    <hyperlink r:id="rId3973" ref="F2368"/>
    <hyperlink r:id="rId3974" ref="E2369"/>
    <hyperlink r:id="rId3975" ref="F2369"/>
    <hyperlink r:id="rId3976" ref="E2370"/>
    <hyperlink r:id="rId3977" ref="F2370"/>
    <hyperlink r:id="rId3978" ref="F2371"/>
    <hyperlink r:id="rId3979" ref="E2372"/>
    <hyperlink r:id="rId3980" ref="F2372"/>
    <hyperlink r:id="rId3981" ref="E2373"/>
    <hyperlink r:id="rId3982" ref="F2373"/>
    <hyperlink r:id="rId3983" ref="F2374"/>
    <hyperlink r:id="rId3984" ref="E2375"/>
    <hyperlink r:id="rId3985" ref="F2375"/>
    <hyperlink r:id="rId3986" ref="F2376"/>
    <hyperlink r:id="rId3987" ref="F2377"/>
    <hyperlink r:id="rId3988" ref="E2378"/>
    <hyperlink r:id="rId3989" ref="F2378"/>
    <hyperlink r:id="rId3990" ref="E2379"/>
    <hyperlink r:id="rId3991" ref="F2379"/>
    <hyperlink r:id="rId3992" ref="E2380"/>
    <hyperlink r:id="rId3993" ref="F2380"/>
    <hyperlink r:id="rId3994" ref="E2381"/>
    <hyperlink r:id="rId3995" ref="F2381"/>
    <hyperlink r:id="rId3996" ref="F2382"/>
    <hyperlink r:id="rId3997" ref="E2383"/>
    <hyperlink r:id="rId3998" ref="F2383"/>
    <hyperlink r:id="rId3999" ref="E2384"/>
    <hyperlink r:id="rId4000" ref="F2384"/>
    <hyperlink r:id="rId4001" ref="F2385"/>
    <hyperlink r:id="rId4002" ref="E2386"/>
    <hyperlink r:id="rId4003" ref="F2386"/>
    <hyperlink r:id="rId4004" ref="E2387"/>
    <hyperlink r:id="rId4005" ref="F2387"/>
    <hyperlink r:id="rId4006" ref="E2388"/>
    <hyperlink r:id="rId4007" ref="F2388"/>
    <hyperlink r:id="rId4008" ref="E2389"/>
    <hyperlink r:id="rId4009" ref="F2389"/>
    <hyperlink r:id="rId4010" ref="F2390"/>
    <hyperlink r:id="rId4011" ref="E2391"/>
    <hyperlink r:id="rId4012" ref="F2391"/>
    <hyperlink r:id="rId4013" ref="E2392"/>
    <hyperlink r:id="rId4014" ref="F2392"/>
    <hyperlink r:id="rId4015" ref="E2393"/>
    <hyperlink r:id="rId4016" ref="F2393"/>
    <hyperlink r:id="rId4017" ref="E2394"/>
    <hyperlink r:id="rId4018" ref="E2395"/>
    <hyperlink r:id="rId4019" ref="F2395"/>
    <hyperlink r:id="rId4020" ref="E2396"/>
    <hyperlink r:id="rId4021" ref="F2396"/>
    <hyperlink r:id="rId4022" ref="E2398"/>
    <hyperlink r:id="rId4023" ref="F2398"/>
    <hyperlink r:id="rId4024" ref="F2399"/>
    <hyperlink r:id="rId4025" ref="E2400"/>
    <hyperlink r:id="rId4026" ref="F2400"/>
    <hyperlink r:id="rId4027" ref="E2401"/>
    <hyperlink r:id="rId4028" ref="F2401"/>
    <hyperlink r:id="rId4029" ref="E2402"/>
    <hyperlink r:id="rId4030" ref="F2402"/>
    <hyperlink r:id="rId4031" ref="F2403"/>
    <hyperlink r:id="rId4032" ref="F2404"/>
    <hyperlink r:id="rId4033" ref="F2405"/>
    <hyperlink r:id="rId4034" ref="F2407"/>
    <hyperlink r:id="rId4035" ref="E2408"/>
    <hyperlink r:id="rId4036" ref="F2408"/>
    <hyperlink r:id="rId4037" ref="E2409"/>
    <hyperlink r:id="rId4038" ref="F2409"/>
    <hyperlink r:id="rId4039" ref="E2410"/>
    <hyperlink r:id="rId4040" ref="F2410"/>
    <hyperlink r:id="rId4041" ref="F2411"/>
    <hyperlink r:id="rId4042" ref="E2412"/>
    <hyperlink r:id="rId4043" ref="F2412"/>
    <hyperlink r:id="rId4044" ref="E2413"/>
    <hyperlink r:id="rId4045" ref="F2413"/>
    <hyperlink r:id="rId4046" ref="F2414"/>
    <hyperlink r:id="rId4047" ref="E2415"/>
    <hyperlink r:id="rId4048" ref="F2415"/>
    <hyperlink r:id="rId4049" ref="E2416"/>
    <hyperlink r:id="rId4050" ref="F2416"/>
    <hyperlink r:id="rId4051" ref="E2417"/>
    <hyperlink r:id="rId4052" ref="F2417"/>
    <hyperlink r:id="rId4053" ref="E2418"/>
    <hyperlink r:id="rId4054" ref="F2418"/>
    <hyperlink r:id="rId4055" ref="F2419"/>
    <hyperlink r:id="rId4056" ref="E2420"/>
    <hyperlink r:id="rId4057" ref="F2420"/>
    <hyperlink r:id="rId4058" ref="F2421"/>
    <hyperlink r:id="rId4059" ref="E2422"/>
    <hyperlink r:id="rId4060" ref="F2422"/>
    <hyperlink r:id="rId4061" ref="E2423"/>
    <hyperlink r:id="rId4062" ref="F2423"/>
    <hyperlink r:id="rId4063" ref="E2424"/>
    <hyperlink r:id="rId4064" ref="F2424"/>
    <hyperlink r:id="rId4065" ref="E2425"/>
    <hyperlink r:id="rId4066" ref="F2425"/>
    <hyperlink r:id="rId4067" ref="E2426"/>
    <hyperlink r:id="rId4068" ref="F2426"/>
    <hyperlink r:id="rId4069" ref="F2427"/>
    <hyperlink r:id="rId4070" ref="E2428"/>
    <hyperlink r:id="rId4071" ref="F2428"/>
    <hyperlink r:id="rId4072" ref="F2429"/>
    <hyperlink r:id="rId4073" ref="F2430"/>
    <hyperlink r:id="rId4074" ref="E2431"/>
    <hyperlink r:id="rId4075" ref="F2431"/>
    <hyperlink r:id="rId4076" ref="E2432"/>
    <hyperlink r:id="rId4077" ref="F2432"/>
    <hyperlink r:id="rId4078" ref="E2433"/>
    <hyperlink r:id="rId4079" ref="E2434"/>
    <hyperlink r:id="rId4080" ref="F2434"/>
    <hyperlink r:id="rId4081" ref="E2435"/>
    <hyperlink r:id="rId4082" ref="F2435"/>
    <hyperlink r:id="rId4083" ref="F2436"/>
    <hyperlink r:id="rId4084" ref="F2437"/>
    <hyperlink r:id="rId4085" ref="E2438"/>
    <hyperlink r:id="rId4086" ref="F2438"/>
    <hyperlink r:id="rId4087" ref="E2439"/>
    <hyperlink r:id="rId4088" ref="F2439"/>
    <hyperlink r:id="rId4089" ref="E2440"/>
    <hyperlink r:id="rId4090" ref="F2440"/>
    <hyperlink r:id="rId4091" ref="F2441"/>
    <hyperlink r:id="rId4092" ref="E2442"/>
    <hyperlink r:id="rId4093" ref="F2442"/>
    <hyperlink r:id="rId4094" ref="F2443"/>
    <hyperlink r:id="rId4095" ref="E2444"/>
    <hyperlink r:id="rId4096" ref="F2445"/>
    <hyperlink r:id="rId4097" ref="E2446"/>
    <hyperlink r:id="rId4098" ref="F2446"/>
    <hyperlink r:id="rId4099" ref="F2447"/>
    <hyperlink r:id="rId4100" ref="F2448"/>
    <hyperlink r:id="rId4101" ref="E2449"/>
    <hyperlink r:id="rId4102" ref="F2449"/>
    <hyperlink r:id="rId4103" ref="F2450"/>
    <hyperlink r:id="rId4104" ref="E2451"/>
    <hyperlink r:id="rId4105" ref="F2451"/>
    <hyperlink r:id="rId4106" ref="F2452"/>
    <hyperlink r:id="rId4107" ref="F2453"/>
    <hyperlink r:id="rId4108" ref="E2454"/>
    <hyperlink r:id="rId4109" ref="F2454"/>
    <hyperlink r:id="rId4110" ref="E2455"/>
    <hyperlink r:id="rId4111" ref="F2455"/>
    <hyperlink r:id="rId4112" ref="E2456"/>
    <hyperlink r:id="rId4113" ref="F2456"/>
    <hyperlink r:id="rId4114" ref="E2457"/>
    <hyperlink r:id="rId4115" ref="F2457"/>
    <hyperlink r:id="rId4116" ref="E2458"/>
    <hyperlink r:id="rId4117" ref="F2458"/>
    <hyperlink r:id="rId4118" ref="E2459"/>
    <hyperlink r:id="rId4119" ref="F2459"/>
    <hyperlink r:id="rId4120" ref="E2460"/>
    <hyperlink r:id="rId4121" ref="F2460"/>
    <hyperlink r:id="rId4122" ref="F2461"/>
    <hyperlink r:id="rId4123" ref="F2462"/>
    <hyperlink r:id="rId4124" ref="E2463"/>
    <hyperlink r:id="rId4125" ref="F2464"/>
    <hyperlink r:id="rId4126" ref="E2465"/>
    <hyperlink r:id="rId4127" ref="F2465"/>
    <hyperlink r:id="rId4128" ref="E2466"/>
    <hyperlink r:id="rId4129" ref="F2466"/>
    <hyperlink r:id="rId4130" ref="F2467"/>
    <hyperlink r:id="rId4131" ref="E2468"/>
    <hyperlink r:id="rId4132" ref="F2468"/>
    <hyperlink r:id="rId4133" ref="E2469"/>
    <hyperlink r:id="rId4134" ref="F2470"/>
    <hyperlink r:id="rId4135" ref="F2471"/>
    <hyperlink r:id="rId4136" ref="E2472"/>
    <hyperlink r:id="rId4137" ref="F2472"/>
    <hyperlink r:id="rId4138" ref="E2473"/>
    <hyperlink r:id="rId4139" ref="F2473"/>
    <hyperlink r:id="rId4140" ref="F2474"/>
    <hyperlink r:id="rId4141" ref="E2475"/>
    <hyperlink r:id="rId4142" ref="F2475"/>
    <hyperlink r:id="rId4143" ref="E2476"/>
    <hyperlink r:id="rId4144" ref="F2476"/>
    <hyperlink r:id="rId4145" ref="F2477"/>
    <hyperlink r:id="rId4146" ref="E2478"/>
    <hyperlink r:id="rId4147" ref="F2478"/>
    <hyperlink r:id="rId4148" ref="E2479"/>
    <hyperlink r:id="rId4149" ref="F2479"/>
    <hyperlink r:id="rId4150" ref="F2480"/>
    <hyperlink r:id="rId4151" ref="E2481"/>
    <hyperlink r:id="rId4152" ref="F2481"/>
    <hyperlink r:id="rId4153" ref="E2482"/>
    <hyperlink r:id="rId4154" ref="F2482"/>
    <hyperlink r:id="rId4155" ref="E2483"/>
    <hyperlink r:id="rId4156" ref="F2483"/>
    <hyperlink r:id="rId4157" ref="E2484"/>
    <hyperlink r:id="rId4158" ref="F2484"/>
    <hyperlink r:id="rId4159" ref="F2485"/>
    <hyperlink r:id="rId4160" ref="E2486"/>
    <hyperlink r:id="rId4161" ref="F2486"/>
    <hyperlink r:id="rId4162" ref="E2488"/>
    <hyperlink r:id="rId4163" ref="F2488"/>
    <hyperlink r:id="rId4164" ref="E2489"/>
    <hyperlink r:id="rId4165" ref="F2489"/>
    <hyperlink r:id="rId4166" ref="E2490"/>
    <hyperlink r:id="rId4167" ref="F2490"/>
    <hyperlink r:id="rId4168" ref="E2491"/>
    <hyperlink r:id="rId4169" ref="F2491"/>
    <hyperlink r:id="rId4170" ref="E2492"/>
    <hyperlink r:id="rId4171" ref="F2492"/>
    <hyperlink r:id="rId4172" ref="F2493"/>
    <hyperlink r:id="rId4173" ref="F2494"/>
    <hyperlink r:id="rId4174" ref="E2495"/>
    <hyperlink r:id="rId4175" ref="F2495"/>
    <hyperlink r:id="rId4176" ref="E2496"/>
    <hyperlink r:id="rId4177" ref="F2496"/>
    <hyperlink r:id="rId4178" ref="E2497"/>
    <hyperlink r:id="rId4179" ref="F2497"/>
    <hyperlink r:id="rId4180" ref="E2498"/>
    <hyperlink r:id="rId4181" ref="F2498"/>
    <hyperlink r:id="rId4182" ref="E2499"/>
    <hyperlink r:id="rId4183" ref="F2499"/>
    <hyperlink r:id="rId4184" ref="F2501"/>
    <hyperlink r:id="rId4185" ref="E2502"/>
    <hyperlink r:id="rId4186" ref="F2502"/>
    <hyperlink r:id="rId4187" ref="F2503"/>
    <hyperlink r:id="rId4188" ref="E2504"/>
    <hyperlink r:id="rId4189" ref="F2504"/>
    <hyperlink r:id="rId4190" ref="F2505"/>
    <hyperlink r:id="rId4191" ref="E2506"/>
    <hyperlink r:id="rId4192" ref="F2506"/>
    <hyperlink r:id="rId4193" ref="E2507"/>
    <hyperlink r:id="rId4194" ref="F2507"/>
    <hyperlink r:id="rId4195" ref="F2508"/>
    <hyperlink r:id="rId4196" ref="E2509"/>
    <hyperlink r:id="rId4197" ref="F2509"/>
    <hyperlink r:id="rId4198" ref="F2510"/>
    <hyperlink r:id="rId4199" ref="F2511"/>
    <hyperlink r:id="rId4200" ref="E2512"/>
    <hyperlink r:id="rId4201" ref="F2512"/>
    <hyperlink r:id="rId4202" ref="E2513"/>
    <hyperlink r:id="rId4203" ref="F2513"/>
    <hyperlink r:id="rId4204" ref="F2514"/>
    <hyperlink r:id="rId4205" ref="E2515"/>
    <hyperlink r:id="rId4206" ref="F2515"/>
    <hyperlink r:id="rId4207" ref="F2516"/>
    <hyperlink r:id="rId4208" ref="E2517"/>
    <hyperlink r:id="rId4209" ref="F2517"/>
    <hyperlink r:id="rId4210" ref="E2518"/>
    <hyperlink r:id="rId4211" ref="F2518"/>
    <hyperlink r:id="rId4212" ref="E2519"/>
    <hyperlink r:id="rId4213" ref="E2520"/>
    <hyperlink r:id="rId4214" ref="F2520"/>
    <hyperlink r:id="rId4215" ref="F2521"/>
    <hyperlink r:id="rId4216" ref="E2522"/>
    <hyperlink r:id="rId4217" ref="F2522"/>
    <hyperlink r:id="rId4218" ref="E2523"/>
    <hyperlink r:id="rId4219" ref="F2523"/>
    <hyperlink r:id="rId4220" ref="F2524"/>
    <hyperlink r:id="rId4221" ref="E2525"/>
    <hyperlink r:id="rId4222" ref="F2525"/>
    <hyperlink r:id="rId4223" ref="E2526"/>
    <hyperlink r:id="rId4224" ref="F2526"/>
    <hyperlink r:id="rId4225" ref="E2527"/>
    <hyperlink r:id="rId4226" ref="F2527"/>
    <hyperlink r:id="rId4227" ref="F2528"/>
    <hyperlink r:id="rId4228" ref="E2529"/>
    <hyperlink r:id="rId4229" ref="F2529"/>
    <hyperlink r:id="rId4230" ref="F2530"/>
    <hyperlink r:id="rId4231" ref="E2531"/>
    <hyperlink r:id="rId4232" ref="F2531"/>
    <hyperlink r:id="rId4233" ref="E2532"/>
    <hyperlink r:id="rId4234" ref="F2532"/>
    <hyperlink r:id="rId4235" ref="E2534"/>
    <hyperlink r:id="rId4236" ref="F2534"/>
    <hyperlink r:id="rId4237" ref="F2535"/>
    <hyperlink r:id="rId4238" ref="F2536"/>
    <hyperlink r:id="rId4239" ref="F2537"/>
    <hyperlink r:id="rId4240" ref="F2538"/>
    <hyperlink r:id="rId4241" ref="F2539"/>
    <hyperlink r:id="rId4242" ref="F2540"/>
    <hyperlink r:id="rId4243" ref="E2541"/>
    <hyperlink r:id="rId4244" ref="F2541"/>
    <hyperlink r:id="rId4245" ref="E2542"/>
    <hyperlink r:id="rId4246" ref="F2542"/>
    <hyperlink r:id="rId4247" ref="E2543"/>
    <hyperlink r:id="rId4248" ref="F2543"/>
    <hyperlink r:id="rId4249" ref="E2544"/>
    <hyperlink r:id="rId4250" ref="F2544"/>
    <hyperlink r:id="rId4251" ref="E2545"/>
    <hyperlink r:id="rId4252" ref="F2545"/>
    <hyperlink r:id="rId4253" ref="F2546"/>
    <hyperlink r:id="rId4254" ref="F2547"/>
    <hyperlink r:id="rId4255" ref="F2548"/>
    <hyperlink r:id="rId4256" ref="E2549"/>
    <hyperlink r:id="rId4257" ref="F2549"/>
    <hyperlink r:id="rId4258" ref="E2550"/>
    <hyperlink r:id="rId4259" ref="F2550"/>
    <hyperlink r:id="rId4260" ref="E2551"/>
    <hyperlink r:id="rId4261" ref="F2551"/>
    <hyperlink r:id="rId4262" ref="E2552"/>
    <hyperlink r:id="rId4263" ref="F2552"/>
    <hyperlink r:id="rId4264" ref="E2554"/>
    <hyperlink r:id="rId4265" ref="F2554"/>
    <hyperlink r:id="rId4266" ref="E2555"/>
    <hyperlink r:id="rId4267" ref="F2555"/>
    <hyperlink r:id="rId4268" ref="E2556"/>
    <hyperlink r:id="rId4269" ref="F2556"/>
    <hyperlink r:id="rId4270" ref="E2557"/>
    <hyperlink r:id="rId4271" ref="F2557"/>
    <hyperlink r:id="rId4272" ref="E2558"/>
    <hyperlink r:id="rId4273" ref="F2558"/>
    <hyperlink r:id="rId4274" ref="E2559"/>
    <hyperlink r:id="rId4275" ref="F2559"/>
    <hyperlink r:id="rId4276" ref="E2560"/>
    <hyperlink r:id="rId4277" ref="F2560"/>
    <hyperlink r:id="rId4278" ref="E2561"/>
    <hyperlink r:id="rId4279" ref="F2561"/>
    <hyperlink r:id="rId4280" ref="E2562"/>
    <hyperlink r:id="rId4281" ref="F2562"/>
    <hyperlink r:id="rId4282" ref="E2563"/>
    <hyperlink r:id="rId4283" ref="F2563"/>
    <hyperlink r:id="rId4284" ref="E2564"/>
    <hyperlink r:id="rId4285" ref="F2564"/>
    <hyperlink r:id="rId4286" ref="F2565"/>
    <hyperlink r:id="rId4287" ref="F2566"/>
    <hyperlink r:id="rId4288" ref="E2567"/>
    <hyperlink r:id="rId4289" ref="F2567"/>
    <hyperlink r:id="rId4290" ref="E2568"/>
    <hyperlink r:id="rId4291" ref="F2568"/>
    <hyperlink r:id="rId4292" ref="F2569"/>
    <hyperlink r:id="rId4293" ref="E2570"/>
    <hyperlink r:id="rId4294" ref="F2570"/>
  </hyperlinks>
  <printOptions/>
  <pageMargins bottom="0.75" footer="0.0" header="0.0" left="0.7" right="0.7" top="0.75"/>
  <pageSetup orientation="landscape"/>
  <drawing r:id="rId429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2024-01-29T21:02:00Z</dcterms:created>
  <dc:creator>julio Otero</dc:creator>
</cp:coreProperties>
</file>