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132" windowHeight="9300"/>
  </bookViews>
  <sheets>
    <sheet name="GHG2015" sheetId="10" r:id="rId1"/>
  </sheets>
  <calcPr calcId="145621"/>
</workbook>
</file>

<file path=xl/calcChain.xml><?xml version="1.0" encoding="utf-8"?>
<calcChain xmlns="http://schemas.openxmlformats.org/spreadsheetml/2006/main">
  <c r="I11" i="10" l="1"/>
  <c r="H11" i="10"/>
  <c r="G11" i="10"/>
  <c r="F11" i="10"/>
  <c r="E11" i="10"/>
  <c r="D11" i="10"/>
  <c r="C11" i="10"/>
  <c r="B11" i="10" l="1"/>
</calcChain>
</file>

<file path=xl/sharedStrings.xml><?xml version="1.0" encoding="utf-8"?>
<sst xmlns="http://schemas.openxmlformats.org/spreadsheetml/2006/main" count="299" uniqueCount="213">
  <si>
    <t>latest year available</t>
  </si>
  <si>
    <t>Albania</t>
  </si>
  <si>
    <t>Algeria</t>
  </si>
  <si>
    <t>Antigua and Barbuda</t>
  </si>
  <si>
    <t>Argentina</t>
  </si>
  <si>
    <t>Armenia</t>
  </si>
  <si>
    <t>Australia</t>
  </si>
  <si>
    <t>Austria</t>
  </si>
  <si>
    <t>Azerbaijan</t>
  </si>
  <si>
    <t>Bahamas</t>
  </si>
  <si>
    <t>Bahrain</t>
  </si>
  <si>
    <t>Bangladesh</t>
  </si>
  <si>
    <t>Barbados</t>
  </si>
  <si>
    <t>Belarus</t>
  </si>
  <si>
    <t>Belgium</t>
  </si>
  <si>
    <t>Belize</t>
  </si>
  <si>
    <t>Benin</t>
  </si>
  <si>
    <t>Bhutan</t>
  </si>
  <si>
    <t>Botswana</t>
  </si>
  <si>
    <t>Brazil</t>
  </si>
  <si>
    <t>Bulgaria</t>
  </si>
  <si>
    <t>Burkina Faso</t>
  </si>
  <si>
    <t>Burundi</t>
  </si>
  <si>
    <t>Cambodia</t>
  </si>
  <si>
    <t>Cameroon</t>
  </si>
  <si>
    <t>Canada</t>
  </si>
  <si>
    <t>Central African Republic</t>
  </si>
  <si>
    <t>Chad</t>
  </si>
  <si>
    <t>Chile</t>
  </si>
  <si>
    <t>China</t>
  </si>
  <si>
    <t>Colombia</t>
  </si>
  <si>
    <t>Comoros</t>
  </si>
  <si>
    <t>Congo</t>
  </si>
  <si>
    <t>Cook Islands</t>
  </si>
  <si>
    <t>Costa Rica</t>
  </si>
  <si>
    <t>Croatia</t>
  </si>
  <si>
    <t>Cuba</t>
  </si>
  <si>
    <t>Czech Republic</t>
  </si>
  <si>
    <t>Denmark</t>
  </si>
  <si>
    <t>Djibouti</t>
  </si>
  <si>
    <t>Dominica</t>
  </si>
  <si>
    <t>Dominican Republic</t>
  </si>
  <si>
    <t>Ecuador</t>
  </si>
  <si>
    <t>Egypt</t>
  </si>
  <si>
    <t>El Salvador</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</si>
  <si>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</si>
  <si>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</si>
  <si>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</si>
  <si>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</si>
  <si>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</si>
  <si>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</si>
  <si>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</si>
  <si>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</si>
  <si>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</si>
  <si>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</si>
  <si>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</si>
  <si>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</si>
  <si>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</si>
  <si>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</si>
  <si>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</si>
  <si>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</si>
  <si>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</si>
  <si>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</si>
  <si>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</si>
  <si>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</si>
  <si>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</si>
  <si>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</si>
  <si>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</si>
  <si>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</si>
  <si>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</si>
  <si>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</si>
  <si>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</si>
  <si>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</si>
  <si>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</si>
  <si>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</si>
  <si>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</si>
  <si>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</si>
  <si>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</si>
  <si>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Kyrgyzstan</t>
  </si>
  <si>
    <t>Latvia</t>
  </si>
  <si>
    <t>Lebanon</t>
  </si>
  <si>
    <t>Lesotho</t>
  </si>
  <si>
    <t>Liechtenstein</t>
  </si>
  <si>
    <t>Lithuania</t>
  </si>
  <si>
    <t>Luxembourg</t>
  </si>
  <si>
    <t>Madagascar</t>
  </si>
  <si>
    <t>Malawi</t>
  </si>
  <si>
    <t>Malaysia</t>
  </si>
  <si>
    <t>Maldives</t>
  </si>
  <si>
    <t>Mali</t>
  </si>
  <si>
    <t>Malta</t>
  </si>
  <si>
    <t>Mauritania</t>
  </si>
  <si>
    <t>Mauritius</t>
  </si>
  <si>
    <t>Mexico</t>
  </si>
  <si>
    <t>Monaco</t>
  </si>
  <si>
    <t>Mongolia</t>
  </si>
  <si>
    <t>Morocco</t>
  </si>
  <si>
    <t>Mozambique</t>
  </si>
  <si>
    <t>Namibia</t>
  </si>
  <si>
    <t>Nauru</t>
  </si>
  <si>
    <t>Nepal</t>
  </si>
  <si>
    <t>Netherlands</t>
  </si>
  <si>
    <t>New Zealand</t>
  </si>
  <si>
    <t>Nicaragua</t>
  </si>
  <si>
    <t>Niger</t>
  </si>
  <si>
    <t>Nigeria</t>
  </si>
  <si>
    <t>Niue</t>
  </si>
  <si>
    <t>Norway</t>
  </si>
  <si>
    <t>Pakistan</t>
  </si>
  <si>
    <t>Palau</t>
  </si>
  <si>
    <t>Panama</t>
  </si>
  <si>
    <t>Papua New Guinea</t>
  </si>
  <si>
    <t>Paraguay</t>
  </si>
  <si>
    <t>Peru</t>
  </si>
  <si>
    <t>Philippines</t>
  </si>
  <si>
    <t>Poland</t>
  </si>
  <si>
    <t>Portugal</t>
  </si>
  <si>
    <t>Republic of Moldova</t>
  </si>
  <si>
    <t>Romania</t>
  </si>
  <si>
    <t>Russian Federation</t>
  </si>
  <si>
    <t>Rwanda</t>
  </si>
  <si>
    <t>Saint Kitts and Nevis</t>
  </si>
  <si>
    <t>Saint Lucia</t>
  </si>
  <si>
    <t>Samoa</t>
  </si>
  <si>
    <t>Sao Tome and Principe</t>
  </si>
  <si>
    <t>Saudi Arabia</t>
  </si>
  <si>
    <t>Senegal</t>
  </si>
  <si>
    <t>Seychelles</t>
  </si>
  <si>
    <t>Singapore</t>
  </si>
  <si>
    <t>Slovakia</t>
  </si>
  <si>
    <t>Slovenia</t>
  </si>
  <si>
    <t>Solomon Islands</t>
  </si>
  <si>
    <t>South Africa</t>
  </si>
  <si>
    <t>Spain</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</si>
  <si>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</si>
  <si>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</si>
  <si>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</si>
  <si>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</si>
  <si>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</si>
  <si>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</si>
  <si>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</si>
  <si>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</si>
  <si>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</si>
  <si>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</si>
  <si>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</si>
  <si>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</si>
  <si>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</si>
  <si>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</si>
  <si>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</si>
  <si>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</si>
  <si>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</si>
  <si>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</si>
  <si>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</si>
  <si>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</si>
  <si>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</si>
  <si>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</si>
  <si>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</si>
  <si>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</si>
  <si>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</si>
  <si>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Sources:</t>
  </si>
  <si>
    <t>Definitions &amp; Technical notes:</t>
  </si>
  <si>
    <t xml:space="preserve">Data Quality: </t>
  </si>
  <si>
    <t>...</t>
  </si>
  <si>
    <t>GHG from Energy</t>
  </si>
  <si>
    <t>GHG from Agriculture</t>
  </si>
  <si>
    <t>GHG from Waste</t>
  </si>
  <si>
    <r>
      <t xml:space="preserve">GHG from Energy: </t>
    </r>
    <r>
      <rPr>
        <sz val="8"/>
        <rFont val="Arial"/>
        <family val="2"/>
      </rPr>
      <t>all emissions related to the production and use of energy in any sectors of the economy and households. It includes emissions from fuel combustion as well as fugitive fuels.  This variable corresponds to IPCC category 1.</t>
    </r>
  </si>
  <si>
    <r>
      <t>GHG from Waste:</t>
    </r>
    <r>
      <rPr>
        <sz val="8"/>
        <rFont val="Arial"/>
        <family val="2"/>
      </rPr>
      <t xml:space="preserve"> total emissions from solid waste disposal on land, wastewater handling, waste incineration and any other waste management activity. This variable corresponds to IPCC category 6.</t>
    </r>
  </si>
  <si>
    <t>GHG from Industrial Processes</t>
  </si>
  <si>
    <t xml:space="preserve">Total GHG emissions </t>
  </si>
  <si>
    <r>
      <t>GHG from Industrial Processes:</t>
    </r>
    <r>
      <rPr>
        <sz val="8"/>
        <rFont val="Arial"/>
        <family val="2"/>
      </rPr>
      <t xml:space="preserve"> emissions from processes such as chemical industry, metal industry, production and use of mineral products and other industries. This variable corresponds to IPCC category 2.</t>
    </r>
  </si>
  <si>
    <t>Country</t>
  </si>
  <si>
    <t>Choose a country from the following drop-down list:</t>
  </si>
  <si>
    <t>website: http://unstats.un.org/unsd/ENVIRONMENT/qindicators.htm</t>
  </si>
  <si>
    <t>Environmental Indicators: GHGs</t>
  </si>
  <si>
    <r>
      <t>mio. tonnes of CO</t>
    </r>
    <r>
      <rPr>
        <i/>
        <vertAlign val="subscript"/>
        <sz val="7"/>
        <rFont val="Arial"/>
        <family val="2"/>
      </rPr>
      <t>2</t>
    </r>
    <r>
      <rPr>
        <i/>
        <sz val="7"/>
        <rFont val="Arial"/>
        <family val="2"/>
      </rPr>
      <t xml:space="preserve"> equivalent</t>
    </r>
  </si>
  <si>
    <r>
      <t>GHG from Energy, of which: from Transport:</t>
    </r>
    <r>
      <rPr>
        <sz val="8"/>
        <rFont val="Arial"/>
        <family val="2"/>
      </rPr>
      <t xml:space="preserve"> emissions from the combustion and evaporation of fuel for all transport activity, regardless of the sector, specified by subsectors as civil aviation, road transportation, railways, navigation and other transportation.  This variable corresponds to IPCC category 1A3.</t>
    </r>
  </si>
  <si>
    <r>
      <t xml:space="preserve">GHG from Agriculture: </t>
    </r>
    <r>
      <rPr>
        <sz val="8"/>
        <rFont val="Arial"/>
        <family val="2"/>
      </rPr>
      <t>all emissions from enteric fermentation, manure management, rice cultivation, agricultural soils, field burning of agricultural residues, prescribed burning of savannas and other agricultural activities. This variable corresponds to IPCC category 4.</t>
    </r>
  </si>
  <si>
    <t>GHG from Energy 
of which: from Transport</t>
  </si>
  <si>
    <t>San Marino</t>
  </si>
  <si>
    <t>Venezuela (Bolivarian Republic of)</t>
  </si>
  <si>
    <t>Countries report their greenhouse gas emissions to UNFCCC according to the IPCC Guidelines. The quality of data is regularly checked through the UNFCCC review process for the Annex I Parties to the Convention that report the data annually. Non-Annex I countries do not report the data annually and their data are not subject to the same review procedures. Data quality depends on the quality of statistics underlying the calculations or estimates and is usually the best for energy related emissions; because of differences in completeness and quality of the estimates, the data should be used with caution when comparing countries.</t>
  </si>
  <si>
    <t>Greenhouse Gas Emissions by Sector (Absolute Values)</t>
  </si>
  <si>
    <t>Afghanistan</t>
  </si>
  <si>
    <t>Angola</t>
  </si>
  <si>
    <t>Bolivia (Plurinational State of)</t>
  </si>
  <si>
    <t>Bosnia and Herzegovina</t>
  </si>
  <si>
    <t>Cabo Verde</t>
  </si>
  <si>
    <t>Cyprus</t>
  </si>
  <si>
    <t>Democratic People's Republic of Korea</t>
  </si>
  <si>
    <t>Democratic Republic of the Congo</t>
  </si>
  <si>
    <t>Kuwait</t>
  </si>
  <si>
    <t>Lao People's Democratic Republic</t>
  </si>
  <si>
    <t>Liberia</t>
  </si>
  <si>
    <t>Micronesia (Federated States of)</t>
  </si>
  <si>
    <t>Montenegro</t>
  </si>
  <si>
    <t>Myanmar</t>
  </si>
  <si>
    <t>Oman</t>
  </si>
  <si>
    <t>Qatar</t>
  </si>
  <si>
    <t>Republic of Korea</t>
  </si>
  <si>
    <t>Saint Vincent and the Grenadines</t>
  </si>
  <si>
    <t>Serbia</t>
  </si>
  <si>
    <t>The former Yugoslav Republic of Macedonia</t>
  </si>
  <si>
    <t>Timor-Leste</t>
  </si>
  <si>
    <t>United Kingdom of Great Britain and Northern Ireland</t>
  </si>
  <si>
    <t>United Republic of Tanzania</t>
  </si>
  <si>
    <t>United States of America</t>
  </si>
  <si>
    <r>
      <t>Last update:</t>
    </r>
    <r>
      <rPr>
        <sz val="9"/>
        <rFont val="Arial"/>
        <family val="2"/>
      </rPr>
      <t xml:space="preserve"> November 2015</t>
    </r>
  </si>
  <si>
    <t>For some non-Annex I countries, the GHG emissions data may be incomplete because they include only emissions from a few available sources and therefore do not represent the absolute total emissions of the country. For detailed information on emissions data and their completeness, please check the official submissions of GHG emissions/removals data by countries to the Climate Change Convention.</t>
  </si>
  <si>
    <t>Côte d'Ivoire</t>
  </si>
  <si>
    <t>UN Framework Convention on Climate Change (UNFCCC) Secretariat.</t>
  </si>
  <si>
    <r>
      <rPr>
        <sz val="8"/>
        <rFont val="Arial"/>
        <family val="2"/>
      </rPr>
      <t xml:space="preserve">See: </t>
    </r>
    <r>
      <rPr>
        <u/>
        <sz val="8"/>
        <color theme="10"/>
        <rFont val="Arial"/>
        <family val="2"/>
      </rPr>
      <t>http://unfccc.int</t>
    </r>
    <r>
      <rPr>
        <sz val="8"/>
        <rFont val="Arial"/>
        <family val="2"/>
      </rPr>
      <t xml:space="preserve"> .</t>
    </r>
  </si>
  <si>
    <r>
      <rPr>
        <sz val="8"/>
        <rFont val="Arial"/>
        <family val="2"/>
      </rPr>
      <t xml:space="preserve">See:  </t>
    </r>
    <r>
      <rPr>
        <u/>
        <sz val="8"/>
        <color theme="10"/>
        <rFont val="Arial"/>
        <family val="2"/>
      </rPr>
      <t>http://unfccc.int/ghg_data/ghg_data_unfccc/data_sources/items/3816.php</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</si>
</sst>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0.00"/>
    <numFmt numFmtId="165" formatCode="#\ ###\ ##0.00"/>
  </numFmts>
  <fonts count="27" x14ac:knownFonts="1">
    <font>
      <sz val="10"/>
      <name val="Arial"/>
    </font>
    <font>
      <sz val="10"/>
      <name val="Arial"/>
      <family val="2"/>
    </font>
    <font>
      <b/>
      <sz val="10"/>
      <name val="Arial"/>
      <family val="2"/>
    </font>
    <font>
      <b/>
      <sz val="9"/>
      <name val="Arial"/>
      <family val="2"/>
    </font>
    <font>
      <i/>
      <sz val="7"/>
      <name val="Arial"/>
      <family val="2"/>
    </font>
    <font>
      <b/>
      <sz val="8"/>
      <name val="Arial"/>
      <family val="2"/>
    </font>
    <font>
      <sz val="8"/>
      <name val="Arial"/>
      <family val="2"/>
    </font>
    <font>
      <i/>
      <vertAlign val="superscript"/>
      <sz val="10"/>
      <name val="Arial"/>
      <family val="2"/>
    </font>
    <font>
      <sz val="8"/>
      <name val="Arial"/>
      <family val="2"/>
    </font>
    <font>
      <b/>
      <u/>
      <sz val="9"/>
      <name val="Arial"/>
      <family val="2"/>
    </font>
    <font>
      <i/>
      <vertAlign val="superscript"/>
      <sz val="8"/>
      <name val="Arial"/>
      <family val="2"/>
    </font>
    <font>
      <b/>
      <i/>
      <u/>
      <sz val="9"/>
      <name val="Arial"/>
      <family val="2"/>
    </font>
    <font>
      <b/>
      <sz val="15"/>
      <name val="Arial"/>
      <family val="2"/>
    </font>
    <font>
      <b/>
      <sz val="13"/>
      <name val="Arial"/>
      <family val="2"/>
    </font>
    <font>
      <b/>
      <sz val="8"/>
      <color indexed="8"/>
      <name val="Arial"/>
      <family val="2"/>
    </font>
    <font>
      <sz val="10"/>
      <color indexed="8"/>
      <name val="Arial"/>
      <family val="2"/>
    </font>
    <font>
      <i/>
      <sz val="12"/>
      <name val="Arial"/>
      <family val="2"/>
    </font>
    <font>
      <sz val="8"/>
      <color indexed="22"/>
      <name val="Arial"/>
      <family val="2"/>
    </font>
    <font>
      <sz val="9"/>
      <name val="Arial"/>
      <family val="2"/>
    </font>
    <font>
      <b/>
      <sz val="10"/>
      <color indexed="12"/>
      <name val="Arial"/>
      <family val="2"/>
    </font>
    <font>
      <i/>
      <sz val="8"/>
      <color indexed="55"/>
      <name val="Arial"/>
      <family val="2"/>
    </font>
    <font>
      <i/>
      <sz val="9"/>
      <name val="Arial"/>
      <family val="2"/>
    </font>
    <font>
      <i/>
      <vertAlign val="subscript"/>
      <sz val="7"/>
      <name val="Arial"/>
      <family val="2"/>
    </font>
    <font>
      <sz val="10"/>
      <name val="Arial"/>
      <family val="2"/>
    </font>
    <font>
      <u/>
      <sz val="10"/>
      <color theme="10"/>
      <name val="Arial"/>
      <family val="2"/>
    </font>
    <font>
      <u/>
      <sz val="8"/>
      <color theme="10"/>
      <name val="Arial"/>
      <family val="2"/>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5" fillId="0" borderId="0"/>
    <xf numFmtId="0" fontId="24" fillId="0" borderId="0" applyNumberFormat="0" applyFill="0" applyBorder="0" applyAlignment="0" applyProtection="0"/>
    <xf numFmtId="0" fontId="23" fillId="0" borderId="0"/>
    <xf numFmtId="0" fontId="26" fillId="0" borderId="0" applyNumberFormat="0" applyFill="0" applyBorder="0" applyAlignment="0" applyProtection="0"/>
  </cellStyleXfs>
  <cellXfs count="76">
    <xf numFmtId="0" fontId="0" fillId="0" borderId="0" xfId="0"/>
    <xf numFmtId="0" fontId="12" fillId="2" borderId="0" xfId="0" applyFont="1" applyFill="1" applyAlignment="1" applyProtection="1">
      <alignment horizontal="left"/>
      <protection locked="0"/>
    </xf>
    <xf numFmtId="0" fontId="14" fillId="3" borderId="0" xfId="1" applyFont="1" applyFill="1" applyBorder="1" applyAlignment="1" applyProtection="1">
      <alignment horizontal="left" vertical="center"/>
      <protection locked="0"/>
    </xf>
    <xf numFmtId="0" fontId="16" fillId="2" borderId="0" xfId="0" applyFont="1" applyFill="1" applyAlignment="1" applyProtection="1">
      <alignment horizontal="right"/>
      <protection locked="0"/>
    </xf>
    <xf numFmtId="0" fontId="0" fillId="2" borderId="0" xfId="0" applyFill="1" applyProtection="1">
      <protection locked="0"/>
    </xf>
    <xf numFmtId="164" fontId="0" fillId="2" borderId="0" xfId="0" applyNumberFormat="1" applyFill="1" applyProtection="1">
      <protection locked="0"/>
    </xf>
    <xf numFmtId="0" fontId="0" fillId="0" borderId="0" xfId="0" applyProtection="1">
      <protection locked="0"/>
    </xf>
    <xf numFmtId="0" fontId="2" fillId="2" borderId="0" xfId="0" applyFont="1" applyFill="1" applyProtection="1">
      <protection locked="0"/>
    </xf>
    <xf numFmtId="0" fontId="13" fillId="2" borderId="0" xfId="0" applyFont="1" applyFill="1" applyProtection="1">
      <protection locked="0"/>
    </xf>
    <xf numFmtId="49" fontId="17" fillId="2" borderId="0" xfId="0" applyNumberFormat="1" applyFont="1" applyFill="1" applyAlignment="1" applyProtection="1">
      <alignment wrapText="1"/>
      <protection locked="0"/>
    </xf>
    <xf numFmtId="49" fontId="17" fillId="0" borderId="0" xfId="0" applyNumberFormat="1" applyFont="1" applyAlignment="1" applyProtection="1">
      <alignment wrapText="1"/>
      <protection locked="0"/>
    </xf>
    <xf numFmtId="164" fontId="0" fillId="0" borderId="0" xfId="0" applyNumberFormat="1" applyProtection="1">
      <protection locked="0"/>
    </xf>
    <xf numFmtId="49" fontId="6" fillId="0" borderId="0" xfId="0" applyNumberFormat="1" applyFont="1" applyAlignment="1" applyProtection="1">
      <alignment horizontal="center"/>
      <protection locked="0"/>
    </xf>
    <xf numFmtId="164" fontId="1" fillId="0" borderId="0" xfId="0" applyNumberFormat="1" applyFont="1" applyFill="1" applyAlignment="1" applyProtection="1">
      <alignment horizontal="left"/>
      <protection locked="0"/>
    </xf>
    <xf numFmtId="164" fontId="1" fillId="0" borderId="0" xfId="0" applyNumberFormat="1" applyFont="1" applyFill="1" applyProtection="1">
      <protection locked="0"/>
    </xf>
    <xf numFmtId="164" fontId="0" fillId="0" borderId="0" xfId="0" applyNumberFormat="1" applyFill="1" applyProtection="1">
      <protection locked="0"/>
    </xf>
    <xf numFmtId="0" fontId="0" fillId="3" borderId="0" xfId="0" applyFill="1" applyProtection="1">
      <protection locked="0"/>
    </xf>
    <xf numFmtId="0" fontId="4" fillId="3" borderId="0" xfId="0" applyFont="1" applyFill="1" applyAlignment="1" applyProtection="1">
      <alignment horizontal="center" vertical="center" wrapText="1"/>
      <protection locked="0"/>
    </xf>
    <xf numFmtId="164" fontId="5" fillId="3" borderId="0" xfId="0" applyNumberFormat="1" applyFont="1" applyFill="1" applyAlignment="1" applyProtection="1">
      <alignment horizontal="right" vertical="center" wrapText="1"/>
      <protection locked="0"/>
    </xf>
    <xf numFmtId="0" fontId="0" fillId="4" borderId="0" xfId="0" applyFill="1" applyProtection="1">
      <protection locked="0"/>
    </xf>
    <xf numFmtId="0" fontId="3" fillId="4" borderId="0" xfId="0" applyFont="1" applyFill="1" applyAlignment="1" applyProtection="1">
      <alignment horizontal="center" vertical="center"/>
      <protection locked="0"/>
    </xf>
    <xf numFmtId="0" fontId="6" fillId="4" borderId="0" xfId="0" applyFont="1" applyFill="1" applyAlignment="1" applyProtection="1">
      <alignment horizontal="center" vertical="center" wrapText="1"/>
      <protection locked="0"/>
    </xf>
    <xf numFmtId="0" fontId="6" fillId="0" borderId="0" xfId="0" applyFont="1" applyProtection="1">
      <protection locked="0"/>
    </xf>
    <xf numFmtId="164" fontId="6" fillId="0" borderId="0" xfId="0" applyNumberFormat="1" applyFont="1" applyProtection="1">
      <protection locked="0"/>
    </xf>
    <xf numFmtId="0" fontId="11" fillId="0" borderId="0" xfId="0" applyFont="1" applyProtection="1">
      <protection locked="0"/>
    </xf>
    <xf numFmtId="0" fontId="0" fillId="0" borderId="0" xfId="0" applyAlignment="1" applyProtection="1">
      <alignment horizontal="right"/>
      <protection locked="0"/>
    </xf>
    <xf numFmtId="2" fontId="0" fillId="0" borderId="0" xfId="0" applyNumberFormat="1" applyAlignment="1" applyProtection="1">
      <alignment horizontal="right"/>
      <protection locked="0"/>
    </xf>
    <xf numFmtId="164" fontId="7" fillId="0" borderId="0" xfId="0" applyNumberFormat="1" applyFont="1" applyAlignment="1" applyProtection="1">
      <alignment horizontal="left"/>
      <protection locked="0"/>
    </xf>
    <xf numFmtId="164" fontId="0" fillId="0" borderId="0" xfId="0" applyNumberFormat="1" applyAlignment="1" applyProtection="1">
      <alignment horizontal="right"/>
      <protection locked="0"/>
    </xf>
    <xf numFmtId="164" fontId="8" fillId="0" borderId="0" xfId="0" applyNumberFormat="1" applyFont="1" applyAlignment="1" applyProtection="1">
      <alignment wrapText="1"/>
      <protection locked="0"/>
    </xf>
    <xf numFmtId="0" fontId="8" fillId="0" borderId="0" xfId="0" applyFont="1" applyAlignment="1" applyProtection="1">
      <alignment horizontal="right"/>
      <protection locked="0"/>
    </xf>
    <xf numFmtId="0" fontId="8" fillId="0" borderId="0" xfId="0" applyFont="1" applyAlignment="1" applyProtection="1">
      <alignment wrapText="1"/>
      <protection locked="0"/>
    </xf>
    <xf numFmtId="164" fontId="10" fillId="0" borderId="0" xfId="0" applyNumberFormat="1" applyFont="1" applyAlignment="1" applyProtection="1">
      <alignment horizontal="left" wrapText="1"/>
      <protection locked="0"/>
    </xf>
    <xf numFmtId="0" fontId="14" fillId="3" borderId="1" xfId="1" applyFont="1" applyFill="1" applyBorder="1" applyAlignment="1" applyProtection="1">
      <alignment horizontal="left" vertical="center"/>
      <protection hidden="1"/>
    </xf>
    <xf numFmtId="0" fontId="4" fillId="3" borderId="2" xfId="0" applyFont="1" applyFill="1" applyBorder="1" applyAlignment="1" applyProtection="1">
      <alignment horizontal="center" vertical="center" wrapText="1"/>
      <protection hidden="1"/>
    </xf>
    <xf numFmtId="164" fontId="5" fillId="3" borderId="2" xfId="0" applyNumberFormat="1" applyFont="1" applyFill="1" applyBorder="1" applyAlignment="1" applyProtection="1">
      <alignment horizontal="right" vertical="center" wrapText="1"/>
      <protection hidden="1"/>
    </xf>
    <xf numFmtId="164" fontId="5" fillId="3" borderId="3" xfId="0" applyNumberFormat="1" applyFont="1" applyFill="1" applyBorder="1" applyAlignment="1" applyProtection="1">
      <alignment horizontal="right" vertical="center" wrapText="1"/>
      <protection hidden="1"/>
    </xf>
    <xf numFmtId="0" fontId="3" fillId="4" borderId="4" xfId="0" applyFont="1" applyFill="1" applyBorder="1" applyAlignment="1" applyProtection="1">
      <alignment horizontal="center" vertical="center"/>
      <protection hidden="1"/>
    </xf>
    <xf numFmtId="0" fontId="6" fillId="4" borderId="5" xfId="0" applyFont="1" applyFill="1" applyBorder="1" applyAlignment="1" applyProtection="1">
      <alignment horizontal="center" vertical="center" wrapText="1"/>
      <protection hidden="1"/>
    </xf>
    <xf numFmtId="164" fontId="4" fillId="4" borderId="5" xfId="0" applyNumberFormat="1" applyFont="1" applyFill="1" applyBorder="1" applyAlignment="1" applyProtection="1">
      <alignment horizontal="right" vertical="center" wrapText="1"/>
      <protection hidden="1"/>
    </xf>
    <xf numFmtId="164" fontId="4" fillId="4" borderId="6" xfId="0" applyNumberFormat="1" applyFont="1" applyFill="1" applyBorder="1" applyAlignment="1" applyProtection="1">
      <alignment horizontal="right" vertical="center" wrapText="1"/>
      <protection hidden="1"/>
    </xf>
    <xf numFmtId="164" fontId="18" fillId="0" borderId="4" xfId="0" applyNumberFormat="1" applyFont="1" applyFill="1" applyBorder="1" applyAlignment="1" applyProtection="1">
      <alignment horizontal="left" vertical="center" shrinkToFit="1"/>
      <protection hidden="1"/>
    </xf>
    <xf numFmtId="0" fontId="6" fillId="0" borderId="5" xfId="0" applyFont="1" applyFill="1" applyBorder="1" applyAlignment="1" applyProtection="1">
      <alignment horizontal="center" vertical="center" wrapText="1"/>
      <protection hidden="1"/>
    </xf>
    <xf numFmtId="164" fontId="6" fillId="0" borderId="5" xfId="0" applyNumberFormat="1" applyFont="1" applyFill="1" applyBorder="1" applyAlignment="1" applyProtection="1">
      <alignment horizontal="right" vertical="center" wrapText="1"/>
      <protection hidden="1"/>
    </xf>
    <xf numFmtId="164" fontId="6" fillId="0" borderId="6" xfId="0" applyNumberFormat="1" applyFont="1" applyFill="1" applyBorder="1" applyAlignment="1" applyProtection="1">
      <alignment horizontal="right" vertical="center" wrapText="1"/>
      <protection hidden="1"/>
    </xf>
    <xf numFmtId="0" fontId="2" fillId="4" borderId="7" xfId="0" applyFont="1" applyFill="1" applyBorder="1" applyProtection="1">
      <protection hidden="1"/>
    </xf>
    <xf numFmtId="0" fontId="0" fillId="4" borderId="8" xfId="0" applyFill="1" applyBorder="1" applyProtection="1">
      <protection hidden="1"/>
    </xf>
    <xf numFmtId="164" fontId="0" fillId="4" borderId="8" xfId="0" applyNumberFormat="1" applyFill="1" applyBorder="1" applyProtection="1">
      <protection hidden="1"/>
    </xf>
    <xf numFmtId="164" fontId="0" fillId="4" borderId="9" xfId="0" applyNumberFormat="1" applyFill="1" applyBorder="1" applyProtection="1">
      <protection hidden="1"/>
    </xf>
    <xf numFmtId="0" fontId="19" fillId="2" borderId="0" xfId="0" applyFont="1" applyFill="1" applyProtection="1">
      <protection locked="0"/>
    </xf>
    <xf numFmtId="0" fontId="20" fillId="2" borderId="0" xfId="0" applyFont="1" applyFill="1" applyAlignment="1" applyProtection="1">
      <alignment horizontal="right"/>
      <protection locked="0"/>
    </xf>
    <xf numFmtId="49" fontId="21" fillId="2" borderId="0" xfId="0" applyNumberFormat="1" applyFont="1" applyFill="1" applyAlignment="1" applyProtection="1">
      <alignment horizontal="right"/>
      <protection locked="0"/>
    </xf>
    <xf numFmtId="0" fontId="6" fillId="0" borderId="0" xfId="0" applyFont="1"/>
    <xf numFmtId="165" fontId="6" fillId="0" borderId="0" xfId="0" applyNumberFormat="1" applyFont="1" applyFill="1" applyAlignment="1">
      <alignment horizontal="right"/>
    </xf>
    <xf numFmtId="0" fontId="6" fillId="4" borderId="0" xfId="0" applyFont="1" applyFill="1"/>
    <xf numFmtId="165" fontId="6" fillId="4" borderId="0" xfId="0" applyNumberFormat="1" applyFont="1" applyFill="1" applyAlignment="1">
      <alignment horizontal="right"/>
    </xf>
    <xf numFmtId="0" fontId="6" fillId="5" borderId="0" xfId="0" applyFont="1" applyFill="1"/>
    <xf numFmtId="165" fontId="6" fillId="5" borderId="0" xfId="0" applyNumberFormat="1" applyFont="1" applyFill="1" applyAlignment="1">
      <alignment horizontal="right"/>
    </xf>
    <xf numFmtId="0" fontId="6" fillId="5" borderId="0" xfId="0" applyFont="1" applyFill="1" applyAlignment="1">
      <alignment wrapText="1"/>
    </xf>
    <xf numFmtId="0" fontId="0" fillId="3" borderId="0" xfId="0" applyFill="1" applyBorder="1" applyProtection="1">
      <protection locked="0"/>
    </xf>
    <xf numFmtId="164" fontId="4" fillId="4" borderId="0" xfId="0" applyNumberFormat="1" applyFont="1" applyFill="1" applyBorder="1" applyAlignment="1" applyProtection="1">
      <alignment horizontal="right" vertical="center" wrapText="1"/>
      <protection hidden="1"/>
    </xf>
    <xf numFmtId="0" fontId="0" fillId="4" borderId="0" xfId="0" applyFill="1" applyBorder="1" applyProtection="1">
      <protection locked="0"/>
    </xf>
    <xf numFmtId="0" fontId="9" fillId="0" borderId="0" xfId="0" applyFont="1" applyAlignment="1" applyProtection="1">
      <alignment horizontal="left" wrapText="1"/>
      <protection locked="0"/>
    </xf>
    <xf numFmtId="0" fontId="5" fillId="0" borderId="0" xfId="0" applyFont="1" applyAlignment="1" applyProtection="1">
      <alignment horizontal="left" vertical="top" wrapText="1"/>
      <protection locked="0"/>
    </xf>
    <xf numFmtId="0" fontId="6" fillId="0" borderId="0" xfId="0" applyFont="1" applyAlignment="1" applyProtection="1">
      <alignment horizontal="left" vertical="top" wrapText="1"/>
      <protection locked="0"/>
    </xf>
    <xf numFmtId="164" fontId="0" fillId="6" borderId="10" xfId="0" applyNumberFormat="1" applyFill="1" applyBorder="1" applyAlignment="1" applyProtection="1">
      <alignment horizontal="left"/>
      <protection locked="0"/>
    </xf>
    <xf numFmtId="164" fontId="0" fillId="6" borderId="5" xfId="0" applyNumberFormat="1" applyFill="1" applyBorder="1" applyAlignment="1" applyProtection="1">
      <alignment horizontal="left"/>
      <protection locked="0"/>
    </xf>
    <xf numFmtId="164" fontId="0" fillId="6" borderId="11" xfId="0" applyNumberFormat="1" applyFill="1" applyBorder="1" applyAlignment="1" applyProtection="1">
      <alignment horizontal="left"/>
      <protection locked="0"/>
    </xf>
    <xf numFmtId="0" fontId="9" fillId="0" borderId="0" xfId="0" applyFont="1" applyAlignment="1" applyProtection="1">
      <alignment horizontal="left" wrapText="1"/>
      <protection locked="0"/>
    </xf>
    <xf numFmtId="49" fontId="25" fillId="0" borderId="0" xfId="4" applyNumberFormat="1" applyFont="1" applyAlignment="1" applyProtection="1">
      <alignment horizontal="left" wrapText="1"/>
      <protection locked="0"/>
    </xf>
    <xf numFmtId="0" fontId="25" fillId="0" borderId="0" xfId="4" applyFont="1" applyAlignment="1">
      <alignment wrapText="1"/>
    </xf>
    <xf numFmtId="0" fontId="6" fillId="0" borderId="0" xfId="0" applyFont="1"/>
    <xf numFmtId="0" fontId="8" fillId="0" borderId="0" xfId="0" applyFont="1" applyAlignment="1" applyProtection="1">
      <alignment horizontal="left" vertical="top" wrapText="1"/>
      <protection locked="0"/>
    </xf>
    <xf numFmtId="0" fontId="25" fillId="0" borderId="0" xfId="4" applyFont="1" applyAlignment="1" applyProtection="1">
      <alignment horizontal="left" vertical="top" wrapText="1"/>
      <protection locked="0"/>
    </xf>
    <xf numFmtId="0" fontId="8" fillId="0" borderId="0" xfId="0" applyNumberFormat="1" applyFont="1" applyAlignment="1" applyProtection="1">
      <alignment horizontal="left" wrapText="1"/>
      <protection locked="0"/>
    </xf>
    <xf numFmtId="0" fontId="6" fillId="0" borderId="0" xfId="0" applyFont="1" applyAlignment="1" applyProtection="1">
      <alignment horizontal="left" wrapText="1"/>
      <protection locked="0"/>
    </xf>
  </cellXfs>
  <cellStyles count="5">
    <cellStyle name="Hyperlink" xfId="4" builtinId="8"/>
    <cellStyle name="Hyperlink 2" xfId="2"/>
    <cellStyle name="Normal" xfId="0" builtinId="0"/>
    <cellStyle name="Normal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 TargetMode="External"/><Relationship Id="rId1" Type="http://schemas.openxmlformats.org/officeDocument/2006/relationships/hyperlink" Target="http://unfccc.int/ghg_data/ghg_data_unfccc/data_sources/items/3816.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24"/>
  <sheetViews>
    <sheetView tabSelected="1" zoomScaleNormal="100" workbookViewId="0">
      <pane ySplit="18" topLeftCell="A19" activePane="bottomLeft" state="frozenSplit"/>
      <selection pane="bottomLeft" activeCell="B19" sqref="B19"/>
    </sheetView>
  </sheetViews>
  <sheetFormatPr defaultColWidth="9.109375" defaultRowHeight="13.2" x14ac:dyDescent="0.25"/>
  <cols>
    <col min="1" max="1" width="2.44140625" style="6" customWidth="1"/>
    <col min="2" max="2" width="22.88671875" style="6" customWidth="1"/>
    <col min="3" max="3" width="7.44140625" style="6" customWidth="1"/>
    <col min="4" max="4" width="11.6640625" style="11" customWidth="1"/>
    <col min="5" max="5" width="11.5546875" style="11" customWidth="1"/>
    <col min="6" max="6" width="12.109375" style="11" customWidth="1"/>
    <col min="7" max="7" width="11.6640625" style="11" customWidth="1"/>
    <col min="8" max="9" width="11.5546875" style="11" customWidth="1"/>
    <col min="10" max="10" width="1.5546875" style="6" customWidth="1"/>
    <col min="11" max="16384" width="9.109375" style="6"/>
  </cols>
  <sheetData>
    <row r="2" spans="1:15" x14ac:dyDescent="0.25">
      <c r="A2" s="4"/>
      <c r="B2" s="4"/>
      <c r="C2" s="4"/>
      <c r="D2" s="5"/>
      <c r="E2" s="5"/>
      <c r="F2" s="5"/>
      <c r="G2" s="5"/>
      <c r="H2" s="5"/>
      <c r="I2" s="5"/>
      <c r="J2" s="4"/>
    </row>
    <row r="3" spans="1:15" ht="19.2" x14ac:dyDescent="0.35">
      <c r="A3" s="4"/>
      <c r="B3" s="1" t="s">
        <v>174</v>
      </c>
      <c r="C3" s="4"/>
      <c r="D3" s="5"/>
      <c r="E3" s="5"/>
      <c r="F3" s="5"/>
      <c r="G3" s="5"/>
      <c r="H3" s="5"/>
      <c r="I3" s="5"/>
      <c r="J3" s="4"/>
    </row>
    <row r="4" spans="1:15" ht="15.6" customHeight="1" x14ac:dyDescent="0.25">
      <c r="A4" s="4"/>
      <c r="B4" s="7"/>
      <c r="C4" s="4"/>
      <c r="D4" s="5"/>
      <c r="E4" s="5"/>
      <c r="F4" s="5"/>
      <c r="G4" s="5"/>
      <c r="H4" s="5"/>
      <c r="I4" s="5"/>
      <c r="J4" s="4"/>
    </row>
    <row r="5" spans="1:15" ht="16.8" x14ac:dyDescent="0.3">
      <c r="A5" s="4"/>
      <c r="B5" s="8" t="s">
        <v>182</v>
      </c>
      <c r="C5" s="4"/>
      <c r="D5" s="5"/>
      <c r="E5" s="5"/>
      <c r="F5" s="5"/>
      <c r="G5" s="3"/>
      <c r="H5" s="5"/>
      <c r="I5" s="51" t="s">
        <v>207</v>
      </c>
      <c r="J5" s="4"/>
    </row>
    <row r="6" spans="1:15" x14ac:dyDescent="0.25">
      <c r="A6" s="4"/>
      <c r="B6" s="7"/>
      <c r="C6" s="4"/>
      <c r="D6" s="5"/>
      <c r="E6" s="5"/>
      <c r="F6" s="5"/>
      <c r="G6" s="5"/>
      <c r="H6" s="5"/>
      <c r="I6" s="5"/>
      <c r="J6" s="4"/>
    </row>
    <row r="7" spans="1:15" x14ac:dyDescent="0.25">
      <c r="A7" s="4"/>
      <c r="B7" s="49" t="s">
        <v>172</v>
      </c>
      <c r="C7" s="4"/>
      <c r="D7" s="5"/>
      <c r="E7" s="5"/>
      <c r="F7" s="5"/>
      <c r="G7" s="65" t="s">
        <v>183</v>
      </c>
      <c r="H7" s="66"/>
      <c r="I7" s="67"/>
      <c r="J7" s="4"/>
    </row>
    <row r="8" spans="1:15" ht="13.8" thickBot="1" x14ac:dyDescent="0.3">
      <c r="A8" s="4"/>
      <c r="B8" s="7"/>
      <c r="C8" s="4"/>
      <c r="D8" s="5"/>
      <c r="E8" s="5"/>
      <c r="F8" s="5"/>
      <c r="G8" s="5"/>
      <c r="H8" s="5"/>
      <c r="I8" s="5"/>
      <c r="J8" s="4"/>
    </row>
    <row r="9" spans="1:15" ht="44.4" customHeight="1" x14ac:dyDescent="0.25">
      <c r="A9" s="4"/>
      <c r="B9" s="33" t="s">
        <v>171</v>
      </c>
      <c r="C9" s="34" t="s">
        <v>0</v>
      </c>
      <c r="D9" s="35" t="s">
        <v>169</v>
      </c>
      <c r="E9" s="35" t="s">
        <v>163</v>
      </c>
      <c r="F9" s="35" t="s">
        <v>178</v>
      </c>
      <c r="G9" s="35" t="s">
        <v>168</v>
      </c>
      <c r="H9" s="35" t="s">
        <v>164</v>
      </c>
      <c r="I9" s="36" t="s">
        <v>165</v>
      </c>
      <c r="J9" s="4"/>
    </row>
    <row r="10" spans="1:15" ht="31.2" customHeight="1" x14ac:dyDescent="0.25">
      <c r="A10" s="4"/>
      <c r="B10" s="37"/>
      <c r="C10" s="38"/>
      <c r="D10" s="39" t="s">
        <v>175</v>
      </c>
      <c r="E10" s="39" t="s">
        <v>175</v>
      </c>
      <c r="F10" s="39" t="s">
        <v>175</v>
      </c>
      <c r="G10" s="39" t="s">
        <v>175</v>
      </c>
      <c r="H10" s="39" t="s">
        <v>175</v>
      </c>
      <c r="I10" s="40" t="s">
        <v>175</v>
      </c>
      <c r="J10" s="4"/>
    </row>
    <row r="11" spans="1:15" x14ac:dyDescent="0.25">
      <c r="A11" s="4"/>
      <c r="B11" s="41" t="str">
        <f>G7</f>
        <v>Afghanistan</v>
      </c>
      <c r="C11" s="42">
        <f>VLOOKUP(G7,B19:C203,2,TRUE)</f>
        <v>2005</v>
      </c>
      <c r="D11" s="43">
        <f>VLOOKUP(G7,B19:D203,3,TRUE)</f>
        <v>19.328020000000002</v>
      </c>
      <c r="E11" s="43">
        <f>VLOOKUP(G7,B19:E203,4,TRUE)</f>
        <v>3.77616</v>
      </c>
      <c r="F11" s="43">
        <f>VLOOKUP(G7,B19:F203,5,TRUE)</f>
        <v>1.69079</v>
      </c>
      <c r="G11" s="43">
        <f>VLOOKUP(G7,B19:G203,6,TRUE)</f>
        <v>0.31216000000000005</v>
      </c>
      <c r="H11" s="43">
        <f>VLOOKUP(G7,B19:H203,7,TRUE)</f>
        <v>15.109299999999999</v>
      </c>
      <c r="I11" s="44">
        <f>VLOOKUP(G7,B19:I203,8,TRUE)</f>
        <v>0.13041</v>
      </c>
      <c r="J11" s="4"/>
    </row>
    <row r="12" spans="1:15" ht="3.75" customHeight="1" thickBot="1" x14ac:dyDescent="0.3">
      <c r="A12" s="4"/>
      <c r="B12" s="45"/>
      <c r="C12" s="46"/>
      <c r="D12" s="47"/>
      <c r="E12" s="47"/>
      <c r="F12" s="47"/>
      <c r="G12" s="47"/>
      <c r="H12" s="47"/>
      <c r="I12" s="48"/>
      <c r="J12" s="4"/>
    </row>
    <row r="13" spans="1:15" ht="12.75" customHeight="1" x14ac:dyDescent="0.25">
      <c r="A13" s="4"/>
      <c r="B13" s="7"/>
      <c r="C13" s="4"/>
      <c r="D13" s="5"/>
      <c r="E13" s="5"/>
      <c r="F13" s="5"/>
      <c r="G13" s="5"/>
      <c r="H13" s="5"/>
      <c r="I13" s="50" t="s">
        <v>173</v>
      </c>
      <c r="J13" s="9"/>
      <c r="K13" s="10"/>
      <c r="L13" s="10"/>
      <c r="M13" s="10"/>
      <c r="N13" s="10"/>
      <c r="O13" s="10"/>
    </row>
    <row r="14" spans="1:15" x14ac:dyDescent="0.25">
      <c r="A14" s="4"/>
      <c r="B14" s="7"/>
      <c r="C14" s="4"/>
      <c r="D14" s="5"/>
      <c r="E14" s="5"/>
      <c r="F14" s="5"/>
      <c r="G14" s="5"/>
      <c r="H14" s="5"/>
      <c r="I14" s="5"/>
      <c r="J14" s="4"/>
    </row>
    <row r="15" spans="1:15" ht="3" customHeight="1" x14ac:dyDescent="0.25">
      <c r="I15" s="12"/>
    </row>
    <row r="16" spans="1:15" ht="3" customHeight="1" x14ac:dyDescent="0.25">
      <c r="D16" s="13"/>
      <c r="E16" s="14"/>
      <c r="F16" s="14"/>
      <c r="G16" s="14"/>
      <c r="H16" s="15"/>
    </row>
    <row r="17" spans="1:10" ht="43.2" customHeight="1" x14ac:dyDescent="0.25">
      <c r="A17" s="16"/>
      <c r="B17" s="2" t="s">
        <v>171</v>
      </c>
      <c r="C17" s="17" t="s">
        <v>0</v>
      </c>
      <c r="D17" s="18" t="s">
        <v>169</v>
      </c>
      <c r="E17" s="18" t="s">
        <v>163</v>
      </c>
      <c r="F17" s="18" t="s">
        <v>178</v>
      </c>
      <c r="G17" s="18" t="s">
        <v>168</v>
      </c>
      <c r="H17" s="18" t="s">
        <v>164</v>
      </c>
      <c r="I17" s="18" t="s">
        <v>165</v>
      </c>
      <c r="J17" s="59"/>
    </row>
    <row r="18" spans="1:10" ht="30.6" customHeight="1" x14ac:dyDescent="0.25">
      <c r="A18" s="19"/>
      <c r="B18" s="20"/>
      <c r="C18" s="21"/>
      <c r="D18" s="60" t="s">
        <v>175</v>
      </c>
      <c r="E18" s="60" t="s">
        <v>175</v>
      </c>
      <c r="F18" s="60" t="s">
        <v>175</v>
      </c>
      <c r="G18" s="60" t="s">
        <v>175</v>
      </c>
      <c r="H18" s="60" t="s">
        <v>175</v>
      </c>
      <c r="I18" s="60" t="s">
        <v>175</v>
      </c>
      <c r="J18" s="61"/>
    </row>
    <row r="19" spans="1:10" ht="12.6" customHeight="1" x14ac:dyDescent="0.25">
      <c r="A19" s="57"/>
      <c r="B19" s="56" t="s">
        <v>183</v>
      </c>
      <c r="C19" s="56">
        <v>2005</v>
      </c>
      <c r="D19" s="57">
        <v>19.328020000000002</v>
      </c>
      <c r="E19" s="57">
        <v>3.77616</v>
      </c>
      <c r="F19" s="57">
        <v>1.69079</v>
      </c>
      <c r="G19" s="57">
        <v>0.31216000000000005</v>
      </c>
      <c r="H19" s="57">
        <v>15.109299999999999</v>
      </c>
      <c r="I19" s="57">
        <v>0.13041</v>
      </c>
    </row>
    <row r="20" spans="1:10" ht="12.6" customHeight="1" x14ac:dyDescent="0.25">
      <c r="A20" s="57"/>
      <c r="B20" s="56" t="s">
        <v>1</v>
      </c>
      <c r="C20" s="56">
        <v>1994</v>
      </c>
      <c r="D20" s="57">
        <v>5.5338700000000003</v>
      </c>
      <c r="E20" s="57">
        <v>3.1049799999999999</v>
      </c>
      <c r="F20" s="57">
        <v>0.79728999999999994</v>
      </c>
      <c r="G20" s="57">
        <v>0.20987</v>
      </c>
      <c r="H20" s="57">
        <v>1.8792800000000001</v>
      </c>
      <c r="I20" s="57">
        <v>0.33973999999999999</v>
      </c>
    </row>
    <row r="21" spans="1:10" ht="12.6" customHeight="1" x14ac:dyDescent="0.25">
      <c r="A21" s="57"/>
      <c r="B21" s="56" t="s">
        <v>2</v>
      </c>
      <c r="C21" s="56">
        <v>2000</v>
      </c>
      <c r="D21" s="57">
        <v>111.02258999999999</v>
      </c>
      <c r="E21" s="57">
        <v>87.595600000000005</v>
      </c>
      <c r="F21" s="57">
        <v>12.78998</v>
      </c>
      <c r="G21" s="57">
        <v>5.4638299999999997</v>
      </c>
      <c r="H21" s="57">
        <v>6.5346200000000003</v>
      </c>
      <c r="I21" s="57">
        <v>11.428540000000002</v>
      </c>
    </row>
    <row r="22" spans="1:10" ht="12.6" customHeight="1" x14ac:dyDescent="0.25">
      <c r="A22" s="57"/>
      <c r="B22" s="56" t="s">
        <v>184</v>
      </c>
      <c r="C22" s="56">
        <v>2005</v>
      </c>
      <c r="D22" s="57">
        <v>61.610759999999999</v>
      </c>
      <c r="E22" s="57">
        <v>37.732059999999997</v>
      </c>
      <c r="F22" s="57" t="s">
        <v>162</v>
      </c>
      <c r="G22" s="57">
        <v>0.35199999999999998</v>
      </c>
      <c r="H22" s="57">
        <v>22.575400000000002</v>
      </c>
      <c r="I22" s="57">
        <v>0.95129999999999992</v>
      </c>
    </row>
    <row r="23" spans="1:10" ht="12.6" customHeight="1" x14ac:dyDescent="0.25">
      <c r="A23" s="57"/>
      <c r="B23" s="56" t="s">
        <v>3</v>
      </c>
      <c r="C23" s="56">
        <v>2000</v>
      </c>
      <c r="D23" s="57">
        <v>0.59775</v>
      </c>
      <c r="E23" s="57">
        <v>0.37272000000000005</v>
      </c>
      <c r="F23" s="57">
        <v>0.18262999999999999</v>
      </c>
      <c r="G23" s="57" t="s">
        <v>162</v>
      </c>
      <c r="H23" s="57">
        <v>0.10432999999999999</v>
      </c>
      <c r="I23" s="57">
        <v>0.1207</v>
      </c>
    </row>
    <row r="24" spans="1:10" ht="12.6" customHeight="1" x14ac:dyDescent="0.25">
      <c r="A24" s="53"/>
      <c r="B24" s="52" t="s">
        <v>4</v>
      </c>
      <c r="C24" s="52">
        <v>2000</v>
      </c>
      <c r="D24" s="53">
        <v>282.00076000000001</v>
      </c>
      <c r="E24" s="53">
        <v>131.96093999999999</v>
      </c>
      <c r="F24" s="53">
        <v>40.237559999999995</v>
      </c>
      <c r="G24" s="53">
        <v>11.107719999999999</v>
      </c>
      <c r="H24" s="53">
        <v>124.91938999999999</v>
      </c>
      <c r="I24" s="53">
        <v>14.01272</v>
      </c>
    </row>
    <row r="25" spans="1:10" ht="12.6" customHeight="1" x14ac:dyDescent="0.25">
      <c r="A25" s="53"/>
      <c r="B25" s="52" t="s">
        <v>5</v>
      </c>
      <c r="C25" s="52">
        <v>2010</v>
      </c>
      <c r="D25" s="53">
        <v>7.2021699999999997</v>
      </c>
      <c r="E25" s="53">
        <v>5.0083199999999994</v>
      </c>
      <c r="F25" s="53">
        <v>1.2477400000000001</v>
      </c>
      <c r="G25" s="53">
        <v>0.22595999999999999</v>
      </c>
      <c r="H25" s="53">
        <v>1.3221400000000001</v>
      </c>
      <c r="I25" s="53">
        <v>0.64575000000000005</v>
      </c>
    </row>
    <row r="26" spans="1:10" ht="12.6" customHeight="1" x14ac:dyDescent="0.25">
      <c r="A26" s="53"/>
      <c r="B26" s="52" t="s">
        <v>6</v>
      </c>
      <c r="C26" s="52">
        <v>2012</v>
      </c>
      <c r="D26" s="53">
        <v>543.64844999999991</v>
      </c>
      <c r="E26" s="53">
        <v>413.35884999999996</v>
      </c>
      <c r="F26" s="53">
        <v>90.205740000000006</v>
      </c>
      <c r="G26" s="53">
        <v>31.205770000000001</v>
      </c>
      <c r="H26" s="53">
        <v>87.360559999999992</v>
      </c>
      <c r="I26" s="53">
        <v>11.723270000000001</v>
      </c>
    </row>
    <row r="27" spans="1:10" ht="12.6" customHeight="1" x14ac:dyDescent="0.25">
      <c r="A27" s="53"/>
      <c r="B27" s="52" t="s">
        <v>7</v>
      </c>
      <c r="C27" s="52">
        <v>2012</v>
      </c>
      <c r="D27" s="53">
        <v>80.059359999999998</v>
      </c>
      <c r="E27" s="53">
        <v>59.69153</v>
      </c>
      <c r="F27" s="53">
        <v>21.635830000000002</v>
      </c>
      <c r="G27" s="53">
        <v>10.87724</v>
      </c>
      <c r="H27" s="53">
        <v>7.4990299999999994</v>
      </c>
      <c r="I27" s="53">
        <v>1.657</v>
      </c>
    </row>
    <row r="28" spans="1:10" ht="12.6" customHeight="1" x14ac:dyDescent="0.25">
      <c r="A28" s="53"/>
      <c r="B28" s="52" t="s">
        <v>8</v>
      </c>
      <c r="C28" s="52">
        <v>1994</v>
      </c>
      <c r="D28" s="53">
        <v>43.165970000000002</v>
      </c>
      <c r="E28" s="53">
        <v>4.5061400000000003</v>
      </c>
      <c r="F28" s="53" t="s">
        <v>162</v>
      </c>
      <c r="G28" s="53" t="s">
        <v>162</v>
      </c>
      <c r="H28" s="53">
        <v>3.6826300000000001</v>
      </c>
      <c r="I28" s="53">
        <v>1.7592000000000001</v>
      </c>
    </row>
    <row r="29" spans="1:10" ht="12.6" customHeight="1" x14ac:dyDescent="0.25">
      <c r="A29" s="57"/>
      <c r="B29" s="56" t="s">
        <v>9</v>
      </c>
      <c r="C29" s="56">
        <v>1994</v>
      </c>
      <c r="D29" s="57">
        <v>2.1971999999999996</v>
      </c>
      <c r="E29" s="57">
        <v>1.8662000000000001</v>
      </c>
      <c r="F29" s="57" t="s">
        <v>162</v>
      </c>
      <c r="G29" s="57" t="s">
        <v>162</v>
      </c>
      <c r="H29" s="57">
        <v>2.1000000000000001E-2</v>
      </c>
      <c r="I29" s="57" t="s">
        <v>162</v>
      </c>
    </row>
    <row r="30" spans="1:10" ht="12.6" customHeight="1" x14ac:dyDescent="0.25">
      <c r="A30" s="57"/>
      <c r="B30" s="56" t="s">
        <v>10</v>
      </c>
      <c r="C30" s="56">
        <v>2000</v>
      </c>
      <c r="D30" s="57">
        <v>22.372799999999998</v>
      </c>
      <c r="E30" s="57">
        <v>17.253</v>
      </c>
      <c r="F30" s="57">
        <v>1.5189999999999999</v>
      </c>
      <c r="G30" s="57">
        <v>2.5158</v>
      </c>
      <c r="H30" s="57" t="s">
        <v>162</v>
      </c>
      <c r="I30" s="57">
        <v>2.6040000000000001</v>
      </c>
    </row>
    <row r="31" spans="1:10" ht="12.6" customHeight="1" x14ac:dyDescent="0.25">
      <c r="A31" s="57"/>
      <c r="B31" s="56" t="s">
        <v>11</v>
      </c>
      <c r="C31" s="56">
        <v>2005</v>
      </c>
      <c r="D31" s="57">
        <v>99.442239999999998</v>
      </c>
      <c r="E31" s="57">
        <v>38.645069999999997</v>
      </c>
      <c r="F31" s="57">
        <v>5.5</v>
      </c>
      <c r="G31" s="57">
        <v>2.9126999999999996</v>
      </c>
      <c r="H31" s="57">
        <v>43.11889</v>
      </c>
      <c r="I31" s="57">
        <v>14.76558</v>
      </c>
    </row>
    <row r="32" spans="1:10" ht="12.6" customHeight="1" x14ac:dyDescent="0.25">
      <c r="A32" s="57"/>
      <c r="B32" s="56" t="s">
        <v>12</v>
      </c>
      <c r="C32" s="56">
        <v>1997</v>
      </c>
      <c r="D32" s="57">
        <v>4.0564400000000003</v>
      </c>
      <c r="E32" s="57">
        <v>2.02732</v>
      </c>
      <c r="F32" s="57">
        <v>0.25165999999999999</v>
      </c>
      <c r="G32" s="57">
        <v>0.17100000000000001</v>
      </c>
      <c r="H32" s="57">
        <v>6.6920000000000007E-2</v>
      </c>
      <c r="I32" s="57">
        <v>1.7912000000000001</v>
      </c>
    </row>
    <row r="33" spans="1:9" ht="12.6" customHeight="1" x14ac:dyDescent="0.25">
      <c r="A33" s="57"/>
      <c r="B33" s="56" t="s">
        <v>13</v>
      </c>
      <c r="C33" s="56">
        <v>2012</v>
      </c>
      <c r="D33" s="57">
        <v>89.283330000000007</v>
      </c>
      <c r="E33" s="57">
        <v>55.303820000000002</v>
      </c>
      <c r="F33" s="57">
        <v>7.2172399999999994</v>
      </c>
      <c r="G33" s="57">
        <v>4.2743199999999995</v>
      </c>
      <c r="H33" s="57">
        <v>23.37152</v>
      </c>
      <c r="I33" s="57">
        <v>6.2691800000000004</v>
      </c>
    </row>
    <row r="34" spans="1:9" ht="12.6" customHeight="1" x14ac:dyDescent="0.25">
      <c r="A34" s="53"/>
      <c r="B34" s="52" t="s">
        <v>14</v>
      </c>
      <c r="C34" s="52">
        <v>2012</v>
      </c>
      <c r="D34" s="53">
        <v>116.52032000000001</v>
      </c>
      <c r="E34" s="53">
        <v>94.399760000000001</v>
      </c>
      <c r="F34" s="53">
        <v>24.947849999999999</v>
      </c>
      <c r="G34" s="53">
        <v>11.17285</v>
      </c>
      <c r="H34" s="53">
        <v>9.2565300000000015</v>
      </c>
      <c r="I34" s="53">
        <v>1.5083</v>
      </c>
    </row>
    <row r="35" spans="1:9" ht="12.6" customHeight="1" x14ac:dyDescent="0.25">
      <c r="A35" s="53"/>
      <c r="B35" s="52" t="s">
        <v>15</v>
      </c>
      <c r="C35" s="52">
        <v>1994</v>
      </c>
      <c r="D35" s="53">
        <v>6.3350100000000005</v>
      </c>
      <c r="E35" s="53">
        <v>0.60685</v>
      </c>
      <c r="F35" s="53">
        <v>0.31389999999999996</v>
      </c>
      <c r="G35" s="53">
        <v>2.9E-4</v>
      </c>
      <c r="H35" s="53">
        <v>0.27037</v>
      </c>
      <c r="I35" s="53">
        <v>5.4574799999999994</v>
      </c>
    </row>
    <row r="36" spans="1:9" ht="12.6" customHeight="1" x14ac:dyDescent="0.25">
      <c r="A36" s="53"/>
      <c r="B36" s="52" t="s">
        <v>16</v>
      </c>
      <c r="C36" s="52">
        <v>2000</v>
      </c>
      <c r="D36" s="53">
        <v>6.2510300000000001</v>
      </c>
      <c r="E36" s="53">
        <v>1.8808699999999998</v>
      </c>
      <c r="F36" s="53">
        <v>0.90807000000000004</v>
      </c>
      <c r="G36" s="53" t="s">
        <v>162</v>
      </c>
      <c r="H36" s="53">
        <v>4.2389999999999999</v>
      </c>
      <c r="I36" s="53">
        <v>0.13116</v>
      </c>
    </row>
    <row r="37" spans="1:9" ht="12.6" customHeight="1" x14ac:dyDescent="0.25">
      <c r="A37" s="53"/>
      <c r="B37" s="52" t="s">
        <v>17</v>
      </c>
      <c r="C37" s="52">
        <v>2000</v>
      </c>
      <c r="D37" s="53">
        <v>1.5559000000000001</v>
      </c>
      <c r="E37" s="53">
        <v>0.26807999999999998</v>
      </c>
      <c r="F37" s="53">
        <v>0.11810999999999999</v>
      </c>
      <c r="G37" s="53">
        <v>0.23776</v>
      </c>
      <c r="H37" s="53">
        <v>1.0049600000000001</v>
      </c>
      <c r="I37" s="53">
        <v>4.5100000000000001E-2</v>
      </c>
    </row>
    <row r="38" spans="1:9" ht="12.6" customHeight="1" x14ac:dyDescent="0.25">
      <c r="A38" s="53"/>
      <c r="B38" s="52" t="s">
        <v>185</v>
      </c>
      <c r="C38" s="52">
        <v>2004</v>
      </c>
      <c r="D38" s="53">
        <v>43.665099999999995</v>
      </c>
      <c r="E38" s="53">
        <v>9.0345499999999994</v>
      </c>
      <c r="F38" s="53">
        <v>4.2745500000000005</v>
      </c>
      <c r="G38" s="53">
        <v>21.270580000000002</v>
      </c>
      <c r="H38" s="53">
        <v>11.657170000000001</v>
      </c>
      <c r="I38" s="53">
        <v>1.7027999999999999</v>
      </c>
    </row>
    <row r="39" spans="1:9" ht="12.6" customHeight="1" x14ac:dyDescent="0.25">
      <c r="A39" s="57"/>
      <c r="B39" s="56" t="s">
        <v>186</v>
      </c>
      <c r="C39" s="56">
        <v>2001</v>
      </c>
      <c r="D39" s="57">
        <v>16.118459999999999</v>
      </c>
      <c r="E39" s="57">
        <v>12.330530000000001</v>
      </c>
      <c r="F39" s="57" t="s">
        <v>162</v>
      </c>
      <c r="G39" s="57">
        <v>0.59662999999999999</v>
      </c>
      <c r="H39" s="57">
        <v>2.2028300000000001</v>
      </c>
      <c r="I39" s="57">
        <v>0.98847000000000007</v>
      </c>
    </row>
    <row r="40" spans="1:9" ht="12.6" customHeight="1" x14ac:dyDescent="0.25">
      <c r="A40" s="57"/>
      <c r="B40" s="56" t="s">
        <v>18</v>
      </c>
      <c r="C40" s="56">
        <v>1994</v>
      </c>
      <c r="D40" s="57">
        <v>9.291739999999999</v>
      </c>
      <c r="E40" s="57">
        <v>3.84253</v>
      </c>
      <c r="F40" s="57">
        <v>0.80119000000000007</v>
      </c>
      <c r="G40" s="57">
        <v>0.21080000000000002</v>
      </c>
      <c r="H40" s="57">
        <v>5.0666099999999998</v>
      </c>
      <c r="I40" s="57">
        <v>0.17180000000000001</v>
      </c>
    </row>
    <row r="41" spans="1:9" ht="12.6" customHeight="1" x14ac:dyDescent="0.25">
      <c r="A41" s="57"/>
      <c r="B41" s="56" t="s">
        <v>19</v>
      </c>
      <c r="C41" s="56">
        <v>2005</v>
      </c>
      <c r="D41" s="57">
        <v>862.80888000000004</v>
      </c>
      <c r="E41" s="57">
        <v>328.786</v>
      </c>
      <c r="F41" s="57">
        <v>134.54</v>
      </c>
      <c r="G41" s="57">
        <v>77.198880000000003</v>
      </c>
      <c r="H41" s="57">
        <v>415.77100000000002</v>
      </c>
      <c r="I41" s="57">
        <v>41.052999999999997</v>
      </c>
    </row>
    <row r="42" spans="1:9" ht="12.6" customHeight="1" x14ac:dyDescent="0.25">
      <c r="A42" s="57"/>
      <c r="B42" s="56" t="s">
        <v>20</v>
      </c>
      <c r="C42" s="56">
        <v>2012</v>
      </c>
      <c r="D42" s="57">
        <v>61.259080000000004</v>
      </c>
      <c r="E42" s="57">
        <v>47.16968</v>
      </c>
      <c r="F42" s="57">
        <v>8.4200900000000001</v>
      </c>
      <c r="G42" s="57">
        <v>3.8952199999999997</v>
      </c>
      <c r="H42" s="57">
        <v>6.5385400000000002</v>
      </c>
      <c r="I42" s="57">
        <v>3.6146500000000001</v>
      </c>
    </row>
    <row r="43" spans="1:9" ht="12.6" customHeight="1" x14ac:dyDescent="0.25">
      <c r="A43" s="57"/>
      <c r="B43" s="56" t="s">
        <v>21</v>
      </c>
      <c r="C43" s="56">
        <v>1994</v>
      </c>
      <c r="D43" s="57">
        <v>5.9682399999999998</v>
      </c>
      <c r="E43" s="57">
        <v>0.90825</v>
      </c>
      <c r="F43" s="57">
        <v>0.32301999999999997</v>
      </c>
      <c r="G43" s="57" t="s">
        <v>162</v>
      </c>
      <c r="H43" s="57">
        <v>4.7084099999999998</v>
      </c>
      <c r="I43" s="57">
        <v>0.35158999999999996</v>
      </c>
    </row>
    <row r="44" spans="1:9" ht="12.6" customHeight="1" x14ac:dyDescent="0.25">
      <c r="A44" s="53"/>
      <c r="B44" s="52" t="s">
        <v>22</v>
      </c>
      <c r="C44" s="52">
        <v>2005</v>
      </c>
      <c r="D44" s="53">
        <v>26.474019999999999</v>
      </c>
      <c r="E44" s="53">
        <v>0.35649000000000003</v>
      </c>
      <c r="F44" s="53">
        <v>0.10593999999999999</v>
      </c>
      <c r="G44" s="53">
        <v>1.6000000000000001E-4</v>
      </c>
      <c r="H44" s="53">
        <v>25.917339999999999</v>
      </c>
      <c r="I44" s="53">
        <v>0.20002</v>
      </c>
    </row>
    <row r="45" spans="1:9" ht="12.6" customHeight="1" x14ac:dyDescent="0.25">
      <c r="A45" s="53"/>
      <c r="B45" s="52" t="s">
        <v>187</v>
      </c>
      <c r="C45" s="52">
        <v>2000</v>
      </c>
      <c r="D45" s="53">
        <v>0.44766</v>
      </c>
      <c r="E45" s="53">
        <v>0.29367000000000004</v>
      </c>
      <c r="F45" s="53">
        <v>0.13755000000000001</v>
      </c>
      <c r="G45" s="53">
        <v>8.4999999999999995E-4</v>
      </c>
      <c r="H45" s="53">
        <v>0.13086</v>
      </c>
      <c r="I45" s="53">
        <v>2.2280000000000001E-2</v>
      </c>
    </row>
    <row r="46" spans="1:9" ht="12.6" customHeight="1" x14ac:dyDescent="0.25">
      <c r="A46" s="53"/>
      <c r="B46" s="52" t="s">
        <v>23</v>
      </c>
      <c r="C46" s="52">
        <v>1994</v>
      </c>
      <c r="D46" s="53">
        <v>12.762589999999999</v>
      </c>
      <c r="E46" s="53">
        <v>1.8811099999999998</v>
      </c>
      <c r="F46" s="53">
        <v>0.83128999999999997</v>
      </c>
      <c r="G46" s="53">
        <v>4.9849999999999998E-2</v>
      </c>
      <c r="H46" s="53">
        <v>10.55926</v>
      </c>
      <c r="I46" s="53">
        <v>0.27237</v>
      </c>
    </row>
    <row r="47" spans="1:9" ht="12.6" customHeight="1" x14ac:dyDescent="0.25">
      <c r="A47" s="53"/>
      <c r="B47" s="52" t="s">
        <v>24</v>
      </c>
      <c r="C47" s="52">
        <v>1994</v>
      </c>
      <c r="D47" s="53">
        <v>165.72502</v>
      </c>
      <c r="E47" s="53">
        <v>3.2395800000000001</v>
      </c>
      <c r="F47" s="53">
        <v>1.35236</v>
      </c>
      <c r="G47" s="53">
        <v>58.523449999999997</v>
      </c>
      <c r="H47" s="53">
        <v>102.23180000000001</v>
      </c>
      <c r="I47" s="53">
        <v>1.7301900000000001</v>
      </c>
    </row>
    <row r="48" spans="1:9" ht="12.6" customHeight="1" x14ac:dyDescent="0.25">
      <c r="A48" s="53"/>
      <c r="B48" s="52" t="s">
        <v>25</v>
      </c>
      <c r="C48" s="52">
        <v>2012</v>
      </c>
      <c r="D48" s="53">
        <v>698.62646999999993</v>
      </c>
      <c r="E48" s="53">
        <v>565.75887</v>
      </c>
      <c r="F48" s="53">
        <v>195.11170000000001</v>
      </c>
      <c r="G48" s="53">
        <v>56.457080000000005</v>
      </c>
      <c r="H48" s="53">
        <v>55.528599999999997</v>
      </c>
      <c r="I48" s="53">
        <v>20.57178</v>
      </c>
    </row>
    <row r="49" spans="1:9" ht="12.6" customHeight="1" x14ac:dyDescent="0.25">
      <c r="A49" s="57"/>
      <c r="B49" s="56" t="s">
        <v>26</v>
      </c>
      <c r="C49" s="56">
        <v>1994</v>
      </c>
      <c r="D49" s="57">
        <v>37.737000000000002</v>
      </c>
      <c r="E49" s="57">
        <v>18.928000000000001</v>
      </c>
      <c r="F49" s="57">
        <v>0.122</v>
      </c>
      <c r="G49" s="57" t="s">
        <v>162</v>
      </c>
      <c r="H49" s="57">
        <v>16.243739999999999</v>
      </c>
      <c r="I49" s="57">
        <v>2.5652600000000003</v>
      </c>
    </row>
    <row r="50" spans="1:9" ht="12.6" customHeight="1" x14ac:dyDescent="0.25">
      <c r="A50" s="57"/>
      <c r="B50" s="56" t="s">
        <v>27</v>
      </c>
      <c r="C50" s="56">
        <v>1993</v>
      </c>
      <c r="D50" s="57">
        <v>8.0211000000000006</v>
      </c>
      <c r="E50" s="57">
        <v>0.30964999999999998</v>
      </c>
      <c r="F50" s="57" t="s">
        <v>162</v>
      </c>
      <c r="G50" s="57" t="s">
        <v>162</v>
      </c>
      <c r="H50" s="57">
        <v>7.2990200000000005</v>
      </c>
      <c r="I50" s="57">
        <v>0.41243000000000002</v>
      </c>
    </row>
    <row r="51" spans="1:9" ht="12.6" customHeight="1" x14ac:dyDescent="0.25">
      <c r="A51" s="57"/>
      <c r="B51" s="56" t="s">
        <v>28</v>
      </c>
      <c r="C51" s="56">
        <v>2006</v>
      </c>
      <c r="D51" s="57">
        <v>78.955190000000002</v>
      </c>
      <c r="E51" s="57">
        <v>57.820029999999996</v>
      </c>
      <c r="F51" s="57">
        <v>17.075869999999998</v>
      </c>
      <c r="G51" s="57">
        <v>5.2449700000000004</v>
      </c>
      <c r="H51" s="57">
        <v>13.400829999999999</v>
      </c>
      <c r="I51" s="57">
        <v>2.48936</v>
      </c>
    </row>
    <row r="52" spans="1:9" ht="12.6" customHeight="1" x14ac:dyDescent="0.25">
      <c r="A52" s="57"/>
      <c r="B52" s="56" t="s">
        <v>29</v>
      </c>
      <c r="C52" s="56">
        <v>2005</v>
      </c>
      <c r="D52" s="57">
        <v>7465.8617199999999</v>
      </c>
      <c r="E52" s="57">
        <v>5769.8548000000001</v>
      </c>
      <c r="F52" s="57">
        <v>430.786</v>
      </c>
      <c r="G52" s="57">
        <v>764.88592000000006</v>
      </c>
      <c r="H52" s="57">
        <v>819.32899999999995</v>
      </c>
      <c r="I52" s="57">
        <v>111.792</v>
      </c>
    </row>
    <row r="53" spans="1:9" ht="12.6" customHeight="1" x14ac:dyDescent="0.25">
      <c r="A53" s="57"/>
      <c r="B53" s="56" t="s">
        <v>30</v>
      </c>
      <c r="C53" s="56">
        <v>2004</v>
      </c>
      <c r="D53" s="57">
        <v>153.88477</v>
      </c>
      <c r="E53" s="57">
        <v>65.971109999999996</v>
      </c>
      <c r="F53" s="57">
        <v>21.76868</v>
      </c>
      <c r="G53" s="57">
        <v>9.0701100000000014</v>
      </c>
      <c r="H53" s="57">
        <v>68.565579999999997</v>
      </c>
      <c r="I53" s="57">
        <v>10.27797</v>
      </c>
    </row>
    <row r="54" spans="1:9" ht="12.6" customHeight="1" x14ac:dyDescent="0.25">
      <c r="A54" s="53"/>
      <c r="B54" s="52" t="s">
        <v>31</v>
      </c>
      <c r="C54" s="52">
        <v>1994</v>
      </c>
      <c r="D54" s="53">
        <v>0.51212999999999997</v>
      </c>
      <c r="E54" s="53">
        <v>7.0519999999999999E-2</v>
      </c>
      <c r="F54" s="53" t="s">
        <v>162</v>
      </c>
      <c r="G54" s="53" t="s">
        <v>162</v>
      </c>
      <c r="H54" s="53">
        <v>0.43844</v>
      </c>
      <c r="I54" s="53">
        <v>3.1700000000000001E-3</v>
      </c>
    </row>
    <row r="55" spans="1:9" ht="12.6" customHeight="1" x14ac:dyDescent="0.25">
      <c r="A55" s="53"/>
      <c r="B55" s="52" t="s">
        <v>32</v>
      </c>
      <c r="C55" s="52">
        <v>2000</v>
      </c>
      <c r="D55" s="53">
        <v>2.0650500000000003</v>
      </c>
      <c r="E55" s="53">
        <v>1.61168</v>
      </c>
      <c r="F55" s="53">
        <v>0.38564999999999999</v>
      </c>
      <c r="G55" s="53">
        <v>4.8200000000000005E-3</v>
      </c>
      <c r="H55" s="53">
        <v>0.32469999999999999</v>
      </c>
      <c r="I55" s="53">
        <v>0.12384999999999999</v>
      </c>
    </row>
    <row r="56" spans="1:9" ht="12.6" customHeight="1" x14ac:dyDescent="0.25">
      <c r="A56" s="53"/>
      <c r="B56" s="52" t="s">
        <v>33</v>
      </c>
      <c r="C56" s="52">
        <v>1994</v>
      </c>
      <c r="D56" s="53">
        <v>8.0299999999999996E-2</v>
      </c>
      <c r="E56" s="53">
        <v>3.2560000000000006E-2</v>
      </c>
      <c r="F56" s="53">
        <v>1.6050000000000002E-2</v>
      </c>
      <c r="G56" s="53" t="s">
        <v>162</v>
      </c>
      <c r="H56" s="53">
        <v>1.0320000000000001E-2</v>
      </c>
      <c r="I56" s="53">
        <v>3.7409999999999999E-2</v>
      </c>
    </row>
    <row r="57" spans="1:9" ht="12.6" customHeight="1" x14ac:dyDescent="0.25">
      <c r="A57" s="53"/>
      <c r="B57" s="52" t="s">
        <v>34</v>
      </c>
      <c r="C57" s="52">
        <v>2005</v>
      </c>
      <c r="D57" s="53">
        <v>12.114030000000001</v>
      </c>
      <c r="E57" s="53">
        <v>5.6931099999999999</v>
      </c>
      <c r="F57" s="53">
        <v>3.8909000000000002</v>
      </c>
      <c r="G57" s="53">
        <v>0.49660000000000004</v>
      </c>
      <c r="H57" s="53">
        <v>4.6034199999999998</v>
      </c>
      <c r="I57" s="53">
        <v>1.3209000000000002</v>
      </c>
    </row>
    <row r="58" spans="1:9" ht="12.6" customHeight="1" x14ac:dyDescent="0.25">
      <c r="A58" s="53"/>
      <c r="B58" s="52" t="s">
        <v>209</v>
      </c>
      <c r="C58" s="52">
        <v>2000</v>
      </c>
      <c r="D58" s="53">
        <v>271.19746000000004</v>
      </c>
      <c r="E58" s="53">
        <v>66.586690000000004</v>
      </c>
      <c r="F58" s="53">
        <v>2.2027399999999999</v>
      </c>
      <c r="G58" s="53">
        <v>1.64E-3</v>
      </c>
      <c r="H58" s="53">
        <v>194.61190999999999</v>
      </c>
      <c r="I58" s="53">
        <v>9.9972199999999987</v>
      </c>
    </row>
    <row r="59" spans="1:9" ht="12.6" customHeight="1" x14ac:dyDescent="0.25">
      <c r="A59" s="57"/>
      <c r="B59" s="56" t="s">
        <v>35</v>
      </c>
      <c r="C59" s="56">
        <v>2012</v>
      </c>
      <c r="D59" s="57">
        <v>26.449619999999999</v>
      </c>
      <c r="E59" s="57">
        <v>18.923159999999999</v>
      </c>
      <c r="F59" s="57">
        <v>5.7091899999999995</v>
      </c>
      <c r="G59" s="57">
        <v>2.8506100000000001</v>
      </c>
      <c r="H59" s="57">
        <v>3.3946700000000001</v>
      </c>
      <c r="I59" s="57">
        <v>1.12561</v>
      </c>
    </row>
    <row r="60" spans="1:9" ht="12.6" customHeight="1" x14ac:dyDescent="0.25">
      <c r="A60" s="57"/>
      <c r="B60" s="56" t="s">
        <v>36</v>
      </c>
      <c r="C60" s="56">
        <v>1996</v>
      </c>
      <c r="D60" s="57">
        <v>40.194870000000002</v>
      </c>
      <c r="E60" s="57">
        <v>26.644200000000001</v>
      </c>
      <c r="F60" s="57" t="s">
        <v>162</v>
      </c>
      <c r="G60" s="57">
        <v>1.21679</v>
      </c>
      <c r="H60" s="57">
        <v>10.27483</v>
      </c>
      <c r="I60" s="57">
        <v>2.05905</v>
      </c>
    </row>
    <row r="61" spans="1:9" ht="12.6" customHeight="1" x14ac:dyDescent="0.25">
      <c r="A61" s="57"/>
      <c r="B61" s="56" t="s">
        <v>188</v>
      </c>
      <c r="C61" s="56">
        <v>2012</v>
      </c>
      <c r="D61" s="57">
        <v>9.2592999999999996</v>
      </c>
      <c r="E61" s="57">
        <v>6.5557700000000008</v>
      </c>
      <c r="F61" s="57">
        <v>2.0666799999999999</v>
      </c>
      <c r="G61" s="57">
        <v>0.81420000000000003</v>
      </c>
      <c r="H61" s="57">
        <v>0.8155</v>
      </c>
      <c r="I61" s="57">
        <v>1.0005500000000001</v>
      </c>
    </row>
    <row r="62" spans="1:9" ht="12.6" customHeight="1" x14ac:dyDescent="0.25">
      <c r="A62" s="57"/>
      <c r="B62" s="56" t="s">
        <v>37</v>
      </c>
      <c r="C62" s="56">
        <v>2012</v>
      </c>
      <c r="D62" s="57">
        <v>131.46602999999999</v>
      </c>
      <c r="E62" s="57">
        <v>107.09005999999999</v>
      </c>
      <c r="F62" s="57">
        <v>16.908609999999999</v>
      </c>
      <c r="G62" s="57">
        <v>12.09548</v>
      </c>
      <c r="H62" s="57">
        <v>8.05837</v>
      </c>
      <c r="I62" s="57">
        <v>3.76654</v>
      </c>
    </row>
    <row r="63" spans="1:9" ht="22.8" customHeight="1" x14ac:dyDescent="0.25">
      <c r="A63" s="57"/>
      <c r="B63" s="58" t="s">
        <v>189</v>
      </c>
      <c r="C63" s="56">
        <v>2002</v>
      </c>
      <c r="D63" s="57">
        <v>87.33</v>
      </c>
      <c r="E63" s="57">
        <v>77.605000000000004</v>
      </c>
      <c r="F63" s="57">
        <v>1.488</v>
      </c>
      <c r="G63" s="57">
        <v>5.6580000000000004</v>
      </c>
      <c r="H63" s="57">
        <v>2.8140000000000001</v>
      </c>
      <c r="I63" s="57">
        <v>1.2529999999999999</v>
      </c>
    </row>
    <row r="64" spans="1:9" ht="12.6" customHeight="1" x14ac:dyDescent="0.25">
      <c r="A64" s="53"/>
      <c r="B64" s="52" t="s">
        <v>190</v>
      </c>
      <c r="C64" s="52">
        <v>2003</v>
      </c>
      <c r="D64" s="53">
        <v>45.998980000000003</v>
      </c>
      <c r="E64" s="53">
        <v>3.5960000000000001</v>
      </c>
      <c r="F64" s="53">
        <v>0.83299999999999996</v>
      </c>
      <c r="G64" s="53">
        <v>0.157</v>
      </c>
      <c r="H64" s="53">
        <v>34.582660000000004</v>
      </c>
      <c r="I64" s="53">
        <v>7.6633199999999997</v>
      </c>
    </row>
    <row r="65" spans="1:9" ht="12.6" customHeight="1" x14ac:dyDescent="0.25">
      <c r="A65" s="53"/>
      <c r="B65" s="52" t="s">
        <v>38</v>
      </c>
      <c r="C65" s="52">
        <v>2012</v>
      </c>
      <c r="D65" s="53">
        <v>53.118010000000005</v>
      </c>
      <c r="E65" s="53">
        <v>40.407029999999999</v>
      </c>
      <c r="F65" s="53">
        <v>12.487969999999999</v>
      </c>
      <c r="G65" s="53">
        <v>1.81227</v>
      </c>
      <c r="H65" s="53">
        <v>9.6406000000000009</v>
      </c>
      <c r="I65" s="53">
        <v>1.1015599999999999</v>
      </c>
    </row>
    <row r="66" spans="1:9" ht="12.6" customHeight="1" x14ac:dyDescent="0.25">
      <c r="A66" s="53"/>
      <c r="B66" s="52" t="s">
        <v>39</v>
      </c>
      <c r="C66" s="52">
        <v>2000</v>
      </c>
      <c r="D66" s="53">
        <v>1.0718099999999999</v>
      </c>
      <c r="E66" s="53">
        <v>0.35646</v>
      </c>
      <c r="F66" s="53">
        <v>0.10875</v>
      </c>
      <c r="G66" s="53" t="s">
        <v>162</v>
      </c>
      <c r="H66" s="53">
        <v>0.66095999999999999</v>
      </c>
      <c r="I66" s="53">
        <v>5.4390000000000001E-2</v>
      </c>
    </row>
    <row r="67" spans="1:9" ht="12.6" customHeight="1" x14ac:dyDescent="0.25">
      <c r="A67" s="53"/>
      <c r="B67" s="52" t="s">
        <v>40</v>
      </c>
      <c r="C67" s="52">
        <v>2005</v>
      </c>
      <c r="D67" s="53">
        <v>0.18189</v>
      </c>
      <c r="E67" s="53">
        <v>0.12171</v>
      </c>
      <c r="F67" s="53">
        <v>4.6799999999999994E-2</v>
      </c>
      <c r="G67" s="53">
        <v>0</v>
      </c>
      <c r="H67" s="53">
        <v>4.1399999999999999E-2</v>
      </c>
      <c r="I67" s="53">
        <v>1.8780000000000002E-2</v>
      </c>
    </row>
    <row r="68" spans="1:9" ht="12.6" customHeight="1" x14ac:dyDescent="0.25">
      <c r="A68" s="53"/>
      <c r="B68" s="52" t="s">
        <v>41</v>
      </c>
      <c r="C68" s="52">
        <v>2000</v>
      </c>
      <c r="D68" s="53">
        <v>26.433240000000001</v>
      </c>
      <c r="E68" s="53">
        <v>18.2469</v>
      </c>
      <c r="F68" s="53">
        <v>6.1832799999999999</v>
      </c>
      <c r="G68" s="53">
        <v>0.81105999999999989</v>
      </c>
      <c r="H68" s="53">
        <v>5.7021300000000004</v>
      </c>
      <c r="I68" s="53">
        <v>1.6731500000000001</v>
      </c>
    </row>
    <row r="69" spans="1:9" ht="12.6" customHeight="1" x14ac:dyDescent="0.25">
      <c r="A69" s="57"/>
      <c r="B69" s="56" t="s">
        <v>42</v>
      </c>
      <c r="C69" s="56">
        <v>2006</v>
      </c>
      <c r="D69" s="57">
        <v>247.98973999999998</v>
      </c>
      <c r="E69" s="57">
        <v>26.89536</v>
      </c>
      <c r="F69" s="57">
        <v>12.78415</v>
      </c>
      <c r="G69" s="57">
        <v>2.7545900000000003</v>
      </c>
      <c r="H69" s="57">
        <v>210.11279000000002</v>
      </c>
      <c r="I69" s="57">
        <v>8.2270000000000003</v>
      </c>
    </row>
    <row r="70" spans="1:9" ht="12.6" customHeight="1" x14ac:dyDescent="0.25">
      <c r="A70" s="57"/>
      <c r="B70" s="56" t="s">
        <v>43</v>
      </c>
      <c r="C70" s="56">
        <v>2000</v>
      </c>
      <c r="D70" s="57">
        <v>193.23757999999998</v>
      </c>
      <c r="E70" s="57">
        <v>116.19307999999999</v>
      </c>
      <c r="F70" s="57">
        <v>27.209820000000001</v>
      </c>
      <c r="G70" s="57">
        <v>27.767400000000002</v>
      </c>
      <c r="H70" s="57">
        <v>31.798999999999999</v>
      </c>
      <c r="I70" s="57">
        <v>17.478099999999998</v>
      </c>
    </row>
    <row r="71" spans="1:9" ht="12.6" customHeight="1" x14ac:dyDescent="0.25">
      <c r="A71" s="57"/>
      <c r="B71" s="56" t="s">
        <v>44</v>
      </c>
      <c r="C71" s="56">
        <v>2005</v>
      </c>
      <c r="D71" s="57">
        <v>11.069000000000001</v>
      </c>
      <c r="E71" s="57">
        <v>5.9082600000000003</v>
      </c>
      <c r="F71" s="57">
        <v>2.4833099999999999</v>
      </c>
      <c r="G71" s="57">
        <v>0.44207999999999997</v>
      </c>
      <c r="H71" s="57">
        <v>3.1133800000000003</v>
      </c>
      <c r="I71" s="57">
        <v>1.60528</v>
      </c>
    </row>
    <row r="72" spans="1:9" ht="12.6" customHeight="1" x14ac:dyDescent="0.25">
      <c r="A72" s="57"/>
      <c r="B72" s="56" t="s">
        <v>45</v>
      </c>
      <c r="C72" s="56">
        <v>2000</v>
      </c>
      <c r="D72" s="57">
        <v>3.9340000000000002</v>
      </c>
      <c r="E72" s="57">
        <v>0.754</v>
      </c>
      <c r="F72" s="57">
        <v>0.19900000000000001</v>
      </c>
      <c r="G72" s="57">
        <v>3.5000000000000003E-2</v>
      </c>
      <c r="H72" s="57">
        <v>3.1030000000000002</v>
      </c>
      <c r="I72" s="57">
        <v>4.2000000000000003E-2</v>
      </c>
    </row>
    <row r="73" spans="1:9" ht="12.6" customHeight="1" x14ac:dyDescent="0.25">
      <c r="A73" s="57"/>
      <c r="B73" s="56" t="s">
        <v>46</v>
      </c>
      <c r="C73" s="56">
        <v>2012</v>
      </c>
      <c r="D73" s="57">
        <v>19.18947</v>
      </c>
      <c r="E73" s="57">
        <v>16.873830000000002</v>
      </c>
      <c r="F73" s="57">
        <v>2.2789699999999997</v>
      </c>
      <c r="G73" s="57">
        <v>0.66258000000000006</v>
      </c>
      <c r="H73" s="57">
        <v>1.3261700000000001</v>
      </c>
      <c r="I73" s="57">
        <v>0.30817</v>
      </c>
    </row>
    <row r="74" spans="1:9" ht="12.6" customHeight="1" x14ac:dyDescent="0.25">
      <c r="A74" s="53"/>
      <c r="B74" s="52" t="s">
        <v>47</v>
      </c>
      <c r="C74" s="52">
        <v>1995</v>
      </c>
      <c r="D74" s="53">
        <v>47.744999999999997</v>
      </c>
      <c r="E74" s="53">
        <v>7.5650000000000004</v>
      </c>
      <c r="F74" s="53" t="s">
        <v>162</v>
      </c>
      <c r="G74" s="53">
        <v>0.34300000000000003</v>
      </c>
      <c r="H74" s="53">
        <v>38.497999999999998</v>
      </c>
      <c r="I74" s="53">
        <v>1.339</v>
      </c>
    </row>
    <row r="75" spans="1:9" ht="12.6" customHeight="1" x14ac:dyDescent="0.25">
      <c r="A75" s="53"/>
      <c r="B75" s="52" t="s">
        <v>48</v>
      </c>
      <c r="C75" s="52">
        <v>2004</v>
      </c>
      <c r="D75" s="53">
        <v>2.7100599999999999</v>
      </c>
      <c r="E75" s="53">
        <v>1.65263</v>
      </c>
      <c r="F75" s="53">
        <v>0.73300999999999994</v>
      </c>
      <c r="G75" s="53" t="s">
        <v>162</v>
      </c>
      <c r="H75" s="53">
        <v>0.96262000000000003</v>
      </c>
      <c r="I75" s="53">
        <v>9.4819999999999988E-2</v>
      </c>
    </row>
    <row r="76" spans="1:9" ht="12.6" customHeight="1" x14ac:dyDescent="0.25">
      <c r="A76" s="53"/>
      <c r="B76" s="52" t="s">
        <v>49</v>
      </c>
      <c r="C76" s="52">
        <v>2012</v>
      </c>
      <c r="D76" s="53">
        <v>60.965730000000001</v>
      </c>
      <c r="E76" s="53">
        <v>47.814140000000002</v>
      </c>
      <c r="F76" s="53">
        <v>12.678030000000001</v>
      </c>
      <c r="G76" s="53">
        <v>5.3099499999999997</v>
      </c>
      <c r="H76" s="53">
        <v>5.7078800000000003</v>
      </c>
      <c r="I76" s="53">
        <v>2.06779</v>
      </c>
    </row>
    <row r="77" spans="1:9" ht="12.6" customHeight="1" x14ac:dyDescent="0.25">
      <c r="A77" s="53"/>
      <c r="B77" s="52" t="s">
        <v>50</v>
      </c>
      <c r="C77" s="52">
        <v>2012</v>
      </c>
      <c r="D77" s="53">
        <v>496.39598999999998</v>
      </c>
      <c r="E77" s="53">
        <v>356.7593</v>
      </c>
      <c r="F77" s="53">
        <v>133.92671999999999</v>
      </c>
      <c r="G77" s="53">
        <v>36.029050000000005</v>
      </c>
      <c r="H77" s="53">
        <v>89.705479999999994</v>
      </c>
      <c r="I77" s="53">
        <v>12.76399</v>
      </c>
    </row>
    <row r="78" spans="1:9" ht="12.6" customHeight="1" x14ac:dyDescent="0.25">
      <c r="A78" s="53"/>
      <c r="B78" s="52" t="s">
        <v>51</v>
      </c>
      <c r="C78" s="52">
        <v>2000</v>
      </c>
      <c r="D78" s="53">
        <v>6.1595500000000003</v>
      </c>
      <c r="E78" s="53">
        <v>5.3023800000000003</v>
      </c>
      <c r="F78" s="53">
        <v>0.40468999999999999</v>
      </c>
      <c r="G78" s="53">
        <v>9.01E-2</v>
      </c>
      <c r="H78" s="53">
        <v>0.36001</v>
      </c>
      <c r="I78" s="53">
        <v>0.40705999999999998</v>
      </c>
    </row>
    <row r="79" spans="1:9" ht="12.6" customHeight="1" x14ac:dyDescent="0.25">
      <c r="A79" s="57"/>
      <c r="B79" s="56" t="s">
        <v>52</v>
      </c>
      <c r="C79" s="56">
        <v>2000</v>
      </c>
      <c r="D79" s="57">
        <v>19.383189999999999</v>
      </c>
      <c r="E79" s="57">
        <v>0.34012999999999999</v>
      </c>
      <c r="F79" s="57">
        <v>9.9819999999999992E-2</v>
      </c>
      <c r="G79" s="57">
        <v>17.26737</v>
      </c>
      <c r="H79" s="57">
        <v>1.5687200000000001</v>
      </c>
      <c r="I79" s="57">
        <v>0.20696999999999999</v>
      </c>
    </row>
    <row r="80" spans="1:9" ht="12.6" customHeight="1" x14ac:dyDescent="0.25">
      <c r="A80" s="57"/>
      <c r="B80" s="56" t="s">
        <v>53</v>
      </c>
      <c r="C80" s="56">
        <v>2006</v>
      </c>
      <c r="D80" s="57">
        <v>12.21869</v>
      </c>
      <c r="E80" s="57">
        <v>5.9653999999999998</v>
      </c>
      <c r="F80" s="57">
        <v>1.2857100000000001</v>
      </c>
      <c r="G80" s="57">
        <v>1.7819800000000001</v>
      </c>
      <c r="H80" s="57">
        <v>3.3119000000000001</v>
      </c>
      <c r="I80" s="57">
        <v>1.1529</v>
      </c>
    </row>
    <row r="81" spans="1:9" ht="12.6" customHeight="1" x14ac:dyDescent="0.25">
      <c r="A81" s="57"/>
      <c r="B81" s="56" t="s">
        <v>54</v>
      </c>
      <c r="C81" s="56">
        <v>2012</v>
      </c>
      <c r="D81" s="57">
        <v>939.0833100000001</v>
      </c>
      <c r="E81" s="57">
        <v>786.03045999999995</v>
      </c>
      <c r="F81" s="57">
        <v>155.4864</v>
      </c>
      <c r="G81" s="57">
        <v>68.25385</v>
      </c>
      <c r="H81" s="57">
        <v>69.490359999999995</v>
      </c>
      <c r="I81" s="57">
        <v>13.55256</v>
      </c>
    </row>
    <row r="82" spans="1:9" ht="12.6" customHeight="1" x14ac:dyDescent="0.25">
      <c r="A82" s="57"/>
      <c r="B82" s="56" t="s">
        <v>55</v>
      </c>
      <c r="C82" s="56">
        <v>2006</v>
      </c>
      <c r="D82" s="57">
        <v>18.227040000000002</v>
      </c>
      <c r="E82" s="57">
        <v>9.2336100000000005</v>
      </c>
      <c r="F82" s="57">
        <v>3.1201099999999999</v>
      </c>
      <c r="G82" s="57">
        <v>0.24345</v>
      </c>
      <c r="H82" s="57">
        <v>6.4836299999999998</v>
      </c>
      <c r="I82" s="57">
        <v>2.2663500000000001</v>
      </c>
    </row>
    <row r="83" spans="1:9" ht="12.6" customHeight="1" x14ac:dyDescent="0.25">
      <c r="A83" s="57"/>
      <c r="B83" s="56" t="s">
        <v>56</v>
      </c>
      <c r="C83" s="56">
        <v>2012</v>
      </c>
      <c r="D83" s="57">
        <v>110.99406</v>
      </c>
      <c r="E83" s="57">
        <v>87.257739999999998</v>
      </c>
      <c r="F83" s="57">
        <v>16.097840000000001</v>
      </c>
      <c r="G83" s="57">
        <v>9.6067599999999995</v>
      </c>
      <c r="H83" s="57">
        <v>9.0758500000000009</v>
      </c>
      <c r="I83" s="57">
        <v>4.7352299999999996</v>
      </c>
    </row>
    <row r="84" spans="1:9" ht="12.6" customHeight="1" x14ac:dyDescent="0.25">
      <c r="A84" s="53"/>
      <c r="B84" s="52" t="s">
        <v>57</v>
      </c>
      <c r="C84" s="52">
        <v>1994</v>
      </c>
      <c r="D84" s="53">
        <v>1.6064700000000001</v>
      </c>
      <c r="E84" s="53">
        <v>0.13603999999999999</v>
      </c>
      <c r="F84" s="53">
        <v>5.1999999999999998E-2</v>
      </c>
      <c r="G84" s="53" t="s">
        <v>162</v>
      </c>
      <c r="H84" s="53">
        <v>4.2999999999999999E-4</v>
      </c>
      <c r="I84" s="53">
        <v>1.47</v>
      </c>
    </row>
    <row r="85" spans="1:9" ht="12.6" customHeight="1" x14ac:dyDescent="0.25">
      <c r="A85" s="53"/>
      <c r="B85" s="52" t="s">
        <v>58</v>
      </c>
      <c r="C85" s="52">
        <v>1990</v>
      </c>
      <c r="D85" s="53">
        <v>14.742180000000001</v>
      </c>
      <c r="E85" s="53">
        <v>4.5840200000000006</v>
      </c>
      <c r="F85" s="53">
        <v>2.1349899999999997</v>
      </c>
      <c r="G85" s="53">
        <v>0.54465999999999992</v>
      </c>
      <c r="H85" s="53">
        <v>8.8315200000000011</v>
      </c>
      <c r="I85" s="53">
        <v>0.78197000000000005</v>
      </c>
    </row>
    <row r="86" spans="1:9" ht="12.6" customHeight="1" x14ac:dyDescent="0.25">
      <c r="A86" s="53"/>
      <c r="B86" s="52" t="s">
        <v>59</v>
      </c>
      <c r="C86" s="52">
        <v>1994</v>
      </c>
      <c r="D86" s="53">
        <v>5.0576400000000001</v>
      </c>
      <c r="E86" s="53">
        <v>2.0431900000000001</v>
      </c>
      <c r="F86" s="53">
        <v>0.62517999999999996</v>
      </c>
      <c r="G86" s="53">
        <v>0.14341999999999999</v>
      </c>
      <c r="H86" s="53">
        <v>2.5296500000000002</v>
      </c>
      <c r="I86" s="53">
        <v>0.34138000000000002</v>
      </c>
    </row>
    <row r="87" spans="1:9" ht="12.6" customHeight="1" x14ac:dyDescent="0.25">
      <c r="A87" s="53"/>
      <c r="B87" s="52" t="s">
        <v>60</v>
      </c>
      <c r="C87" s="52">
        <v>1994</v>
      </c>
      <c r="D87" s="53">
        <v>1.6939600000000001</v>
      </c>
      <c r="E87" s="53">
        <v>0.17993000000000001</v>
      </c>
      <c r="F87" s="53">
        <v>4.1999999999999996E-4</v>
      </c>
      <c r="G87" s="53">
        <v>2.9999999999999997E-5</v>
      </c>
      <c r="H87" s="53">
        <v>1.4694800000000001</v>
      </c>
      <c r="I87" s="53">
        <v>4.4520000000000004E-2</v>
      </c>
    </row>
    <row r="88" spans="1:9" ht="12.6" customHeight="1" x14ac:dyDescent="0.25">
      <c r="A88" s="53"/>
      <c r="B88" s="52" t="s">
        <v>61</v>
      </c>
      <c r="C88" s="52">
        <v>2004</v>
      </c>
      <c r="D88" s="53">
        <v>3.0717099999999999</v>
      </c>
      <c r="E88" s="53">
        <v>1.657</v>
      </c>
      <c r="F88" s="53">
        <v>0.314</v>
      </c>
      <c r="G88" s="53" t="s">
        <v>162</v>
      </c>
      <c r="H88" s="53">
        <v>1.3303099999999999</v>
      </c>
      <c r="I88" s="53">
        <v>8.4400000000000003E-2</v>
      </c>
    </row>
    <row r="89" spans="1:9" ht="12.6" customHeight="1" x14ac:dyDescent="0.25">
      <c r="A89" s="57"/>
      <c r="B89" s="56" t="s">
        <v>62</v>
      </c>
      <c r="C89" s="56">
        <v>2000</v>
      </c>
      <c r="D89" s="57">
        <v>6.6831199999999997</v>
      </c>
      <c r="E89" s="57">
        <v>1.5683699999999998</v>
      </c>
      <c r="F89" s="57">
        <v>0.74987000000000004</v>
      </c>
      <c r="G89" s="57" t="s">
        <v>162</v>
      </c>
      <c r="H89" s="57">
        <v>4.7713599999999996</v>
      </c>
      <c r="I89" s="57">
        <v>0.18966999999999998</v>
      </c>
    </row>
    <row r="90" spans="1:9" ht="12.6" customHeight="1" x14ac:dyDescent="0.25">
      <c r="A90" s="57"/>
      <c r="B90" s="56" t="s">
        <v>63</v>
      </c>
      <c r="C90" s="56">
        <v>2000</v>
      </c>
      <c r="D90" s="57">
        <v>10.2981</v>
      </c>
      <c r="E90" s="57">
        <v>3.4350000000000001</v>
      </c>
      <c r="F90" s="57">
        <v>2.2730000000000001</v>
      </c>
      <c r="G90" s="57">
        <v>0.68996999999999997</v>
      </c>
      <c r="H90" s="57">
        <v>4.4303800000000004</v>
      </c>
      <c r="I90" s="57">
        <v>1.74275</v>
      </c>
    </row>
    <row r="91" spans="1:9" ht="12.6" customHeight="1" x14ac:dyDescent="0.25">
      <c r="A91" s="57"/>
      <c r="B91" s="56" t="s">
        <v>64</v>
      </c>
      <c r="C91" s="56">
        <v>2012</v>
      </c>
      <c r="D91" s="57">
        <v>61.98066</v>
      </c>
      <c r="E91" s="57">
        <v>45.474580000000003</v>
      </c>
      <c r="F91" s="57">
        <v>10.84891</v>
      </c>
      <c r="G91" s="57">
        <v>4.2738900000000006</v>
      </c>
      <c r="H91" s="57">
        <v>8.7054899999999993</v>
      </c>
      <c r="I91" s="57">
        <v>3.17625</v>
      </c>
    </row>
    <row r="92" spans="1:9" ht="12.6" customHeight="1" x14ac:dyDescent="0.25">
      <c r="A92" s="57"/>
      <c r="B92" s="56" t="s">
        <v>65</v>
      </c>
      <c r="C92" s="56">
        <v>2012</v>
      </c>
      <c r="D92" s="57">
        <v>4.4677299999999995</v>
      </c>
      <c r="E92" s="57">
        <v>1.71757</v>
      </c>
      <c r="F92" s="57">
        <v>0.85298000000000007</v>
      </c>
      <c r="G92" s="57">
        <v>1.8832200000000001</v>
      </c>
      <c r="H92" s="57">
        <v>0.67800000000000005</v>
      </c>
      <c r="I92" s="57">
        <v>0.18277000000000002</v>
      </c>
    </row>
    <row r="93" spans="1:9" ht="12.6" customHeight="1" x14ac:dyDescent="0.25">
      <c r="A93" s="57"/>
      <c r="B93" s="56" t="s">
        <v>66</v>
      </c>
      <c r="C93" s="56">
        <v>2000</v>
      </c>
      <c r="D93" s="57">
        <v>1523.76656</v>
      </c>
      <c r="E93" s="57">
        <v>1027.01649</v>
      </c>
      <c r="F93" s="57">
        <v>98.104529999999997</v>
      </c>
      <c r="G93" s="57">
        <v>88.596130000000002</v>
      </c>
      <c r="H93" s="57">
        <v>355.60165000000001</v>
      </c>
      <c r="I93" s="57">
        <v>52.552289999999999</v>
      </c>
    </row>
    <row r="94" spans="1:9" ht="12.6" customHeight="1" x14ac:dyDescent="0.25">
      <c r="A94" s="53"/>
      <c r="B94" s="52" t="s">
        <v>67</v>
      </c>
      <c r="C94" s="52">
        <v>2000</v>
      </c>
      <c r="D94" s="53">
        <v>554.33348000000001</v>
      </c>
      <c r="E94" s="53">
        <v>280.93621999999999</v>
      </c>
      <c r="F94" s="53">
        <v>56.820749999999997</v>
      </c>
      <c r="G94" s="53">
        <v>42.668959999999998</v>
      </c>
      <c r="H94" s="53">
        <v>73.399979999999999</v>
      </c>
      <c r="I94" s="53">
        <v>157.32832000000002</v>
      </c>
    </row>
    <row r="95" spans="1:9" ht="12.6" customHeight="1" x14ac:dyDescent="0.25">
      <c r="A95" s="53"/>
      <c r="B95" s="52" t="s">
        <v>68</v>
      </c>
      <c r="C95" s="52">
        <v>2000</v>
      </c>
      <c r="D95" s="53">
        <v>483.66917000000001</v>
      </c>
      <c r="E95" s="53">
        <v>377.80421999999999</v>
      </c>
      <c r="F95" s="53">
        <v>76.00515</v>
      </c>
      <c r="G95" s="53">
        <v>31.262869999999999</v>
      </c>
      <c r="H95" s="53">
        <v>42.993110000000001</v>
      </c>
      <c r="I95" s="53">
        <v>31.608970000000003</v>
      </c>
    </row>
    <row r="96" spans="1:9" ht="12.6" customHeight="1" x14ac:dyDescent="0.25">
      <c r="A96" s="53"/>
      <c r="B96" s="52" t="s">
        <v>69</v>
      </c>
      <c r="C96" s="52">
        <v>2012</v>
      </c>
      <c r="D96" s="53">
        <v>58.531239999999997</v>
      </c>
      <c r="E96" s="53">
        <v>37.062650000000005</v>
      </c>
      <c r="F96" s="53">
        <v>10.90042</v>
      </c>
      <c r="G96" s="53">
        <v>2.4212199999999999</v>
      </c>
      <c r="H96" s="53">
        <v>17.967389999999998</v>
      </c>
      <c r="I96" s="53">
        <v>1.00726</v>
      </c>
    </row>
    <row r="97" spans="1:9" ht="12.6" customHeight="1" x14ac:dyDescent="0.25">
      <c r="A97" s="53"/>
      <c r="B97" s="52" t="s">
        <v>70</v>
      </c>
      <c r="C97" s="52">
        <v>2010</v>
      </c>
      <c r="D97" s="53">
        <v>75.415549999999996</v>
      </c>
      <c r="E97" s="53">
        <v>64.09093</v>
      </c>
      <c r="F97" s="53">
        <v>16.367329999999999</v>
      </c>
      <c r="G97" s="53">
        <v>2.95024</v>
      </c>
      <c r="H97" s="53">
        <v>2.3909600000000002</v>
      </c>
      <c r="I97" s="53">
        <v>5.9834199999999997</v>
      </c>
    </row>
    <row r="98" spans="1:9" ht="12.6" customHeight="1" x14ac:dyDescent="0.25">
      <c r="A98" s="53"/>
      <c r="B98" s="52" t="s">
        <v>71</v>
      </c>
      <c r="C98" s="52">
        <v>2012</v>
      </c>
      <c r="D98" s="53">
        <v>461.19123999999999</v>
      </c>
      <c r="E98" s="53">
        <v>379.86278999999996</v>
      </c>
      <c r="F98" s="53">
        <v>106.05681</v>
      </c>
      <c r="G98" s="53">
        <v>28.201340000000002</v>
      </c>
      <c r="H98" s="53">
        <v>35.39723</v>
      </c>
      <c r="I98" s="53">
        <v>16.214169999999999</v>
      </c>
    </row>
    <row r="99" spans="1:9" ht="12.6" customHeight="1" x14ac:dyDescent="0.25">
      <c r="A99" s="57"/>
      <c r="B99" s="56" t="s">
        <v>72</v>
      </c>
      <c r="C99" s="56">
        <v>1994</v>
      </c>
      <c r="D99" s="57">
        <v>116.3142</v>
      </c>
      <c r="E99" s="57">
        <v>8.2309900000000003</v>
      </c>
      <c r="F99" s="57">
        <v>1.2686900000000001</v>
      </c>
      <c r="G99" s="57">
        <v>0.379</v>
      </c>
      <c r="H99" s="57">
        <v>107.32217999999999</v>
      </c>
      <c r="I99" s="57">
        <v>0.38204000000000005</v>
      </c>
    </row>
    <row r="100" spans="1:9" ht="12.6" customHeight="1" x14ac:dyDescent="0.25">
      <c r="A100" s="57"/>
      <c r="B100" s="56" t="s">
        <v>73</v>
      </c>
      <c r="C100" s="56">
        <v>2012</v>
      </c>
      <c r="D100" s="57">
        <v>1343.13679</v>
      </c>
      <c r="E100" s="57">
        <v>1229.5969700000001</v>
      </c>
      <c r="F100" s="57">
        <v>219.75528</v>
      </c>
      <c r="G100" s="57">
        <v>69.515749999999997</v>
      </c>
      <c r="H100" s="57">
        <v>23.90476</v>
      </c>
      <c r="I100" s="57">
        <v>20.02863</v>
      </c>
    </row>
    <row r="101" spans="1:9" ht="12.6" customHeight="1" x14ac:dyDescent="0.25">
      <c r="A101" s="57"/>
      <c r="B101" s="56" t="s">
        <v>74</v>
      </c>
      <c r="C101" s="56">
        <v>2006</v>
      </c>
      <c r="D101" s="57">
        <v>27.751999999999999</v>
      </c>
      <c r="E101" s="57">
        <v>20.916</v>
      </c>
      <c r="F101" s="57">
        <v>4.7270000000000003</v>
      </c>
      <c r="G101" s="57">
        <v>2.5510000000000002</v>
      </c>
      <c r="H101" s="57">
        <v>1.24</v>
      </c>
      <c r="I101" s="57">
        <v>3.0449999999999999</v>
      </c>
    </row>
    <row r="102" spans="1:9" ht="12.6" customHeight="1" x14ac:dyDescent="0.25">
      <c r="A102" s="57"/>
      <c r="B102" s="56" t="s">
        <v>75</v>
      </c>
      <c r="C102" s="56">
        <v>2012</v>
      </c>
      <c r="D102" s="57">
        <v>283.54996999999997</v>
      </c>
      <c r="E102" s="57">
        <v>241.23156</v>
      </c>
      <c r="F102" s="57">
        <v>23.249490000000002</v>
      </c>
      <c r="G102" s="57">
        <v>16.73582</v>
      </c>
      <c r="H102" s="57">
        <v>21.526779999999999</v>
      </c>
      <c r="I102" s="57">
        <v>4.0558100000000001</v>
      </c>
    </row>
    <row r="103" spans="1:9" ht="12.6" customHeight="1" x14ac:dyDescent="0.25">
      <c r="A103" s="57"/>
      <c r="B103" s="56" t="s">
        <v>76</v>
      </c>
      <c r="C103" s="56">
        <v>1994</v>
      </c>
      <c r="D103" s="57">
        <v>21.466229999999999</v>
      </c>
      <c r="E103" s="57">
        <v>8.0581599999999991</v>
      </c>
      <c r="F103" s="57" t="s">
        <v>162</v>
      </c>
      <c r="G103" s="57">
        <v>0.98951</v>
      </c>
      <c r="H103" s="57">
        <v>12.09966</v>
      </c>
      <c r="I103" s="57">
        <v>0.31889000000000001</v>
      </c>
    </row>
    <row r="104" spans="1:9" ht="12.6" customHeight="1" x14ac:dyDescent="0.25">
      <c r="A104" s="53"/>
      <c r="B104" s="52" t="s">
        <v>77</v>
      </c>
      <c r="C104" s="52">
        <v>1994</v>
      </c>
      <c r="D104" s="53">
        <v>2.7969999999999998E-2</v>
      </c>
      <c r="E104" s="53">
        <v>1.856E-2</v>
      </c>
      <c r="F104" s="53" t="s">
        <v>162</v>
      </c>
      <c r="G104" s="53" t="s">
        <v>162</v>
      </c>
      <c r="H104" s="53">
        <v>4.8999999999999998E-4</v>
      </c>
      <c r="I104" s="53">
        <v>8.9300000000000004E-3</v>
      </c>
    </row>
    <row r="105" spans="1:9" ht="12.6" customHeight="1" x14ac:dyDescent="0.25">
      <c r="A105" s="53"/>
      <c r="B105" s="52" t="s">
        <v>191</v>
      </c>
      <c r="C105" s="52">
        <v>1994</v>
      </c>
      <c r="D105" s="53">
        <v>32.373390000000001</v>
      </c>
      <c r="E105" s="53">
        <v>30.85519</v>
      </c>
      <c r="F105" s="53">
        <v>5.3933800000000005</v>
      </c>
      <c r="G105" s="53">
        <v>0.66800000000000004</v>
      </c>
      <c r="H105" s="53">
        <v>6.6000000000000003E-2</v>
      </c>
      <c r="I105" s="53">
        <v>0.78420000000000001</v>
      </c>
    </row>
    <row r="106" spans="1:9" ht="12.6" customHeight="1" x14ac:dyDescent="0.25">
      <c r="A106" s="53"/>
      <c r="B106" s="52" t="s">
        <v>78</v>
      </c>
      <c r="C106" s="52">
        <v>2005</v>
      </c>
      <c r="D106" s="53">
        <v>12.017149999999999</v>
      </c>
      <c r="E106" s="53">
        <v>8.9016900000000003</v>
      </c>
      <c r="F106" s="53">
        <v>2.4875599999999998</v>
      </c>
      <c r="G106" s="53">
        <v>0.51927000000000001</v>
      </c>
      <c r="H106" s="53">
        <v>1.9365599999999998</v>
      </c>
      <c r="I106" s="53">
        <v>0.65961999999999998</v>
      </c>
    </row>
    <row r="107" spans="1:9" ht="12.6" customHeight="1" x14ac:dyDescent="0.25">
      <c r="A107" s="53"/>
      <c r="B107" s="52" t="s">
        <v>192</v>
      </c>
      <c r="C107" s="52">
        <v>2000</v>
      </c>
      <c r="D107" s="53">
        <v>8.89818</v>
      </c>
      <c r="E107" s="53">
        <v>1.03955</v>
      </c>
      <c r="F107" s="53">
        <v>0.44661000000000001</v>
      </c>
      <c r="G107" s="53">
        <v>4.8409999999999995E-2</v>
      </c>
      <c r="H107" s="53">
        <v>7.67591</v>
      </c>
      <c r="I107" s="53">
        <v>0.13431000000000001</v>
      </c>
    </row>
    <row r="108" spans="1:9" ht="12.6" customHeight="1" x14ac:dyDescent="0.25">
      <c r="A108" s="53"/>
      <c r="B108" s="52" t="s">
        <v>79</v>
      </c>
      <c r="C108" s="52">
        <v>2012</v>
      </c>
      <c r="D108" s="53">
        <v>10.979649999999999</v>
      </c>
      <c r="E108" s="53">
        <v>7.2220900000000006</v>
      </c>
      <c r="F108" s="53">
        <v>2.79399</v>
      </c>
      <c r="G108" s="53">
        <v>0.68867999999999996</v>
      </c>
      <c r="H108" s="53">
        <v>2.4203000000000001</v>
      </c>
      <c r="I108" s="53">
        <v>0.6000700000000001</v>
      </c>
    </row>
    <row r="109" spans="1:9" ht="12.6" customHeight="1" x14ac:dyDescent="0.25">
      <c r="A109" s="57"/>
      <c r="B109" s="56" t="s">
        <v>80</v>
      </c>
      <c r="C109" s="56">
        <v>2000</v>
      </c>
      <c r="D109" s="57">
        <v>18.446840000000002</v>
      </c>
      <c r="E109" s="57">
        <v>13.85431</v>
      </c>
      <c r="F109" s="57">
        <v>3.9626399999999999</v>
      </c>
      <c r="G109" s="57">
        <v>1.79098</v>
      </c>
      <c r="H109" s="57">
        <v>1.0654999999999999</v>
      </c>
      <c r="I109" s="57">
        <v>1.7360499999999999</v>
      </c>
    </row>
    <row r="110" spans="1:9" ht="12.6" customHeight="1" x14ac:dyDescent="0.25">
      <c r="A110" s="57"/>
      <c r="B110" s="56" t="s">
        <v>81</v>
      </c>
      <c r="C110" s="56">
        <v>2000</v>
      </c>
      <c r="D110" s="57">
        <v>3.5128900000000001</v>
      </c>
      <c r="E110" s="57">
        <v>1.0794300000000001</v>
      </c>
      <c r="F110" s="57" t="s">
        <v>162</v>
      </c>
      <c r="G110" s="57" t="s">
        <v>162</v>
      </c>
      <c r="H110" s="57">
        <v>2.2338299999999998</v>
      </c>
      <c r="I110" s="57">
        <v>0.19963</v>
      </c>
    </row>
    <row r="111" spans="1:9" ht="12.6" customHeight="1" x14ac:dyDescent="0.25">
      <c r="A111" s="57"/>
      <c r="B111" s="56" t="s">
        <v>193</v>
      </c>
      <c r="C111" s="56">
        <v>2000</v>
      </c>
      <c r="D111" s="57">
        <v>8.0217799999999997</v>
      </c>
      <c r="E111" s="57">
        <v>5.4139999999999997</v>
      </c>
      <c r="F111" s="57">
        <v>2.173</v>
      </c>
      <c r="G111" s="57" t="s">
        <v>162</v>
      </c>
      <c r="H111" s="57">
        <v>2.5619999999999998</v>
      </c>
      <c r="I111" s="57">
        <v>4.5780000000000001E-2</v>
      </c>
    </row>
    <row r="112" spans="1:9" ht="12.6" customHeight="1" x14ac:dyDescent="0.25">
      <c r="A112" s="57"/>
      <c r="B112" s="56" t="s">
        <v>82</v>
      </c>
      <c r="C112" s="56">
        <v>2012</v>
      </c>
      <c r="D112" s="57">
        <v>0.2253</v>
      </c>
      <c r="E112" s="57">
        <v>0.19074000000000002</v>
      </c>
      <c r="F112" s="57">
        <v>8.2489999999999994E-2</v>
      </c>
      <c r="G112" s="57">
        <v>8.3800000000000003E-3</v>
      </c>
      <c r="H112" s="57">
        <v>2.3260000000000003E-2</v>
      </c>
      <c r="I112" s="57">
        <v>2.0099999999999996E-3</v>
      </c>
    </row>
    <row r="113" spans="1:9" ht="12.6" customHeight="1" x14ac:dyDescent="0.25">
      <c r="A113" s="57"/>
      <c r="B113" s="56" t="s">
        <v>83</v>
      </c>
      <c r="C113" s="56">
        <v>2012</v>
      </c>
      <c r="D113" s="57">
        <v>21.62276</v>
      </c>
      <c r="E113" s="57">
        <v>11.885260000000001</v>
      </c>
      <c r="F113" s="57">
        <v>4.5378599999999993</v>
      </c>
      <c r="G113" s="57">
        <v>3.6274000000000002</v>
      </c>
      <c r="H113" s="57">
        <v>5.0599799999999995</v>
      </c>
      <c r="I113" s="57">
        <v>0.96638000000000002</v>
      </c>
    </row>
    <row r="114" spans="1:9" ht="12.6" customHeight="1" x14ac:dyDescent="0.25">
      <c r="A114" s="53"/>
      <c r="B114" s="52" t="s">
        <v>84</v>
      </c>
      <c r="C114" s="52">
        <v>2012</v>
      </c>
      <c r="D114" s="53">
        <v>11.838190000000001</v>
      </c>
      <c r="E114" s="53">
        <v>10.496360000000001</v>
      </c>
      <c r="F114" s="53">
        <v>6.5175200000000002</v>
      </c>
      <c r="G114" s="53">
        <v>0.61074000000000006</v>
      </c>
      <c r="H114" s="53">
        <v>0.66867999999999994</v>
      </c>
      <c r="I114" s="53">
        <v>5.024E-2</v>
      </c>
    </row>
    <row r="115" spans="1:9" ht="12.6" customHeight="1" x14ac:dyDescent="0.25">
      <c r="A115" s="53"/>
      <c r="B115" s="52" t="s">
        <v>85</v>
      </c>
      <c r="C115" s="52">
        <v>2000</v>
      </c>
      <c r="D115" s="53">
        <v>29.343900000000001</v>
      </c>
      <c r="E115" s="53">
        <v>2.7019000000000002</v>
      </c>
      <c r="F115" s="53">
        <v>0.93870000000000009</v>
      </c>
      <c r="G115" s="53">
        <v>2.47E-2</v>
      </c>
      <c r="H115" s="53">
        <v>26.550099999999997</v>
      </c>
      <c r="I115" s="53">
        <v>6.720000000000001E-2</v>
      </c>
    </row>
    <row r="116" spans="1:9" ht="12.6" customHeight="1" x14ac:dyDescent="0.25">
      <c r="A116" s="53"/>
      <c r="B116" s="52" t="s">
        <v>86</v>
      </c>
      <c r="C116" s="52">
        <v>1994</v>
      </c>
      <c r="D116" s="53">
        <v>7.0703399999999998</v>
      </c>
      <c r="E116" s="53">
        <v>3.71787</v>
      </c>
      <c r="F116" s="53" t="s">
        <v>162</v>
      </c>
      <c r="G116" s="53">
        <v>5.8380000000000001E-2</v>
      </c>
      <c r="H116" s="53">
        <v>3.2040000000000002</v>
      </c>
      <c r="I116" s="53">
        <v>9.0090000000000003E-2</v>
      </c>
    </row>
    <row r="117" spans="1:9" ht="12.6" customHeight="1" x14ac:dyDescent="0.25">
      <c r="A117" s="53"/>
      <c r="B117" s="52" t="s">
        <v>87</v>
      </c>
      <c r="C117" s="52">
        <v>2000</v>
      </c>
      <c r="D117" s="53">
        <v>193.39661999999998</v>
      </c>
      <c r="E117" s="53">
        <v>147.00129999999999</v>
      </c>
      <c r="F117" s="53" t="s">
        <v>162</v>
      </c>
      <c r="G117" s="53">
        <v>14.13369</v>
      </c>
      <c r="H117" s="53">
        <v>5.9045299999999994</v>
      </c>
      <c r="I117" s="53">
        <v>26.357099999999999</v>
      </c>
    </row>
    <row r="118" spans="1:9" ht="12.6" customHeight="1" x14ac:dyDescent="0.25">
      <c r="A118" s="53"/>
      <c r="B118" s="52" t="s">
        <v>88</v>
      </c>
      <c r="C118" s="52">
        <v>1994</v>
      </c>
      <c r="D118" s="53">
        <v>0.15297999999999998</v>
      </c>
      <c r="E118" s="53">
        <v>0.129</v>
      </c>
      <c r="F118" s="53" t="s">
        <v>162</v>
      </c>
      <c r="G118" s="53" t="s">
        <v>162</v>
      </c>
      <c r="H118" s="53" t="s">
        <v>162</v>
      </c>
      <c r="I118" s="53">
        <v>2.3980000000000001E-2</v>
      </c>
    </row>
    <row r="119" spans="1:9" ht="12.6" customHeight="1" x14ac:dyDescent="0.25">
      <c r="A119" s="57"/>
      <c r="B119" s="56" t="s">
        <v>89</v>
      </c>
      <c r="C119" s="56">
        <v>2000</v>
      </c>
      <c r="D119" s="57">
        <v>12.2987</v>
      </c>
      <c r="E119" s="57">
        <v>2.3903699999999999</v>
      </c>
      <c r="F119" s="57">
        <v>0.67786999999999997</v>
      </c>
      <c r="G119" s="57">
        <v>0.1134</v>
      </c>
      <c r="H119" s="57">
        <v>9.4483799999999984</v>
      </c>
      <c r="I119" s="57">
        <v>0.34655000000000002</v>
      </c>
    </row>
    <row r="120" spans="1:9" ht="12.6" customHeight="1" x14ac:dyDescent="0.25">
      <c r="A120" s="57"/>
      <c r="B120" s="56" t="s">
        <v>90</v>
      </c>
      <c r="C120" s="56">
        <v>2012</v>
      </c>
      <c r="D120" s="57">
        <v>3.1401500000000002</v>
      </c>
      <c r="E120" s="57">
        <v>2.8219099999999999</v>
      </c>
      <c r="F120" s="57">
        <v>0.55119000000000007</v>
      </c>
      <c r="G120" s="57">
        <v>0.17183000000000001</v>
      </c>
      <c r="H120" s="57">
        <v>7.9439999999999997E-2</v>
      </c>
      <c r="I120" s="57">
        <v>6.5069999999999989E-2</v>
      </c>
    </row>
    <row r="121" spans="1:9" ht="12.6" customHeight="1" x14ac:dyDescent="0.25">
      <c r="A121" s="57"/>
      <c r="B121" s="56" t="s">
        <v>91</v>
      </c>
      <c r="C121" s="56">
        <v>2000</v>
      </c>
      <c r="D121" s="57">
        <v>6.9438500000000003</v>
      </c>
      <c r="E121" s="57">
        <v>1.1706700000000001</v>
      </c>
      <c r="F121" s="57">
        <v>0.40517000000000003</v>
      </c>
      <c r="G121" s="57">
        <v>1.9199999999999998E-2</v>
      </c>
      <c r="H121" s="57">
        <v>5.6674700000000007</v>
      </c>
      <c r="I121" s="57">
        <v>8.6499999999999994E-2</v>
      </c>
    </row>
    <row r="122" spans="1:9" ht="12.6" customHeight="1" x14ac:dyDescent="0.25">
      <c r="A122" s="57"/>
      <c r="B122" s="56" t="s">
        <v>92</v>
      </c>
      <c r="C122" s="56">
        <v>2006</v>
      </c>
      <c r="D122" s="57">
        <v>4.75753</v>
      </c>
      <c r="E122" s="57">
        <v>3.1535799999999998</v>
      </c>
      <c r="F122" s="57">
        <v>0.85663999999999996</v>
      </c>
      <c r="G122" s="57">
        <v>6.495999999999999E-2</v>
      </c>
      <c r="H122" s="57">
        <v>0.20604</v>
      </c>
      <c r="I122" s="57">
        <v>1.3329500000000001</v>
      </c>
    </row>
    <row r="123" spans="1:9" ht="12.6" customHeight="1" x14ac:dyDescent="0.25">
      <c r="A123" s="57"/>
      <c r="B123" s="56" t="s">
        <v>93</v>
      </c>
      <c r="C123" s="56">
        <v>2006</v>
      </c>
      <c r="D123" s="57">
        <v>641.44749999999999</v>
      </c>
      <c r="E123" s="57">
        <v>430.09719999999999</v>
      </c>
      <c r="F123" s="57">
        <v>144.6909</v>
      </c>
      <c r="G123" s="57">
        <v>63.525700000000001</v>
      </c>
      <c r="H123" s="57">
        <v>45.552199999999999</v>
      </c>
      <c r="I123" s="57">
        <v>102.27239999999999</v>
      </c>
    </row>
    <row r="124" spans="1:9" ht="12.6" customHeight="1" x14ac:dyDescent="0.25">
      <c r="A124" s="53"/>
      <c r="B124" s="52" t="s">
        <v>194</v>
      </c>
      <c r="C124" s="52">
        <v>1994</v>
      </c>
      <c r="D124" s="53">
        <v>0.24600999999999998</v>
      </c>
      <c r="E124" s="53">
        <v>0.24099000000000001</v>
      </c>
      <c r="F124" s="53">
        <v>6.4000000000000005E-4</v>
      </c>
      <c r="G124" s="53">
        <v>2.0000000000000002E-5</v>
      </c>
      <c r="H124" s="53">
        <v>8.3999999999999993E-4</v>
      </c>
      <c r="I124" s="53">
        <v>4.1600000000000005E-3</v>
      </c>
    </row>
    <row r="125" spans="1:9" ht="12.6" customHeight="1" x14ac:dyDescent="0.25">
      <c r="A125" s="53"/>
      <c r="B125" s="52" t="s">
        <v>94</v>
      </c>
      <c r="C125" s="52">
        <v>2012</v>
      </c>
      <c r="D125" s="53">
        <v>9.3469999999999998E-2</v>
      </c>
      <c r="E125" s="53">
        <v>8.5529999999999995E-2</v>
      </c>
      <c r="F125" s="53">
        <v>2.912E-2</v>
      </c>
      <c r="G125" s="53">
        <v>6.5599999999999999E-3</v>
      </c>
      <c r="H125" s="53" t="s">
        <v>162</v>
      </c>
      <c r="I125" s="53">
        <v>1.2900000000000001E-3</v>
      </c>
    </row>
    <row r="126" spans="1:9" ht="12.6" customHeight="1" x14ac:dyDescent="0.25">
      <c r="A126" s="53"/>
      <c r="B126" s="52" t="s">
        <v>95</v>
      </c>
      <c r="C126" s="52">
        <v>2006</v>
      </c>
      <c r="D126" s="53">
        <v>17.71095</v>
      </c>
      <c r="E126" s="53">
        <v>10.2196</v>
      </c>
      <c r="F126" s="53">
        <v>1.88693</v>
      </c>
      <c r="G126" s="53">
        <v>0.89215</v>
      </c>
      <c r="H126" s="53">
        <v>6.4616499999999997</v>
      </c>
      <c r="I126" s="53">
        <v>0.13755000000000001</v>
      </c>
    </row>
    <row r="127" spans="1:9" ht="12.6" customHeight="1" x14ac:dyDescent="0.25">
      <c r="A127" s="53"/>
      <c r="B127" s="52" t="s">
        <v>195</v>
      </c>
      <c r="C127" s="52">
        <v>2003</v>
      </c>
      <c r="D127" s="53">
        <v>5.3136700000000001</v>
      </c>
      <c r="E127" s="53">
        <v>2.6566000000000001</v>
      </c>
      <c r="F127" s="53" t="s">
        <v>162</v>
      </c>
      <c r="G127" s="53">
        <v>1.88263</v>
      </c>
      <c r="H127" s="53">
        <v>0.65515999999999996</v>
      </c>
      <c r="I127" s="53">
        <v>0.11928</v>
      </c>
    </row>
    <row r="128" spans="1:9" ht="12.6" customHeight="1" x14ac:dyDescent="0.25">
      <c r="A128" s="53"/>
      <c r="B128" s="52" t="s">
        <v>96</v>
      </c>
      <c r="C128" s="52">
        <v>2000</v>
      </c>
      <c r="D128" s="53">
        <v>59.699690000000004</v>
      </c>
      <c r="E128" s="53">
        <v>32.109729999999999</v>
      </c>
      <c r="F128" s="53">
        <v>5.9629899999999996</v>
      </c>
      <c r="G128" s="53">
        <v>3.7723100000000001</v>
      </c>
      <c r="H128" s="53">
        <v>20.92755</v>
      </c>
      <c r="I128" s="53">
        <v>2.8900999999999999</v>
      </c>
    </row>
    <row r="129" spans="1:9" ht="12.6" customHeight="1" x14ac:dyDescent="0.25">
      <c r="A129" s="57"/>
      <c r="B129" s="56" t="s">
        <v>97</v>
      </c>
      <c r="C129" s="56">
        <v>1994</v>
      </c>
      <c r="D129" s="57">
        <v>8.223889999999999</v>
      </c>
      <c r="E129" s="57">
        <v>1.8621800000000002</v>
      </c>
      <c r="F129" s="57">
        <v>0.85477999999999998</v>
      </c>
      <c r="G129" s="57">
        <v>5.135E-2</v>
      </c>
      <c r="H129" s="57">
        <v>4.6221699999999997</v>
      </c>
      <c r="I129" s="57">
        <v>1.6881900000000001</v>
      </c>
    </row>
    <row r="130" spans="1:9" ht="12.6" customHeight="1" x14ac:dyDescent="0.25">
      <c r="A130" s="57"/>
      <c r="B130" s="56" t="s">
        <v>196</v>
      </c>
      <c r="C130" s="56">
        <v>2005</v>
      </c>
      <c r="D130" s="57">
        <v>38.374900000000004</v>
      </c>
      <c r="E130" s="57">
        <v>8.2120099999999994</v>
      </c>
      <c r="F130" s="57">
        <v>2.4809899999999998</v>
      </c>
      <c r="G130" s="57">
        <v>0.50670999999999999</v>
      </c>
      <c r="H130" s="57">
        <v>26.527049999999999</v>
      </c>
      <c r="I130" s="57">
        <v>3.1228000000000002</v>
      </c>
    </row>
    <row r="131" spans="1:9" ht="12.6" customHeight="1" x14ac:dyDescent="0.25">
      <c r="A131" s="57"/>
      <c r="B131" s="56" t="s">
        <v>98</v>
      </c>
      <c r="C131" s="56">
        <v>2000</v>
      </c>
      <c r="D131" s="57">
        <v>9.085799999999999</v>
      </c>
      <c r="E131" s="57">
        <v>2.1686999999999999</v>
      </c>
      <c r="F131" s="57">
        <v>1.0292000000000001</v>
      </c>
      <c r="G131" s="57" t="s">
        <v>162</v>
      </c>
      <c r="H131" s="57">
        <v>6.7374999999999998</v>
      </c>
      <c r="I131" s="57">
        <v>0.17959999999999998</v>
      </c>
    </row>
    <row r="132" spans="1:9" ht="12.6" customHeight="1" x14ac:dyDescent="0.25">
      <c r="A132" s="57"/>
      <c r="B132" s="56" t="s">
        <v>99</v>
      </c>
      <c r="C132" s="56">
        <v>1994</v>
      </c>
      <c r="D132" s="57">
        <v>3.5900000000000001E-2</v>
      </c>
      <c r="E132" s="57">
        <v>2.8320000000000001E-2</v>
      </c>
      <c r="F132" s="57" t="s">
        <v>162</v>
      </c>
      <c r="G132" s="57" t="s">
        <v>162</v>
      </c>
      <c r="H132" s="57">
        <v>4.9100000000000003E-3</v>
      </c>
      <c r="I132" s="57">
        <v>2.6700000000000001E-3</v>
      </c>
    </row>
    <row r="133" spans="1:9" ht="12.6" customHeight="1" x14ac:dyDescent="0.25">
      <c r="A133" s="57"/>
      <c r="B133" s="56" t="s">
        <v>100</v>
      </c>
      <c r="C133" s="56">
        <v>1994</v>
      </c>
      <c r="D133" s="57">
        <v>31.188869999999998</v>
      </c>
      <c r="E133" s="57">
        <v>3.266</v>
      </c>
      <c r="F133" s="57">
        <v>0.45600000000000002</v>
      </c>
      <c r="G133" s="57">
        <v>0.16500000000000001</v>
      </c>
      <c r="H133" s="57">
        <v>27.196999999999999</v>
      </c>
      <c r="I133" s="57">
        <v>0.56086999999999998</v>
      </c>
    </row>
    <row r="134" spans="1:9" ht="12.6" customHeight="1" x14ac:dyDescent="0.25">
      <c r="A134" s="53"/>
      <c r="B134" s="52" t="s">
        <v>101</v>
      </c>
      <c r="C134" s="52">
        <v>2012</v>
      </c>
      <c r="D134" s="53">
        <v>191.6687</v>
      </c>
      <c r="E134" s="53">
        <v>161.94942</v>
      </c>
      <c r="F134" s="53">
        <v>33.984830000000002</v>
      </c>
      <c r="G134" s="53">
        <v>9.9212199999999999</v>
      </c>
      <c r="H134" s="53">
        <v>15.90349</v>
      </c>
      <c r="I134" s="53">
        <v>3.6883400000000002</v>
      </c>
    </row>
    <row r="135" spans="1:9" ht="12.6" customHeight="1" x14ac:dyDescent="0.25">
      <c r="A135" s="53"/>
      <c r="B135" s="52" t="s">
        <v>102</v>
      </c>
      <c r="C135" s="52">
        <v>2012</v>
      </c>
      <c r="D135" s="53">
        <v>76.047979999999995</v>
      </c>
      <c r="E135" s="53">
        <v>32.121279999999999</v>
      </c>
      <c r="F135" s="53">
        <v>13.755100000000001</v>
      </c>
      <c r="G135" s="53">
        <v>5.2768000000000006</v>
      </c>
      <c r="H135" s="53">
        <v>35.020129999999995</v>
      </c>
      <c r="I135" s="53">
        <v>3.5956700000000001</v>
      </c>
    </row>
    <row r="136" spans="1:9" ht="12.6" customHeight="1" x14ac:dyDescent="0.25">
      <c r="A136" s="53"/>
      <c r="B136" s="52" t="s">
        <v>103</v>
      </c>
      <c r="C136" s="52">
        <v>2000</v>
      </c>
      <c r="D136" s="53">
        <v>11.980639999999999</v>
      </c>
      <c r="E136" s="53">
        <v>3.92184</v>
      </c>
      <c r="F136" s="53">
        <v>1.23451</v>
      </c>
      <c r="G136" s="53">
        <v>0.30585000000000001</v>
      </c>
      <c r="H136" s="53">
        <v>7.101</v>
      </c>
      <c r="I136" s="53">
        <v>0.65195000000000003</v>
      </c>
    </row>
    <row r="137" spans="1:9" ht="12.6" customHeight="1" x14ac:dyDescent="0.25">
      <c r="A137" s="53"/>
      <c r="B137" s="52" t="s">
        <v>104</v>
      </c>
      <c r="C137" s="52">
        <v>2000</v>
      </c>
      <c r="D137" s="53">
        <v>13.627000000000001</v>
      </c>
      <c r="E137" s="53">
        <v>2.6219999999999999</v>
      </c>
      <c r="F137" s="53">
        <v>0.75700000000000001</v>
      </c>
      <c r="G137" s="53">
        <v>1.7999999999999999E-2</v>
      </c>
      <c r="H137" s="53">
        <v>10.635</v>
      </c>
      <c r="I137" s="53">
        <v>0.35199999999999998</v>
      </c>
    </row>
    <row r="138" spans="1:9" ht="12.6" customHeight="1" x14ac:dyDescent="0.25">
      <c r="A138" s="53"/>
      <c r="B138" s="52" t="s">
        <v>105</v>
      </c>
      <c r="C138" s="52">
        <v>2000</v>
      </c>
      <c r="D138" s="53">
        <v>212.44399999999999</v>
      </c>
      <c r="E138" s="53">
        <v>152.16399999999999</v>
      </c>
      <c r="F138" s="53" t="s">
        <v>162</v>
      </c>
      <c r="G138" s="53">
        <v>2.101</v>
      </c>
      <c r="H138" s="53">
        <v>55.81</v>
      </c>
      <c r="I138" s="53">
        <v>2.3690000000000002</v>
      </c>
    </row>
    <row r="139" spans="1:9" ht="12.6" customHeight="1" x14ac:dyDescent="0.25">
      <c r="A139" s="57"/>
      <c r="B139" s="56" t="s">
        <v>106</v>
      </c>
      <c r="C139" s="56">
        <v>1994</v>
      </c>
      <c r="D139" s="57">
        <v>4.4221499999999994</v>
      </c>
      <c r="E139" s="57">
        <v>4.4196400000000002</v>
      </c>
      <c r="F139" s="57">
        <v>1.4219999999999999</v>
      </c>
      <c r="G139" s="57" t="s">
        <v>162</v>
      </c>
      <c r="H139" s="57">
        <v>1.1000000000000001E-3</v>
      </c>
      <c r="I139" s="57">
        <v>1.4199999999999998E-3</v>
      </c>
    </row>
    <row r="140" spans="1:9" ht="12.6" customHeight="1" x14ac:dyDescent="0.25">
      <c r="A140" s="57"/>
      <c r="B140" s="56" t="s">
        <v>107</v>
      </c>
      <c r="C140" s="56">
        <v>2012</v>
      </c>
      <c r="D140" s="57">
        <v>52.757239999999996</v>
      </c>
      <c r="E140" s="57">
        <v>39.208190000000002</v>
      </c>
      <c r="F140" s="57">
        <v>15.163350000000001</v>
      </c>
      <c r="G140" s="57">
        <v>7.6736499999999994</v>
      </c>
      <c r="H140" s="57">
        <v>4.5034700000000001</v>
      </c>
      <c r="I140" s="57">
        <v>1.1943199999999998</v>
      </c>
    </row>
    <row r="141" spans="1:9" ht="12.6" customHeight="1" x14ac:dyDescent="0.25">
      <c r="A141" s="57"/>
      <c r="B141" s="56" t="s">
        <v>197</v>
      </c>
      <c r="C141" s="56">
        <v>1994</v>
      </c>
      <c r="D141" s="57">
        <v>20.87867</v>
      </c>
      <c r="E141" s="57">
        <v>12.44495</v>
      </c>
      <c r="F141" s="57">
        <v>1.65662</v>
      </c>
      <c r="G141" s="57">
        <v>0.59253999999999996</v>
      </c>
      <c r="H141" s="57">
        <v>7.4687000000000001</v>
      </c>
      <c r="I141" s="57">
        <v>0.37248000000000003</v>
      </c>
    </row>
    <row r="142" spans="1:9" ht="12.6" customHeight="1" x14ac:dyDescent="0.25">
      <c r="A142" s="57"/>
      <c r="B142" s="56" t="s">
        <v>108</v>
      </c>
      <c r="C142" s="56">
        <v>1994</v>
      </c>
      <c r="D142" s="57">
        <v>160.58920000000001</v>
      </c>
      <c r="E142" s="57">
        <v>83.256770000000003</v>
      </c>
      <c r="F142" s="57">
        <v>18.677</v>
      </c>
      <c r="G142" s="57">
        <v>11.269600000000001</v>
      </c>
      <c r="H142" s="57">
        <v>61.940169999999995</v>
      </c>
      <c r="I142" s="57">
        <v>4.1226599999999998</v>
      </c>
    </row>
    <row r="143" spans="1:9" ht="12.6" customHeight="1" x14ac:dyDescent="0.25">
      <c r="A143" s="57"/>
      <c r="B143" s="56" t="s">
        <v>109</v>
      </c>
      <c r="C143" s="56">
        <v>2000</v>
      </c>
      <c r="D143" s="57">
        <v>9.2469999999999997E-2</v>
      </c>
      <c r="E143" s="57" t="s">
        <v>162</v>
      </c>
      <c r="F143" s="57" t="s">
        <v>162</v>
      </c>
      <c r="G143" s="57">
        <v>1.0000000000000001E-5</v>
      </c>
      <c r="H143" s="57">
        <v>9.2460000000000001E-2</v>
      </c>
      <c r="I143" s="57" t="s">
        <v>162</v>
      </c>
    </row>
    <row r="144" spans="1:9" ht="12.6" customHeight="1" x14ac:dyDescent="0.25">
      <c r="A144" s="53"/>
      <c r="B144" s="52" t="s">
        <v>110</v>
      </c>
      <c r="C144" s="52">
        <v>2000</v>
      </c>
      <c r="D144" s="53">
        <v>9.7077399999999994</v>
      </c>
      <c r="E144" s="53">
        <v>4.8143700000000003</v>
      </c>
      <c r="F144" s="53">
        <v>2.7260999999999997</v>
      </c>
      <c r="G144" s="53">
        <v>0.5927</v>
      </c>
      <c r="H144" s="53">
        <v>3.2201900000000001</v>
      </c>
      <c r="I144" s="53">
        <v>1.0804800000000001</v>
      </c>
    </row>
    <row r="145" spans="1:9" ht="12.6" customHeight="1" x14ac:dyDescent="0.25">
      <c r="A145" s="53"/>
      <c r="B145" s="52" t="s">
        <v>111</v>
      </c>
      <c r="C145" s="52">
        <v>1994</v>
      </c>
      <c r="D145" s="53">
        <v>5.0122399999999994</v>
      </c>
      <c r="E145" s="53">
        <v>0.94757000000000002</v>
      </c>
      <c r="F145" s="53" t="s">
        <v>162</v>
      </c>
      <c r="G145" s="53">
        <v>0.193</v>
      </c>
      <c r="H145" s="53">
        <v>3.8716699999999999</v>
      </c>
      <c r="I145" s="53" t="s">
        <v>162</v>
      </c>
    </row>
    <row r="146" spans="1:9" ht="12.6" customHeight="1" x14ac:dyDescent="0.25">
      <c r="A146" s="53"/>
      <c r="B146" s="52" t="s">
        <v>112</v>
      </c>
      <c r="C146" s="52">
        <v>2000</v>
      </c>
      <c r="D146" s="53">
        <v>23.429880000000001</v>
      </c>
      <c r="E146" s="53">
        <v>3.6838200000000003</v>
      </c>
      <c r="F146" s="53">
        <v>2.7892899999999998</v>
      </c>
      <c r="G146" s="53">
        <v>0.3952</v>
      </c>
      <c r="H146" s="53">
        <v>18.628229999999999</v>
      </c>
      <c r="I146" s="53">
        <v>0.72262999999999999</v>
      </c>
    </row>
    <row r="147" spans="1:9" ht="12.6" customHeight="1" x14ac:dyDescent="0.25">
      <c r="A147" s="53"/>
      <c r="B147" s="52" t="s">
        <v>113</v>
      </c>
      <c r="C147" s="52">
        <v>2010</v>
      </c>
      <c r="D147" s="53">
        <v>80.59102</v>
      </c>
      <c r="E147" s="53">
        <v>40.605249999999998</v>
      </c>
      <c r="F147" s="53">
        <v>15.2057</v>
      </c>
      <c r="G147" s="53">
        <v>6.2740400000000003</v>
      </c>
      <c r="H147" s="53">
        <v>26.051380000000002</v>
      </c>
      <c r="I147" s="53">
        <v>7.6603500000000002</v>
      </c>
    </row>
    <row r="148" spans="1:9" ht="12.6" customHeight="1" x14ac:dyDescent="0.25">
      <c r="A148" s="53"/>
      <c r="B148" s="52" t="s">
        <v>114</v>
      </c>
      <c r="C148" s="52">
        <v>2000</v>
      </c>
      <c r="D148" s="53">
        <v>126.87871000000001</v>
      </c>
      <c r="E148" s="53">
        <v>69.667240000000007</v>
      </c>
      <c r="F148" s="53">
        <v>25.935779999999998</v>
      </c>
      <c r="G148" s="53">
        <v>8.6097800000000007</v>
      </c>
      <c r="H148" s="53">
        <v>37.002690000000001</v>
      </c>
      <c r="I148" s="53">
        <v>11.599</v>
      </c>
    </row>
    <row r="149" spans="1:9" ht="12.6" customHeight="1" x14ac:dyDescent="0.25">
      <c r="A149" s="57"/>
      <c r="B149" s="56" t="s">
        <v>115</v>
      </c>
      <c r="C149" s="56">
        <v>2012</v>
      </c>
      <c r="D149" s="57">
        <v>399.26796999999999</v>
      </c>
      <c r="E149" s="57">
        <v>319.65755999999999</v>
      </c>
      <c r="F149" s="57">
        <v>46.824529999999996</v>
      </c>
      <c r="G149" s="57">
        <v>26.958320000000001</v>
      </c>
      <c r="H149" s="57">
        <v>36.653860000000002</v>
      </c>
      <c r="I149" s="57">
        <v>15.23855</v>
      </c>
    </row>
    <row r="150" spans="1:9" ht="12.6" customHeight="1" x14ac:dyDescent="0.25">
      <c r="A150" s="57"/>
      <c r="B150" s="56" t="s">
        <v>116</v>
      </c>
      <c r="C150" s="56">
        <v>2012</v>
      </c>
      <c r="D150" s="57">
        <v>68.853769999999997</v>
      </c>
      <c r="E150" s="57">
        <v>47.896940000000001</v>
      </c>
      <c r="F150" s="57">
        <v>17.004529999999999</v>
      </c>
      <c r="G150" s="57">
        <v>5.3149300000000004</v>
      </c>
      <c r="H150" s="57">
        <v>7.2238100000000003</v>
      </c>
      <c r="I150" s="57">
        <v>8.1853700000000007</v>
      </c>
    </row>
    <row r="151" spans="1:9" ht="12.6" customHeight="1" x14ac:dyDescent="0.25">
      <c r="A151" s="57"/>
      <c r="B151" s="56" t="s">
        <v>198</v>
      </c>
      <c r="C151" s="56">
        <v>2007</v>
      </c>
      <c r="D151" s="57">
        <v>61.592970000000001</v>
      </c>
      <c r="E151" s="57">
        <v>56.215269999999997</v>
      </c>
      <c r="F151" s="57">
        <v>5.3421099999999999</v>
      </c>
      <c r="G151" s="57">
        <v>4.8792099999999996</v>
      </c>
      <c r="H151" s="57">
        <v>8.4860000000000005E-2</v>
      </c>
      <c r="I151" s="57">
        <v>0.41363</v>
      </c>
    </row>
    <row r="152" spans="1:9" ht="12.6" customHeight="1" x14ac:dyDescent="0.25">
      <c r="A152" s="57"/>
      <c r="B152" s="56" t="s">
        <v>199</v>
      </c>
      <c r="C152" s="56">
        <v>2012</v>
      </c>
      <c r="D152" s="57">
        <v>688.43120999999996</v>
      </c>
      <c r="E152" s="57">
        <v>600.25424999999996</v>
      </c>
      <c r="F152" s="57">
        <v>86.364729999999994</v>
      </c>
      <c r="G152" s="57">
        <v>51.367400000000004</v>
      </c>
      <c r="H152" s="57">
        <v>21.99466</v>
      </c>
      <c r="I152" s="57">
        <v>14.8149</v>
      </c>
    </row>
    <row r="153" spans="1:9" ht="12.6" customHeight="1" x14ac:dyDescent="0.25">
      <c r="A153" s="57"/>
      <c r="B153" s="56" t="s">
        <v>117</v>
      </c>
      <c r="C153" s="56">
        <v>2010</v>
      </c>
      <c r="D153" s="57">
        <v>13.276110000000001</v>
      </c>
      <c r="E153" s="57">
        <v>8.9465199999999996</v>
      </c>
      <c r="F153" s="57">
        <v>1.90469</v>
      </c>
      <c r="G153" s="57">
        <v>0.56498000000000004</v>
      </c>
      <c r="H153" s="57">
        <v>2.1324200000000002</v>
      </c>
      <c r="I153" s="57">
        <v>1.5783199999999999</v>
      </c>
    </row>
    <row r="154" spans="1:9" ht="12.6" customHeight="1" x14ac:dyDescent="0.25">
      <c r="A154" s="53"/>
      <c r="B154" s="52" t="s">
        <v>118</v>
      </c>
      <c r="C154" s="52">
        <v>2012</v>
      </c>
      <c r="D154" s="53">
        <v>118.78904</v>
      </c>
      <c r="E154" s="53">
        <v>82.22251</v>
      </c>
      <c r="F154" s="53">
        <v>15.06217</v>
      </c>
      <c r="G154" s="53">
        <v>12.37837</v>
      </c>
      <c r="H154" s="53">
        <v>18.210819999999998</v>
      </c>
      <c r="I154" s="53">
        <v>5.8495799999999996</v>
      </c>
    </row>
    <row r="155" spans="1:9" ht="12.6" customHeight="1" x14ac:dyDescent="0.25">
      <c r="A155" s="53"/>
      <c r="B155" s="52" t="s">
        <v>119</v>
      </c>
      <c r="C155" s="52">
        <v>2012</v>
      </c>
      <c r="D155" s="53">
        <v>2297.1517999999996</v>
      </c>
      <c r="E155" s="53">
        <v>1887.25748</v>
      </c>
      <c r="F155" s="53">
        <v>241.36829</v>
      </c>
      <c r="G155" s="53">
        <v>181.14489</v>
      </c>
      <c r="H155" s="53">
        <v>144.22205</v>
      </c>
      <c r="I155" s="53">
        <v>83.953949999999992</v>
      </c>
    </row>
    <row r="156" spans="1:9" ht="12.6" customHeight="1" x14ac:dyDescent="0.25">
      <c r="A156" s="53"/>
      <c r="B156" s="52" t="s">
        <v>120</v>
      </c>
      <c r="C156" s="52">
        <v>2005</v>
      </c>
      <c r="D156" s="53">
        <v>6.1800800000000002</v>
      </c>
      <c r="E156" s="53">
        <v>0.80100000000000005</v>
      </c>
      <c r="F156" s="53">
        <v>0.27400000000000002</v>
      </c>
      <c r="G156" s="53">
        <v>0.151</v>
      </c>
      <c r="H156" s="53">
        <v>5.1650799999999997</v>
      </c>
      <c r="I156" s="53">
        <v>6.3E-2</v>
      </c>
    </row>
    <row r="157" spans="1:9" ht="12.6" customHeight="1" x14ac:dyDescent="0.25">
      <c r="A157" s="53"/>
      <c r="B157" s="52" t="s">
        <v>121</v>
      </c>
      <c r="C157" s="52">
        <v>1994</v>
      </c>
      <c r="D157" s="53">
        <v>0.16441</v>
      </c>
      <c r="E157" s="53">
        <v>7.393000000000001E-2</v>
      </c>
      <c r="F157" s="53">
        <v>2.6269999999999998E-2</v>
      </c>
      <c r="G157" s="53" t="s">
        <v>162</v>
      </c>
      <c r="H157" s="53">
        <v>4.2389999999999997E-2</v>
      </c>
      <c r="I157" s="53">
        <v>4.8090000000000001E-2</v>
      </c>
    </row>
    <row r="158" spans="1:9" ht="12.6" customHeight="1" x14ac:dyDescent="0.25">
      <c r="A158" s="53"/>
      <c r="B158" s="52" t="s">
        <v>122</v>
      </c>
      <c r="C158" s="52">
        <v>2000</v>
      </c>
      <c r="D158" s="53">
        <v>0.55086000000000002</v>
      </c>
      <c r="E158" s="53">
        <v>0.35005000000000003</v>
      </c>
      <c r="F158" s="53" t="s">
        <v>162</v>
      </c>
      <c r="G158" s="53" t="s">
        <v>162</v>
      </c>
      <c r="H158" s="53">
        <v>4.0379999999999999E-2</v>
      </c>
      <c r="I158" s="53">
        <v>0.15981000000000001</v>
      </c>
    </row>
    <row r="159" spans="1:9" ht="12.6" customHeight="1" x14ac:dyDescent="0.25">
      <c r="A159" s="57"/>
      <c r="B159" s="56" t="s">
        <v>200</v>
      </c>
      <c r="C159" s="56">
        <v>1997</v>
      </c>
      <c r="D159" s="57">
        <v>0.41039999999999999</v>
      </c>
      <c r="E159" s="57">
        <v>0.10731</v>
      </c>
      <c r="F159" s="57">
        <v>3.789E-2</v>
      </c>
      <c r="G159" s="57" t="s">
        <v>162</v>
      </c>
      <c r="H159" s="57">
        <v>0.26429000000000002</v>
      </c>
      <c r="I159" s="57">
        <v>3.8799999999999994E-2</v>
      </c>
    </row>
    <row r="160" spans="1:9" ht="12.6" customHeight="1" x14ac:dyDescent="0.25">
      <c r="A160" s="57"/>
      <c r="B160" s="56" t="s">
        <v>123</v>
      </c>
      <c r="C160" s="56">
        <v>1994</v>
      </c>
      <c r="D160" s="57">
        <v>0.56083000000000005</v>
      </c>
      <c r="E160" s="57">
        <v>0.10283</v>
      </c>
      <c r="F160" s="57">
        <v>7.1230000000000002E-2</v>
      </c>
      <c r="G160" s="57" t="s">
        <v>162</v>
      </c>
      <c r="H160" s="57">
        <v>0.43068000000000001</v>
      </c>
      <c r="I160" s="57">
        <v>2.7320000000000001E-2</v>
      </c>
    </row>
    <row r="161" spans="1:9" ht="12.6" customHeight="1" x14ac:dyDescent="0.25">
      <c r="A161" s="57"/>
      <c r="B161" s="56" t="s">
        <v>179</v>
      </c>
      <c r="C161" s="56">
        <v>2007</v>
      </c>
      <c r="D161" s="57">
        <v>0.23744999999999999</v>
      </c>
      <c r="E161" s="57">
        <v>0.23338</v>
      </c>
      <c r="F161" s="57">
        <v>0.13966999999999999</v>
      </c>
      <c r="G161" s="57" t="s">
        <v>162</v>
      </c>
      <c r="H161" s="57">
        <v>4.0800000000000003E-3</v>
      </c>
      <c r="I161" s="57" t="s">
        <v>162</v>
      </c>
    </row>
    <row r="162" spans="1:9" ht="12.6" customHeight="1" x14ac:dyDescent="0.25">
      <c r="A162" s="57"/>
      <c r="B162" s="56" t="s">
        <v>124</v>
      </c>
      <c r="C162" s="56">
        <v>2005</v>
      </c>
      <c r="D162" s="57">
        <v>9.9159999999999998E-2</v>
      </c>
      <c r="E162" s="57">
        <v>7.0800000000000002E-2</v>
      </c>
      <c r="F162" s="57">
        <v>2.8309999999999998E-2</v>
      </c>
      <c r="G162" s="57">
        <v>6.6699999999999997E-3</v>
      </c>
      <c r="H162" s="57">
        <v>1.4590000000000001E-2</v>
      </c>
      <c r="I162" s="57">
        <v>7.0899999999999999E-3</v>
      </c>
    </row>
    <row r="163" spans="1:9" ht="12.6" customHeight="1" x14ac:dyDescent="0.25">
      <c r="A163" s="57"/>
      <c r="B163" s="56" t="s">
        <v>125</v>
      </c>
      <c r="C163" s="56">
        <v>2000</v>
      </c>
      <c r="D163" s="57">
        <v>296.05986999999999</v>
      </c>
      <c r="E163" s="57">
        <v>245.25268</v>
      </c>
      <c r="F163" s="57">
        <v>58.092860000000002</v>
      </c>
      <c r="G163" s="57">
        <v>19.407779999999999</v>
      </c>
      <c r="H163" s="57">
        <v>12.331110000000001</v>
      </c>
      <c r="I163" s="57">
        <v>19.068300000000001</v>
      </c>
    </row>
    <row r="164" spans="1:9" ht="12.6" customHeight="1" x14ac:dyDescent="0.25">
      <c r="A164" s="53"/>
      <c r="B164" s="52" t="s">
        <v>126</v>
      </c>
      <c r="C164" s="52">
        <v>2000</v>
      </c>
      <c r="D164" s="53">
        <v>16.882110000000001</v>
      </c>
      <c r="E164" s="53">
        <v>8.1828000000000003</v>
      </c>
      <c r="F164" s="53">
        <v>1.9208099999999999</v>
      </c>
      <c r="G164" s="53">
        <v>0.36313999999999996</v>
      </c>
      <c r="H164" s="53">
        <v>6.2605300000000002</v>
      </c>
      <c r="I164" s="53">
        <v>2.0756399999999999</v>
      </c>
    </row>
    <row r="165" spans="1:9" ht="12.6" customHeight="1" x14ac:dyDescent="0.25">
      <c r="A165" s="53"/>
      <c r="B165" s="52" t="s">
        <v>201</v>
      </c>
      <c r="C165" s="52">
        <v>1998</v>
      </c>
      <c r="D165" s="53">
        <v>66.342410000000001</v>
      </c>
      <c r="E165" s="53">
        <v>50.545660000000005</v>
      </c>
      <c r="F165" s="53">
        <v>3.8767</v>
      </c>
      <c r="G165" s="53">
        <v>3.6191300000000002</v>
      </c>
      <c r="H165" s="53">
        <v>9.4997099999999985</v>
      </c>
      <c r="I165" s="53">
        <v>2.6779099999999998</v>
      </c>
    </row>
    <row r="166" spans="1:9" ht="12.6" customHeight="1" x14ac:dyDescent="0.25">
      <c r="A166" s="53"/>
      <c r="B166" s="52" t="s">
        <v>127</v>
      </c>
      <c r="C166" s="52">
        <v>2000</v>
      </c>
      <c r="D166" s="53">
        <v>0.33007999999999998</v>
      </c>
      <c r="E166" s="53">
        <v>0.26180000000000003</v>
      </c>
      <c r="F166" s="53">
        <v>6.6450000000000009E-2</v>
      </c>
      <c r="G166" s="53" t="s">
        <v>162</v>
      </c>
      <c r="H166" s="53">
        <v>1.5570000000000001E-2</v>
      </c>
      <c r="I166" s="53">
        <v>5.271E-2</v>
      </c>
    </row>
    <row r="167" spans="1:9" ht="12.6" customHeight="1" x14ac:dyDescent="0.25">
      <c r="A167" s="53"/>
      <c r="B167" s="52" t="s">
        <v>128</v>
      </c>
      <c r="C167" s="52">
        <v>2010</v>
      </c>
      <c r="D167" s="53">
        <v>46.869500000000002</v>
      </c>
      <c r="E167" s="53">
        <v>45.55057</v>
      </c>
      <c r="F167" s="53">
        <v>6.9607700000000001</v>
      </c>
      <c r="G167" s="53">
        <v>1.1140999999999999</v>
      </c>
      <c r="H167" s="53" t="s">
        <v>162</v>
      </c>
      <c r="I167" s="53" t="s">
        <v>162</v>
      </c>
    </row>
    <row r="168" spans="1:9" ht="12.6" customHeight="1" x14ac:dyDescent="0.25">
      <c r="A168" s="53"/>
      <c r="B168" s="52" t="s">
        <v>129</v>
      </c>
      <c r="C168" s="52">
        <v>2012</v>
      </c>
      <c r="D168" s="53">
        <v>43.118339999999996</v>
      </c>
      <c r="E168" s="53">
        <v>29.534029999999998</v>
      </c>
      <c r="F168" s="53">
        <v>6.5735299999999999</v>
      </c>
      <c r="G168" s="53">
        <v>7.9935200000000002</v>
      </c>
      <c r="H168" s="53">
        <v>3.26139</v>
      </c>
      <c r="I168" s="53">
        <v>2.1564699999999997</v>
      </c>
    </row>
    <row r="169" spans="1:9" ht="12.6" customHeight="1" x14ac:dyDescent="0.25">
      <c r="A169" s="57"/>
      <c r="B169" s="56" t="s">
        <v>130</v>
      </c>
      <c r="C169" s="56">
        <v>2012</v>
      </c>
      <c r="D169" s="57">
        <v>18.910979999999999</v>
      </c>
      <c r="E169" s="57">
        <v>15.477049999999998</v>
      </c>
      <c r="F169" s="57">
        <v>5.7732000000000001</v>
      </c>
      <c r="G169" s="57">
        <v>1.0135800000000001</v>
      </c>
      <c r="H169" s="57">
        <v>1.8712599999999999</v>
      </c>
      <c r="I169" s="57">
        <v>0.48834</v>
      </c>
    </row>
    <row r="170" spans="1:9" ht="12.6" customHeight="1" x14ac:dyDescent="0.25">
      <c r="A170" s="57"/>
      <c r="B170" s="56" t="s">
        <v>131</v>
      </c>
      <c r="C170" s="56">
        <v>1994</v>
      </c>
      <c r="D170" s="57">
        <v>0.29437999999999998</v>
      </c>
      <c r="E170" s="57">
        <v>0.29437999999999998</v>
      </c>
      <c r="F170" s="57">
        <v>0.19278999999999999</v>
      </c>
      <c r="G170" s="57" t="s">
        <v>162</v>
      </c>
      <c r="H170" s="57" t="s">
        <v>162</v>
      </c>
      <c r="I170" s="57" t="s">
        <v>162</v>
      </c>
    </row>
    <row r="171" spans="1:9" ht="12.6" customHeight="1" x14ac:dyDescent="0.25">
      <c r="A171" s="57"/>
      <c r="B171" s="56" t="s">
        <v>132</v>
      </c>
      <c r="C171" s="56">
        <v>1994</v>
      </c>
      <c r="D171" s="57">
        <v>379.83715999999998</v>
      </c>
      <c r="E171" s="57">
        <v>297.56635</v>
      </c>
      <c r="F171" s="57">
        <v>43.52167</v>
      </c>
      <c r="G171" s="57">
        <v>30.386220000000002</v>
      </c>
      <c r="H171" s="57">
        <v>35.45552</v>
      </c>
      <c r="I171" s="57">
        <v>16.429069999999999</v>
      </c>
    </row>
    <row r="172" spans="1:9" ht="12.6" customHeight="1" x14ac:dyDescent="0.25">
      <c r="A172" s="57"/>
      <c r="B172" s="56" t="s">
        <v>133</v>
      </c>
      <c r="C172" s="56">
        <v>2012</v>
      </c>
      <c r="D172" s="57">
        <v>340.80859000000004</v>
      </c>
      <c r="E172" s="57">
        <v>265.54907000000003</v>
      </c>
      <c r="F172" s="57">
        <v>80.670740000000009</v>
      </c>
      <c r="G172" s="57">
        <v>23.409029999999998</v>
      </c>
      <c r="H172" s="57">
        <v>37.714790000000001</v>
      </c>
      <c r="I172" s="57">
        <v>12.87289</v>
      </c>
    </row>
    <row r="173" spans="1:9" ht="12.6" customHeight="1" x14ac:dyDescent="0.25">
      <c r="A173" s="57"/>
      <c r="B173" s="56" t="s">
        <v>134</v>
      </c>
      <c r="C173" s="56">
        <v>2000</v>
      </c>
      <c r="D173" s="57">
        <v>18.797240000000002</v>
      </c>
      <c r="E173" s="57">
        <v>11.56249</v>
      </c>
      <c r="F173" s="57">
        <v>5.0837700000000003</v>
      </c>
      <c r="G173" s="57">
        <v>0.4924</v>
      </c>
      <c r="H173" s="57">
        <v>4.70913</v>
      </c>
      <c r="I173" s="57">
        <v>2.03322</v>
      </c>
    </row>
    <row r="174" spans="1:9" ht="12.6" customHeight="1" x14ac:dyDescent="0.25">
      <c r="A174" s="53"/>
      <c r="B174" s="52" t="s">
        <v>135</v>
      </c>
      <c r="C174" s="52">
        <v>2000</v>
      </c>
      <c r="D174" s="53">
        <v>67.839600000000004</v>
      </c>
      <c r="E174" s="53">
        <v>8.4033999999999995</v>
      </c>
      <c r="F174" s="53">
        <v>2.851</v>
      </c>
      <c r="G174" s="53">
        <v>9.2999999999999999E-2</v>
      </c>
      <c r="H174" s="53">
        <v>57.437199999999997</v>
      </c>
      <c r="I174" s="53">
        <v>1.9059999999999999</v>
      </c>
    </row>
    <row r="175" spans="1:9" ht="12.6" customHeight="1" x14ac:dyDescent="0.25">
      <c r="A175" s="53"/>
      <c r="B175" s="52" t="s">
        <v>136</v>
      </c>
      <c r="C175" s="52">
        <v>2003</v>
      </c>
      <c r="D175" s="53">
        <v>3.33</v>
      </c>
      <c r="E175" s="53">
        <v>2.4039999999999999</v>
      </c>
      <c r="F175" s="53">
        <v>0.35099999999999998</v>
      </c>
      <c r="G175" s="53">
        <v>6.5000000000000002E-2</v>
      </c>
      <c r="H175" s="53">
        <v>0.84</v>
      </c>
      <c r="I175" s="53">
        <v>2.1000000000000001E-2</v>
      </c>
    </row>
    <row r="176" spans="1:9" ht="12.6" customHeight="1" x14ac:dyDescent="0.25">
      <c r="A176" s="53"/>
      <c r="B176" s="52" t="s">
        <v>137</v>
      </c>
      <c r="C176" s="52">
        <v>1994</v>
      </c>
      <c r="D176" s="53">
        <v>7.5386800000000003</v>
      </c>
      <c r="E176" s="53">
        <v>1.0559499999999999</v>
      </c>
      <c r="F176" s="53">
        <v>0.44239999999999996</v>
      </c>
      <c r="G176" s="53">
        <v>4.9026999999999994</v>
      </c>
      <c r="H176" s="53">
        <v>1.23349</v>
      </c>
      <c r="I176" s="53">
        <v>0.34654000000000001</v>
      </c>
    </row>
    <row r="177" spans="1:9" ht="12.6" customHeight="1" x14ac:dyDescent="0.25">
      <c r="A177" s="53"/>
      <c r="B177" s="52" t="s">
        <v>138</v>
      </c>
      <c r="C177" s="52">
        <v>2012</v>
      </c>
      <c r="D177" s="53">
        <v>57.61045</v>
      </c>
      <c r="E177" s="53">
        <v>42.147589999999994</v>
      </c>
      <c r="F177" s="53">
        <v>19.10866</v>
      </c>
      <c r="G177" s="53">
        <v>5.8987700000000007</v>
      </c>
      <c r="H177" s="53">
        <v>7.6414300000000006</v>
      </c>
      <c r="I177" s="53">
        <v>1.62</v>
      </c>
    </row>
    <row r="178" spans="1:9" ht="12.6" customHeight="1" x14ac:dyDescent="0.25">
      <c r="A178" s="53"/>
      <c r="B178" s="52" t="s">
        <v>139</v>
      </c>
      <c r="C178" s="52">
        <v>2012</v>
      </c>
      <c r="D178" s="53">
        <v>51.492660000000001</v>
      </c>
      <c r="E178" s="53">
        <v>41.50074</v>
      </c>
      <c r="F178" s="53">
        <v>16.331469999999999</v>
      </c>
      <c r="G178" s="53">
        <v>3.6282199999999998</v>
      </c>
      <c r="H178" s="53">
        <v>5.53857</v>
      </c>
      <c r="I178" s="53">
        <v>0.61112</v>
      </c>
    </row>
    <row r="179" spans="1:9" ht="12.6" customHeight="1" x14ac:dyDescent="0.25">
      <c r="A179" s="57"/>
      <c r="B179" s="56" t="s">
        <v>140</v>
      </c>
      <c r="C179" s="56">
        <v>2010</v>
      </c>
      <c r="D179" s="57">
        <v>8.1839999999999993</v>
      </c>
      <c r="E179" s="57">
        <v>1.2729999999999999</v>
      </c>
      <c r="F179" s="57">
        <v>0.40600000000000003</v>
      </c>
      <c r="G179" s="57">
        <v>0.65600000000000003</v>
      </c>
      <c r="H179" s="57">
        <v>5.7089999999999996</v>
      </c>
      <c r="I179" s="57">
        <v>0.54600000000000004</v>
      </c>
    </row>
    <row r="180" spans="1:9" ht="12.6" customHeight="1" x14ac:dyDescent="0.25">
      <c r="A180" s="57"/>
      <c r="B180" s="56" t="s">
        <v>141</v>
      </c>
      <c r="C180" s="56">
        <v>2000</v>
      </c>
      <c r="D180" s="57">
        <v>236.94686999999999</v>
      </c>
      <c r="E180" s="57">
        <v>159.38139999999999</v>
      </c>
      <c r="F180" s="57">
        <v>44.701300000000003</v>
      </c>
      <c r="G180" s="57">
        <v>16.3796</v>
      </c>
      <c r="H180" s="57">
        <v>51.869759999999999</v>
      </c>
      <c r="I180" s="57">
        <v>9.3161100000000001</v>
      </c>
    </row>
    <row r="181" spans="1:9" ht="28.2" customHeight="1" x14ac:dyDescent="0.25">
      <c r="A181" s="57"/>
      <c r="B181" s="58" t="s">
        <v>202</v>
      </c>
      <c r="C181" s="56">
        <v>2009</v>
      </c>
      <c r="D181" s="57">
        <v>11.491299999999999</v>
      </c>
      <c r="E181" s="57">
        <v>8.7635400000000008</v>
      </c>
      <c r="F181" s="57">
        <v>1.2940399999999999</v>
      </c>
      <c r="G181" s="57">
        <v>0.44727</v>
      </c>
      <c r="H181" s="57">
        <v>1.3233900000000001</v>
      </c>
      <c r="I181" s="57">
        <v>0.95710000000000006</v>
      </c>
    </row>
    <row r="182" spans="1:9" ht="12.6" customHeight="1" x14ac:dyDescent="0.25">
      <c r="A182" s="57"/>
      <c r="B182" s="56" t="s">
        <v>203</v>
      </c>
      <c r="C182" s="56">
        <v>2010</v>
      </c>
      <c r="D182" s="57">
        <v>1.2765899999999999</v>
      </c>
      <c r="E182" s="57">
        <v>0.25069999999999998</v>
      </c>
      <c r="F182" s="57">
        <v>0.1103</v>
      </c>
      <c r="G182" s="57" t="s">
        <v>162</v>
      </c>
      <c r="H182" s="57">
        <v>0.96626000000000001</v>
      </c>
      <c r="I182" s="57">
        <v>5.9630000000000002E-2</v>
      </c>
    </row>
    <row r="183" spans="1:9" ht="12.6" customHeight="1" x14ac:dyDescent="0.25">
      <c r="A183" s="57"/>
      <c r="B183" s="56" t="s">
        <v>142</v>
      </c>
      <c r="C183" s="56">
        <v>2000</v>
      </c>
      <c r="D183" s="57">
        <v>4.9171899999999997</v>
      </c>
      <c r="E183" s="57">
        <v>1.7146700000000001</v>
      </c>
      <c r="F183" s="57">
        <v>0.64202999999999999</v>
      </c>
      <c r="G183" s="57">
        <v>0.31257000000000001</v>
      </c>
      <c r="H183" s="57">
        <v>2.7208899999999998</v>
      </c>
      <c r="I183" s="57">
        <v>0.16906000000000002</v>
      </c>
    </row>
    <row r="184" spans="1:9" ht="12.6" customHeight="1" x14ac:dyDescent="0.25">
      <c r="A184" s="53"/>
      <c r="B184" s="52" t="s">
        <v>143</v>
      </c>
      <c r="C184" s="52">
        <v>2000</v>
      </c>
      <c r="D184" s="53">
        <v>0.24509</v>
      </c>
      <c r="E184" s="53">
        <v>9.8360000000000003E-2</v>
      </c>
      <c r="F184" s="53">
        <v>5.6420000000000005E-2</v>
      </c>
      <c r="G184" s="53" t="s">
        <v>162</v>
      </c>
      <c r="H184" s="53">
        <v>9.3420000000000003E-2</v>
      </c>
      <c r="I184" s="53">
        <v>5.3310000000000003E-2</v>
      </c>
    </row>
    <row r="185" spans="1:9" ht="12.6" customHeight="1" x14ac:dyDescent="0.25">
      <c r="A185" s="53"/>
      <c r="B185" s="52" t="s">
        <v>144</v>
      </c>
      <c r="C185" s="52">
        <v>1990</v>
      </c>
      <c r="D185" s="53">
        <v>16.006180000000001</v>
      </c>
      <c r="E185" s="53">
        <v>9.9284800000000004</v>
      </c>
      <c r="F185" s="53">
        <v>1.4890300000000001</v>
      </c>
      <c r="G185" s="53">
        <v>5.1168999999999993</v>
      </c>
      <c r="H185" s="53">
        <v>0.33872000000000002</v>
      </c>
      <c r="I185" s="53">
        <v>0.62208000000000008</v>
      </c>
    </row>
    <row r="186" spans="1:9" ht="12.6" customHeight="1" x14ac:dyDescent="0.25">
      <c r="A186" s="53"/>
      <c r="B186" s="52" t="s">
        <v>145</v>
      </c>
      <c r="C186" s="52">
        <v>2000</v>
      </c>
      <c r="D186" s="53">
        <v>34.237870000000001</v>
      </c>
      <c r="E186" s="53">
        <v>20.763529999999999</v>
      </c>
      <c r="F186" s="53">
        <v>5.1589700000000001</v>
      </c>
      <c r="G186" s="53">
        <v>3.9543900000000001</v>
      </c>
      <c r="H186" s="53">
        <v>7.6376299999999997</v>
      </c>
      <c r="I186" s="53">
        <v>1.88232</v>
      </c>
    </row>
    <row r="187" spans="1:9" ht="12.6" customHeight="1" x14ac:dyDescent="0.25">
      <c r="A187" s="53"/>
      <c r="B187" s="52" t="s">
        <v>146</v>
      </c>
      <c r="C187" s="52">
        <v>2012</v>
      </c>
      <c r="D187" s="53">
        <v>439.87371999999999</v>
      </c>
      <c r="E187" s="53">
        <v>308.60426000000001</v>
      </c>
      <c r="F187" s="53">
        <v>61.562839999999994</v>
      </c>
      <c r="G187" s="53">
        <v>62.773499999999999</v>
      </c>
      <c r="H187" s="53">
        <v>32.28078</v>
      </c>
      <c r="I187" s="53">
        <v>36.21519</v>
      </c>
    </row>
    <row r="188" spans="1:9" ht="12.6" customHeight="1" x14ac:dyDescent="0.25">
      <c r="A188" s="53"/>
      <c r="B188" s="52" t="s">
        <v>147</v>
      </c>
      <c r="C188" s="52">
        <v>2004</v>
      </c>
      <c r="D188" s="53">
        <v>75.40852000000001</v>
      </c>
      <c r="E188" s="53">
        <v>52.507449999999999</v>
      </c>
      <c r="F188" s="53">
        <v>2.37113</v>
      </c>
      <c r="G188" s="53">
        <v>15.58488</v>
      </c>
      <c r="H188" s="53">
        <v>6.8054600000000001</v>
      </c>
      <c r="I188" s="53">
        <v>0.51072000000000006</v>
      </c>
    </row>
    <row r="189" spans="1:9" ht="12.6" customHeight="1" x14ac:dyDescent="0.25">
      <c r="A189" s="57"/>
      <c r="B189" s="56" t="s">
        <v>148</v>
      </c>
      <c r="C189" s="56">
        <v>1994</v>
      </c>
      <c r="D189" s="57">
        <v>5.5599999999999998E-3</v>
      </c>
      <c r="E189" s="57">
        <v>4.6500000000000005E-3</v>
      </c>
      <c r="F189" s="57" t="s">
        <v>162</v>
      </c>
      <c r="G189" s="57" t="s">
        <v>162</v>
      </c>
      <c r="H189" s="57">
        <v>9.1E-4</v>
      </c>
      <c r="I189" s="57" t="s">
        <v>162</v>
      </c>
    </row>
    <row r="190" spans="1:9" ht="12.6" customHeight="1" x14ac:dyDescent="0.25">
      <c r="A190" s="57"/>
      <c r="B190" s="56" t="s">
        <v>149</v>
      </c>
      <c r="C190" s="56">
        <v>2000</v>
      </c>
      <c r="D190" s="57">
        <v>27.55978</v>
      </c>
      <c r="E190" s="57">
        <v>4.8979999999999997</v>
      </c>
      <c r="F190" s="57">
        <v>0.80800000000000005</v>
      </c>
      <c r="G190" s="57">
        <v>0.159</v>
      </c>
      <c r="H190" s="57">
        <v>21.80978</v>
      </c>
      <c r="I190" s="57">
        <v>0.69299999999999995</v>
      </c>
    </row>
    <row r="191" spans="1:9" ht="12.6" customHeight="1" x14ac:dyDescent="0.25">
      <c r="A191" s="57"/>
      <c r="B191" s="56" t="s">
        <v>150</v>
      </c>
      <c r="C191" s="56">
        <v>2012</v>
      </c>
      <c r="D191" s="57">
        <v>402.66595000000001</v>
      </c>
      <c r="E191" s="57">
        <v>309.08109000000002</v>
      </c>
      <c r="F191" s="57">
        <v>33.473860000000002</v>
      </c>
      <c r="G191" s="57">
        <v>46.009219999999999</v>
      </c>
      <c r="H191" s="57">
        <v>36.033190000000005</v>
      </c>
      <c r="I191" s="57">
        <v>11.366020000000001</v>
      </c>
    </row>
    <row r="192" spans="1:9" ht="12.6" customHeight="1" x14ac:dyDescent="0.25">
      <c r="A192" s="57"/>
      <c r="B192" s="56" t="s">
        <v>151</v>
      </c>
      <c r="C192" s="56">
        <v>2005</v>
      </c>
      <c r="D192" s="57">
        <v>195.30799999999999</v>
      </c>
      <c r="E192" s="57">
        <v>174.76</v>
      </c>
      <c r="F192" s="57">
        <v>29.222999999999999</v>
      </c>
      <c r="G192" s="57">
        <v>9.4359999999999999</v>
      </c>
      <c r="H192" s="57">
        <v>3.9929999999999999</v>
      </c>
      <c r="I192" s="57">
        <v>7.1189999999999998</v>
      </c>
    </row>
    <row r="193" spans="1:10" ht="22.8" customHeight="1" x14ac:dyDescent="0.25">
      <c r="A193" s="57"/>
      <c r="B193" s="58" t="s">
        <v>204</v>
      </c>
      <c r="C193" s="56">
        <v>2012</v>
      </c>
      <c r="D193" s="57">
        <v>586.35712999999998</v>
      </c>
      <c r="E193" s="57">
        <v>485.54179999999997</v>
      </c>
      <c r="F193" s="57">
        <v>115.72422</v>
      </c>
      <c r="G193" s="57">
        <v>24.973310000000001</v>
      </c>
      <c r="H193" s="57">
        <v>52.125819999999997</v>
      </c>
      <c r="I193" s="57">
        <v>23.71621</v>
      </c>
    </row>
    <row r="194" spans="1:10" ht="12.6" customHeight="1" x14ac:dyDescent="0.25">
      <c r="A194" s="53"/>
      <c r="B194" s="52" t="s">
        <v>205</v>
      </c>
      <c r="C194" s="52">
        <v>1994</v>
      </c>
      <c r="D194" s="53">
        <v>39.236699999999999</v>
      </c>
      <c r="E194" s="53">
        <v>6.88863</v>
      </c>
      <c r="F194" s="53">
        <v>1.6731800000000001</v>
      </c>
      <c r="G194" s="53">
        <v>0.37045999999999996</v>
      </c>
      <c r="H194" s="53">
        <v>29.730130000000003</v>
      </c>
      <c r="I194" s="53">
        <v>2.2474799999999999</v>
      </c>
    </row>
    <row r="195" spans="1:10" ht="12.6" customHeight="1" x14ac:dyDescent="0.25">
      <c r="A195" s="53"/>
      <c r="B195" s="52" t="s">
        <v>206</v>
      </c>
      <c r="C195" s="52">
        <v>2012</v>
      </c>
      <c r="D195" s="53">
        <v>6487.8470499999994</v>
      </c>
      <c r="E195" s="53">
        <v>5498.8825099999995</v>
      </c>
      <c r="F195" s="53">
        <v>1736.63876</v>
      </c>
      <c r="G195" s="53">
        <v>334.35383000000002</v>
      </c>
      <c r="H195" s="53">
        <v>526.25151000000005</v>
      </c>
      <c r="I195" s="53">
        <v>123.97207</v>
      </c>
    </row>
    <row r="196" spans="1:10" ht="12.6" customHeight="1" x14ac:dyDescent="0.25">
      <c r="A196" s="53"/>
      <c r="B196" s="52" t="s">
        <v>152</v>
      </c>
      <c r="C196" s="52">
        <v>2004</v>
      </c>
      <c r="D196" s="53">
        <v>36.278359999999999</v>
      </c>
      <c r="E196" s="53">
        <v>5.1848000000000001</v>
      </c>
      <c r="F196" s="53">
        <v>2.2442600000000001</v>
      </c>
      <c r="G196" s="53">
        <v>0.34064999999999995</v>
      </c>
      <c r="H196" s="53">
        <v>29.322590000000002</v>
      </c>
      <c r="I196" s="53">
        <v>1.43032</v>
      </c>
    </row>
    <row r="197" spans="1:10" ht="12.6" customHeight="1" x14ac:dyDescent="0.25">
      <c r="A197" s="53"/>
      <c r="B197" s="52" t="s">
        <v>153</v>
      </c>
      <c r="C197" s="52">
        <v>2005</v>
      </c>
      <c r="D197" s="53">
        <v>199.83707999999999</v>
      </c>
      <c r="E197" s="53">
        <v>172.33860000000001</v>
      </c>
      <c r="F197" s="53">
        <v>9.6312900000000017</v>
      </c>
      <c r="G197" s="53">
        <v>6.3664100000000001</v>
      </c>
      <c r="H197" s="53">
        <v>16.441689999999998</v>
      </c>
      <c r="I197" s="53">
        <v>4.6903900000000007</v>
      </c>
    </row>
    <row r="198" spans="1:10" ht="12.6" customHeight="1" x14ac:dyDescent="0.25">
      <c r="A198" s="53"/>
      <c r="B198" s="52" t="s">
        <v>154</v>
      </c>
      <c r="C198" s="52">
        <v>1994</v>
      </c>
      <c r="D198" s="53">
        <v>0.29938999999999999</v>
      </c>
      <c r="E198" s="53">
        <v>6.4230000000000009E-2</v>
      </c>
      <c r="F198" s="53">
        <v>4.5289999999999997E-2</v>
      </c>
      <c r="G198" s="53" t="s">
        <v>162</v>
      </c>
      <c r="H198" s="53">
        <v>0.23516000000000001</v>
      </c>
      <c r="I198" s="53" t="s">
        <v>162</v>
      </c>
    </row>
    <row r="199" spans="1:10" ht="12.6" customHeight="1" x14ac:dyDescent="0.25">
      <c r="A199" s="57"/>
      <c r="B199" s="56" t="s">
        <v>180</v>
      </c>
      <c r="C199" s="56">
        <v>1999</v>
      </c>
      <c r="D199" s="57">
        <v>192.19224</v>
      </c>
      <c r="E199" s="57">
        <v>143.56120000000001</v>
      </c>
      <c r="F199" s="57">
        <v>33.991</v>
      </c>
      <c r="G199" s="57">
        <v>9.2062000000000008</v>
      </c>
      <c r="H199" s="57">
        <v>32.959699999999998</v>
      </c>
      <c r="I199" s="57">
        <v>6.4651399999999999</v>
      </c>
    </row>
    <row r="200" spans="1:10" ht="12.6" customHeight="1" x14ac:dyDescent="0.25">
      <c r="A200" s="57"/>
      <c r="B200" s="56" t="s">
        <v>155</v>
      </c>
      <c r="C200" s="56">
        <v>2010</v>
      </c>
      <c r="D200" s="57">
        <v>266.04922999999997</v>
      </c>
      <c r="E200" s="57">
        <v>141.17078000000001</v>
      </c>
      <c r="F200" s="57">
        <v>31.817889999999998</v>
      </c>
      <c r="G200" s="57">
        <v>21.172009999999997</v>
      </c>
      <c r="H200" s="57">
        <v>88.354780000000005</v>
      </c>
      <c r="I200" s="57">
        <v>15.351659999999999</v>
      </c>
    </row>
    <row r="201" spans="1:10" ht="12.6" customHeight="1" x14ac:dyDescent="0.25">
      <c r="A201" s="57"/>
      <c r="B201" s="56" t="s">
        <v>156</v>
      </c>
      <c r="C201" s="56">
        <v>2000</v>
      </c>
      <c r="D201" s="57">
        <v>25.742090000000001</v>
      </c>
      <c r="E201" s="57">
        <v>17.78</v>
      </c>
      <c r="F201" s="57">
        <v>4.9560000000000004</v>
      </c>
      <c r="G201" s="57">
        <v>0.73399999999999999</v>
      </c>
      <c r="H201" s="57">
        <v>6.0082899999999997</v>
      </c>
      <c r="I201" s="57">
        <v>1.2198</v>
      </c>
    </row>
    <row r="202" spans="1:10" ht="12.6" customHeight="1" x14ac:dyDescent="0.25">
      <c r="A202" s="57"/>
      <c r="B202" s="56" t="s">
        <v>157</v>
      </c>
      <c r="C202" s="56">
        <v>2000</v>
      </c>
      <c r="D202" s="57">
        <v>14.4047</v>
      </c>
      <c r="E202" s="57">
        <v>2.6282100000000002</v>
      </c>
      <c r="F202" s="57">
        <v>0.58462999999999998</v>
      </c>
      <c r="G202" s="57">
        <v>1.00553</v>
      </c>
      <c r="H202" s="57">
        <v>10.35937</v>
      </c>
      <c r="I202" s="57">
        <v>0.41158999999999996</v>
      </c>
    </row>
    <row r="203" spans="1:10" ht="12.6" customHeight="1" x14ac:dyDescent="0.25">
      <c r="A203" s="57"/>
      <c r="B203" s="56" t="s">
        <v>158</v>
      </c>
      <c r="C203" s="56">
        <v>2000</v>
      </c>
      <c r="D203" s="57">
        <v>68.540679999999995</v>
      </c>
      <c r="E203" s="57">
        <v>26.5</v>
      </c>
      <c r="F203" s="57">
        <v>1.071</v>
      </c>
      <c r="G203" s="57">
        <v>1.0401800000000001</v>
      </c>
      <c r="H203" s="57">
        <v>39.570399999999999</v>
      </c>
      <c r="I203" s="57">
        <v>1.4300999999999999</v>
      </c>
    </row>
    <row r="204" spans="1:10" x14ac:dyDescent="0.25">
      <c r="A204" s="19"/>
      <c r="B204" s="54"/>
      <c r="C204" s="54"/>
      <c r="D204" s="55"/>
      <c r="E204" s="55"/>
      <c r="F204" s="55"/>
      <c r="G204" s="55"/>
      <c r="H204" s="55"/>
      <c r="I204" s="55"/>
      <c r="J204" s="19"/>
    </row>
    <row r="205" spans="1:10" x14ac:dyDescent="0.25">
      <c r="B205" s="22"/>
      <c r="C205" s="22"/>
      <c r="D205" s="23"/>
      <c r="E205" s="23"/>
      <c r="F205" s="23"/>
      <c r="G205" s="23"/>
      <c r="H205" s="23"/>
    </row>
    <row r="206" spans="1:10" ht="15" x14ac:dyDescent="0.25">
      <c r="A206" s="24" t="s">
        <v>159</v>
      </c>
      <c r="B206" s="25"/>
      <c r="C206" s="26"/>
      <c r="F206" s="27"/>
      <c r="I206" s="28"/>
    </row>
    <row r="207" spans="1:10" ht="3" customHeight="1" x14ac:dyDescent="0.25">
      <c r="A207" s="24"/>
      <c r="B207" s="25"/>
      <c r="C207" s="26"/>
      <c r="F207" s="27"/>
      <c r="I207" s="28"/>
    </row>
    <row r="208" spans="1:10" s="22" customFormat="1" ht="14.4" customHeight="1" x14ac:dyDescent="0.2">
      <c r="A208" s="71" t="s">
        <v>210</v>
      </c>
      <c r="B208" s="71"/>
      <c r="C208" s="71"/>
      <c r="D208" s="71"/>
      <c r="E208" s="71"/>
      <c r="F208" s="71"/>
      <c r="G208" s="71"/>
      <c r="H208" s="71"/>
      <c r="I208" s="71"/>
    </row>
    <row r="209" spans="1:9" s="22" customFormat="1" ht="14.4" customHeight="1" x14ac:dyDescent="0.2">
      <c r="A209" s="69" t="s">
        <v>211</v>
      </c>
      <c r="B209" s="70"/>
      <c r="C209" s="70"/>
      <c r="D209" s="70"/>
      <c r="E209" s="70"/>
      <c r="F209" s="70"/>
      <c r="G209" s="70"/>
      <c r="H209" s="70"/>
      <c r="I209" s="70"/>
    </row>
    <row r="210" spans="1:9" x14ac:dyDescent="0.25">
      <c r="B210" s="30"/>
    </row>
    <row r="211" spans="1:9" ht="15.75" customHeight="1" x14ac:dyDescent="0.25">
      <c r="A211" s="68" t="s">
        <v>160</v>
      </c>
      <c r="B211" s="68"/>
      <c r="C211" s="68"/>
      <c r="D211" s="68"/>
      <c r="E211" s="68"/>
      <c r="F211" s="68"/>
      <c r="G211" s="68"/>
      <c r="H211" s="68"/>
      <c r="I211" s="68"/>
    </row>
    <row r="212" spans="1:9" ht="3" customHeight="1" x14ac:dyDescent="0.25">
      <c r="A212" s="62"/>
      <c r="B212" s="62"/>
      <c r="C212" s="62"/>
      <c r="D212" s="62"/>
      <c r="E212" s="62"/>
      <c r="F212" s="62"/>
      <c r="G212" s="62"/>
      <c r="H212" s="62"/>
      <c r="I212" s="62"/>
    </row>
    <row r="213" spans="1:9" ht="25.95" customHeight="1" x14ac:dyDescent="0.25">
      <c r="A213" s="63" t="s">
        <v>166</v>
      </c>
      <c r="B213" s="64"/>
      <c r="C213" s="64"/>
      <c r="D213" s="64"/>
      <c r="E213" s="64"/>
      <c r="F213" s="64"/>
      <c r="G213" s="64"/>
      <c r="H213" s="64"/>
      <c r="I213" s="64"/>
    </row>
    <row r="214" spans="1:9" ht="25.95" customHeight="1" x14ac:dyDescent="0.25">
      <c r="A214" s="63" t="s">
        <v>176</v>
      </c>
      <c r="B214" s="64"/>
      <c r="C214" s="64"/>
      <c r="D214" s="64"/>
      <c r="E214" s="64"/>
      <c r="F214" s="64"/>
      <c r="G214" s="64"/>
      <c r="H214" s="64"/>
      <c r="I214" s="64"/>
    </row>
    <row r="215" spans="1:9" ht="25.95" customHeight="1" x14ac:dyDescent="0.25">
      <c r="A215" s="63" t="s">
        <v>170</v>
      </c>
      <c r="B215" s="64"/>
      <c r="C215" s="64"/>
      <c r="D215" s="64"/>
      <c r="E215" s="64"/>
      <c r="F215" s="64"/>
      <c r="G215" s="64"/>
      <c r="H215" s="64"/>
      <c r="I215" s="64"/>
    </row>
    <row r="216" spans="1:9" ht="25.95" customHeight="1" x14ac:dyDescent="0.25">
      <c r="A216" s="63" t="s">
        <v>177</v>
      </c>
      <c r="B216" s="64"/>
      <c r="C216" s="64"/>
      <c r="D216" s="64"/>
      <c r="E216" s="64"/>
      <c r="F216" s="64"/>
      <c r="G216" s="64"/>
      <c r="H216" s="64"/>
      <c r="I216" s="64"/>
    </row>
    <row r="217" spans="1:9" ht="25.95" customHeight="1" x14ac:dyDescent="0.25">
      <c r="A217" s="63" t="s">
        <v>167</v>
      </c>
      <c r="B217" s="72"/>
      <c r="C217" s="72"/>
      <c r="D217" s="72"/>
      <c r="E217" s="72"/>
      <c r="F217" s="72"/>
      <c r="G217" s="72"/>
      <c r="H217" s="72"/>
      <c r="I217" s="72"/>
    </row>
    <row r="218" spans="1:9" ht="34.799999999999997" customHeight="1" x14ac:dyDescent="0.25">
      <c r="A218" s="75" t="s">
        <v>208</v>
      </c>
      <c r="B218" s="75"/>
      <c r="C218" s="75"/>
      <c r="D218" s="75"/>
      <c r="E218" s="75"/>
      <c r="F218" s="75"/>
      <c r="G218" s="75"/>
      <c r="H218" s="75"/>
      <c r="I218" s="75"/>
    </row>
    <row r="219" spans="1:9" ht="12.6" customHeight="1" x14ac:dyDescent="0.25">
      <c r="A219" s="73" t="s">
        <v>212</v>
      </c>
      <c r="B219" s="73"/>
      <c r="C219" s="73"/>
      <c r="D219" s="73"/>
      <c r="E219" s="73"/>
      <c r="F219" s="73"/>
      <c r="G219" s="73"/>
      <c r="H219" s="73"/>
      <c r="I219" s="73"/>
    </row>
    <row r="220" spans="1:9" ht="6.75" customHeight="1" x14ac:dyDescent="0.25">
      <c r="A220" s="31"/>
      <c r="B220" s="31"/>
      <c r="C220" s="31"/>
      <c r="D220" s="29"/>
      <c r="E220" s="29"/>
      <c r="F220" s="32"/>
      <c r="G220" s="29"/>
      <c r="H220" s="29"/>
      <c r="I220" s="28"/>
    </row>
    <row r="221" spans="1:9" ht="18.75" customHeight="1" x14ac:dyDescent="0.25">
      <c r="A221" s="68" t="s">
        <v>161</v>
      </c>
      <c r="B221" s="68"/>
      <c r="C221" s="68"/>
      <c r="D221" s="68"/>
      <c r="E221" s="68"/>
      <c r="F221" s="68"/>
      <c r="G221" s="68"/>
      <c r="H221" s="68"/>
      <c r="I221" s="68"/>
    </row>
    <row r="222" spans="1:9" ht="3" customHeight="1" x14ac:dyDescent="0.25">
      <c r="A222" s="62"/>
      <c r="B222" s="62"/>
      <c r="C222" s="62"/>
      <c r="D222" s="62"/>
      <c r="E222" s="62"/>
      <c r="F222" s="62"/>
      <c r="G222" s="62"/>
      <c r="H222" s="62"/>
      <c r="I222" s="62"/>
    </row>
    <row r="223" spans="1:9" ht="59.25" customHeight="1" x14ac:dyDescent="0.25">
      <c r="A223" s="74" t="s">
        <v>181</v>
      </c>
      <c r="B223" s="74"/>
      <c r="C223" s="74"/>
      <c r="D223" s="74"/>
      <c r="E223" s="74"/>
      <c r="F223" s="74"/>
      <c r="G223" s="74"/>
      <c r="H223" s="74"/>
      <c r="I223" s="74"/>
    </row>
    <row r="224" spans="1:9" ht="11.25" customHeight="1" x14ac:dyDescent="0.25">
      <c r="A224" s="31"/>
      <c r="B224" s="31"/>
      <c r="C224" s="31"/>
      <c r="D224" s="29"/>
      <c r="E224" s="29"/>
      <c r="F224" s="32"/>
      <c r="G224" s="29"/>
      <c r="H224" s="29"/>
      <c r="I224" s="28"/>
    </row>
  </sheetData>
  <sheetProtection selectLockedCells="1"/>
  <mergeCells count="13">
    <mergeCell ref="A216:I216"/>
    <mergeCell ref="A217:I217"/>
    <mergeCell ref="A219:I219"/>
    <mergeCell ref="A221:I221"/>
    <mergeCell ref="A223:I223"/>
    <mergeCell ref="A218:I218"/>
    <mergeCell ref="A215:I215"/>
    <mergeCell ref="G7:I7"/>
    <mergeCell ref="A211:I211"/>
    <mergeCell ref="A213:I213"/>
    <mergeCell ref="A214:I214"/>
    <mergeCell ref="A209:I209"/>
    <mergeCell ref="A208:I208"/>
  </mergeCells>
  <dataValidations count="1">
    <dataValidation type="list" allowBlank="1" showInputMessage="1" showErrorMessage="1" sqref="G7:I7">
      <formula1>$B$19:$B$203</formula1>
    </dataValidation>
  </dataValidations>
  <hyperlinks>
    <hyperlink ref="A219:I219" r:id="rId1" display="See:  http://unfccc.int/ghg_data/ghg_data_unfccc/data_sources/items/3816.php."/>
    <hyperlink ref="A209:I209" r:id="rId2" display="See: http://unfccc.int ."/>
  </hyperlinks>
  <pageMargins left="0.25" right="0.25" top="0.5" bottom="0.5" header="0.5" footer="0.5"/>
  <pageSetup scale="98"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GHG2015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Marcus Newbury</cp:lastModifiedBy>
  <cp:lastPrinted>2016-03-21T14:18:00Z</cp:lastPrinted>
  <dcterms:created xsi:type="dcterms:W3CDTF">1996-10-14T23:33:28Z</dcterms:created>
  <dcterms:modified xsi:type="dcterms:W3CDTF">2016-03-21T19:24:01Z</dcterms:modified>
</cp:coreProperties>
</file>