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60" yWindow="912" windowWidth="17004" windowHeight="8604"/>
  </bookViews>
  <sheets>
    <sheet name="ODS" sheetId="1" r:id="rId1"/>
  </sheets>
  <calcPr calcId="145621"/>
</workbook>
</file>

<file path=xl/calcChain.xml><?xml version="1.0" encoding="utf-8"?>
<calcChain xmlns="http://schemas.openxmlformats.org/spreadsheetml/2006/main">
  <c r="C20" i="1" l="1"/>
  <c r="B20" i="1"/>
  <c r="E32" i="1" l="1"/>
</calcChain>
</file>

<file path=xl/sharedStrings.xml><?xml version="1.0" encoding="utf-8"?>
<sst xmlns="http://schemas.openxmlformats.org/spreadsheetml/2006/main" count="232" uniqueCount="217">
  <si>
    <t>%</t>
  </si>
  <si>
    <t>Albania</t>
  </si>
  <si>
    <t>Algeria</t>
  </si>
  <si>
    <t>Argentina</t>
  </si>
  <si>
    <t>Armenia</t>
  </si>
  <si>
    <t>Australia</t>
  </si>
  <si>
    <t>Bahrain</t>
  </si>
  <si>
    <t>Barbados</t>
  </si>
  <si>
    <t>Belarus</t>
  </si>
  <si>
    <t>Belize</t>
  </si>
  <si>
    <t>Benin</t>
  </si>
  <si>
    <t>Bhutan</t>
  </si>
  <si>
    <t>Brazil</t>
  </si>
  <si>
    <t>Burkina Faso</t>
  </si>
  <si>
    <t>Burundi</t>
  </si>
  <si>
    <t>Cambodia</t>
  </si>
  <si>
    <t>Cameroon</t>
  </si>
  <si>
    <t>Central African Republic</t>
  </si>
  <si>
    <t>Chad</t>
  </si>
  <si>
    <t>Chile</t>
  </si>
  <si>
    <t>Colombia</t>
  </si>
  <si>
    <t>Comoros</t>
  </si>
  <si>
    <t>Congo</t>
  </si>
  <si>
    <t>Costa Rica</t>
  </si>
  <si>
    <t>Croatia</t>
  </si>
  <si>
    <t>Cuba</t>
  </si>
  <si>
    <t>Djibouti</t>
  </si>
  <si>
    <t>Dominica</t>
  </si>
  <si>
    <t>Dominican Republic</t>
  </si>
  <si>
    <t>Ecuador</t>
  </si>
  <si>
    <t>El Salvador</t>
  </si>
  <si>
    <t>Eritrea</t>
  </si>
  <si>
    <t>Ethiopia</t>
  </si>
  <si>
    <t>Fiji</t>
  </si>
  <si>
    <t>Gabon</t>
  </si>
  <si>
    <t>Gambia</t>
  </si>
  <si>
    <t>Guatemala</t>
  </si>
  <si>
    <t>Guinea</t>
  </si>
  <si>
    <t>Guinea-Bissau</t>
  </si>
  <si>
    <t>Guyana</t>
  </si>
  <si>
    <t>Haiti</t>
  </si>
  <si>
    <t>Honduras</t>
  </si>
  <si>
    <t>Iceland</t>
  </si>
  <si>
    <t>Indonesia</t>
  </si>
  <si>
    <t>Iran (Islamic Republic of)</t>
  </si>
  <si>
    <t>Israel</t>
  </si>
  <si>
    <t>Jamaica</t>
  </si>
  <si>
    <t>Japan</t>
  </si>
  <si>
    <t>Jordan</t>
  </si>
  <si>
    <t>Kenya</t>
  </si>
  <si>
    <t>Kiribati</t>
  </si>
  <si>
    <t>Kyrgyzstan</t>
  </si>
  <si>
    <t>Lebanon</t>
  </si>
  <si>
    <t>Madagascar</t>
  </si>
  <si>
    <t>Malawi</t>
  </si>
  <si>
    <t>Mali</t>
  </si>
  <si>
    <t>Mauritania</t>
  </si>
  <si>
    <t>Mexico</t>
  </si>
  <si>
    <t>Monaco</t>
  </si>
  <si>
    <t>Mongolia</t>
  </si>
  <si>
    <t>Morocco</t>
  </si>
  <si>
    <t>Mozambique</t>
  </si>
  <si>
    <t>Namibia</t>
  </si>
  <si>
    <t>New Zealand</t>
  </si>
  <si>
    <t>Nicaragua</t>
  </si>
  <si>
    <t>Nigeria</t>
  </si>
  <si>
    <t>Niue</t>
  </si>
  <si>
    <t>Norway</t>
  </si>
  <si>
    <t>Pakistan</t>
  </si>
  <si>
    <t>Palau</t>
  </si>
  <si>
    <t>Paraguay</t>
  </si>
  <si>
    <t>Peru</t>
  </si>
  <si>
    <t>Philippines</t>
  </si>
  <si>
    <t>Republic of Moldova</t>
  </si>
  <si>
    <t>Russian Federation</t>
  </si>
  <si>
    <t>Rwanda</t>
  </si>
  <si>
    <t>Saint Lucia</t>
  </si>
  <si>
    <t>Samoa</t>
  </si>
  <si>
    <t>Sao Tome and Principe</t>
  </si>
  <si>
    <t>Senegal</t>
  </si>
  <si>
    <t>Seychelles</t>
  </si>
  <si>
    <t>Sri Lanka</t>
  </si>
  <si>
    <t>Sudan</t>
  </si>
  <si>
    <t>Suriname</t>
  </si>
  <si>
    <t>Swaziland</t>
  </si>
  <si>
    <t>Switzerland</t>
  </si>
  <si>
    <t>Tajikistan</t>
  </si>
  <si>
    <t>Thailand</t>
  </si>
  <si>
    <t>Togo</t>
  </si>
  <si>
    <t>Tonga</t>
  </si>
  <si>
    <t>Trinidad and Tobago</t>
  </si>
  <si>
    <t>Tunisia</t>
  </si>
  <si>
    <t>Turkey</t>
  </si>
  <si>
    <t>Turkmenistan</t>
  </si>
  <si>
    <t>Tuvalu</t>
  </si>
  <si>
    <t>Uganda</t>
  </si>
  <si>
    <t>Ukraine</t>
  </si>
  <si>
    <t>United Arab Emirates</t>
  </si>
  <si>
    <t>Uruguay</t>
  </si>
  <si>
    <t>Uzbekistan</t>
  </si>
  <si>
    <t>Vanuatu</t>
  </si>
  <si>
    <t>Viet Nam</t>
  </si>
  <si>
    <t>Yemen</t>
  </si>
  <si>
    <t>Zambia</t>
  </si>
  <si>
    <t>Zimbabwe</t>
  </si>
  <si>
    <t>Sources:</t>
  </si>
  <si>
    <t>Footnotes:</t>
  </si>
  <si>
    <t>Definitions &amp; Technical notes:</t>
  </si>
  <si>
    <t xml:space="preserve">Data Quality: </t>
  </si>
  <si>
    <t>Environmental Indicators: Air Pollution</t>
  </si>
  <si>
    <t>Choose a country from the following drop-down list:</t>
  </si>
  <si>
    <t>website: http://unstats.un.org/unsd/ENVIRONMENT/qindicators.htm</t>
  </si>
  <si>
    <t>Afghanistan</t>
  </si>
  <si>
    <t>Angola</t>
  </si>
  <si>
    <t>Antigua and Barbuda</t>
  </si>
  <si>
    <t>Azerbaijan</t>
  </si>
  <si>
    <t>Bahamas</t>
  </si>
  <si>
    <t>Bangladesh</t>
  </si>
  <si>
    <t>Bosnia and Herzegovina</t>
  </si>
  <si>
    <t>Botswana</t>
  </si>
  <si>
    <t>Brunei Darussalam</t>
  </si>
  <si>
    <t>Canada</t>
  </si>
  <si>
    <t>China</t>
  </si>
  <si>
    <t>Cook Islands</t>
  </si>
  <si>
    <t>Egypt</t>
  </si>
  <si>
    <t>Equatorial Guinea</t>
  </si>
  <si>
    <t>European Union (EU)</t>
  </si>
  <si>
    <t>Georgia</t>
  </si>
  <si>
    <t>Ghana</t>
  </si>
  <si>
    <t>Grenada</t>
  </si>
  <si>
    <t>India</t>
  </si>
  <si>
    <t>Iraq</t>
  </si>
  <si>
    <t>Kazakhstan</t>
  </si>
  <si>
    <t>Kuwait</t>
  </si>
  <si>
    <t>Lesotho</t>
  </si>
  <si>
    <t>Liberia</t>
  </si>
  <si>
    <t>Liechtenstein</t>
  </si>
  <si>
    <t>Malaysia</t>
  </si>
  <si>
    <t>Maldives</t>
  </si>
  <si>
    <t>Marshall Islands</t>
  </si>
  <si>
    <t>Mauritius</t>
  </si>
  <si>
    <t>Montenegro</t>
  </si>
  <si>
    <t>Myanmar</t>
  </si>
  <si>
    <t>Nauru</t>
  </si>
  <si>
    <t>Nepal</t>
  </si>
  <si>
    <t>Niger</t>
  </si>
  <si>
    <t>Oman</t>
  </si>
  <si>
    <t>Panama</t>
  </si>
  <si>
    <t>Papua New Guinea</t>
  </si>
  <si>
    <t>Qatar</t>
  </si>
  <si>
    <t>Saint Kitts and Nevis</t>
  </si>
  <si>
    <t>Saudi Arabia</t>
  </si>
  <si>
    <t>Serbia</t>
  </si>
  <si>
    <t>Sierra Leone</t>
  </si>
  <si>
    <t>Singapore</t>
  </si>
  <si>
    <t>Solomon Islands</t>
  </si>
  <si>
    <t>Somalia</t>
  </si>
  <si>
    <t>South Africa</t>
  </si>
  <si>
    <t>Syrian Arab Republic</t>
  </si>
  <si>
    <t>ODP tonnes</t>
  </si>
  <si>
    <t>Baseline</t>
  </si>
  <si>
    <t>Reduction from baseline</t>
  </si>
  <si>
    <t xml:space="preserve">The formula for calculating consumption is: consumption = total production - destroyed - production for internal feedstock use - production for internal quarantine use (for methyl bromide only) + total new imports - import for feedstock - import for quarantine use – total new exports + export to non-parties. </t>
  </si>
  <si>
    <t>Controlled substance means a substance in Annex A, Annex B, Annex C or Annex E of the Montreal Protocol, whether existing alone or in a mixture. It includes the isomers of any such substance, except as specified in the relevant Annex, but excludes any controlled substance or mixture that is in a manufactured product other than a container used for the transportation or storage of that substance. Therefore trade in finished products would not fall under the control of the protocol.</t>
  </si>
  <si>
    <r>
      <t xml:space="preserve">The </t>
    </r>
    <r>
      <rPr>
        <b/>
        <sz val="8"/>
        <rFont val="Arial"/>
        <family val="2"/>
      </rPr>
      <t>baseline</t>
    </r>
    <r>
      <rPr>
        <sz val="8"/>
        <rFont val="Arial"/>
        <family val="2"/>
      </rPr>
      <t xml:space="preserve"> value for CFCs is calculated by the Ozone Secretariat for monitoring compliance in reducing consumption of ODS. The calculation of the baseline varies across parties and substance categories. In the case of CFCs, the baseline for developing countries (Article 5) is the average annual consumption from 1995 to 1998 and for developed countries (non-Article 5) the baseline is equivalent to the base year (1986).</t>
    </r>
  </si>
  <si>
    <t>Consumption of CFCs</t>
  </si>
  <si>
    <t>Consumption of all ODS</t>
  </si>
  <si>
    <t>CFCs</t>
  </si>
  <si>
    <t>all ODS</t>
  </si>
  <si>
    <t xml:space="preserve">Consumption of Ozone-Depleting Substances (ODS) </t>
  </si>
  <si>
    <t>Reduction from 2002</t>
  </si>
  <si>
    <t>Andorra</t>
  </si>
  <si>
    <t>Democratic Republic of the Congo</t>
  </si>
  <si>
    <t>Lao People's Democratic Republic</t>
  </si>
  <si>
    <t>Saint Vincent and the Grenadines</t>
  </si>
  <si>
    <t>The former Yugoslav Republic of Macedonia</t>
  </si>
  <si>
    <t>Timor-Leste</t>
  </si>
  <si>
    <t>United Republic of Tanzania</t>
  </si>
  <si>
    <t>...</t>
  </si>
  <si>
    <t>Data Not Reported and Party has no Obligation under the Montreal Protocol to Report data for that year at the time of publication of the data.</t>
  </si>
  <si>
    <t>Venezuela (Bolivarian Republic of)</t>
  </si>
  <si>
    <t>Refers to 2004 (or % change from 2004). Data for 2002 are unavailable.</t>
  </si>
  <si>
    <t>Refers to 2003 (or % change from 2003). Data for 2002 are unavailable.</t>
  </si>
  <si>
    <t>Refers to 2005 (or % change from 2005). Data for 2002 are unavailable.</t>
  </si>
  <si>
    <t>Refers to 2006 (or % change from 2006). Data for 2002 are unavailable.</t>
  </si>
  <si>
    <t>Refers to 2007 (or % change from 2007). Data for 2002 are unavailable.</t>
  </si>
  <si>
    <t>3,7</t>
  </si>
  <si>
    <r>
      <t>Ozone-depleting substances (ODS)</t>
    </r>
    <r>
      <rPr>
        <sz val="8"/>
        <rFont val="Arial"/>
        <family val="2"/>
      </rPr>
      <t xml:space="preserve"> are substances containing chlorine or bromine, which destroy the stratospheric ozone layer that absorbs most of the biologically damaging ultraviolet radiation. The phasing out of ODS, and their substitution by less harmful substances or new processes, are aimed at the recovery of the ozone layer. The indicators signify progress made towards meeting the commitments to phase out the use of ODS in countries which have ratified the 1987 Montreal Protocol on Substances that Deplete the Ozone Layer and its Amendments of London (1990), Copenhagen (1992), Montreal (1997) and Beijing (1999). Substances controlled by the Montreal Protocol are categorised into annexes, with different groups in each annex. These include chlorofluorocarbons (</t>
    </r>
    <r>
      <rPr>
        <b/>
        <sz val="8"/>
        <rFont val="Arial"/>
        <family val="2"/>
      </rPr>
      <t>CFCs</t>
    </r>
    <r>
      <rPr>
        <sz val="8"/>
        <rFont val="Arial"/>
        <family val="2"/>
      </rPr>
      <t xml:space="preserve">) (Annex A, group I), halons (Annex A, group II), methyl bromide (Annex E, group I) among others. In the table, </t>
    </r>
    <r>
      <rPr>
        <b/>
        <sz val="8"/>
        <rFont val="Arial"/>
        <family val="2"/>
      </rPr>
      <t>All ODS</t>
    </r>
    <r>
      <rPr>
        <sz val="8"/>
        <rFont val="Arial"/>
        <family val="2"/>
      </rPr>
      <t xml:space="preserve"> refers to the aggregate consumption, in ODP tonnes, for all of the controlled substance categories that have data available.</t>
    </r>
  </si>
  <si>
    <t>Data from China from 1997 onwards include Hong Kong and Taiwan.</t>
  </si>
  <si>
    <t>Negative numbers will occur where exports plus destruction exceed actual production plus imports, e.g., if exports are from carry-over stock.</t>
  </si>
  <si>
    <t>The percentatge reductions were calculated by UNSD. If the value was zero at baseline (for CFCs) or in 2002 (for all ODS) the percent change will be -100% for any positive value in the latest year. A value greater than 100% implies that the party's exports plus destruction exceed actual production plus imports (see footnote 3).</t>
  </si>
  <si>
    <t>…</t>
  </si>
  <si>
    <t xml:space="preserve"> </t>
  </si>
  <si>
    <r>
      <rPr>
        <sz val="8"/>
        <rFont val="Arial"/>
        <family val="2"/>
      </rPr>
      <t xml:space="preserve">The protocol text is available on the Ozone Secretariat's website at: </t>
    </r>
    <r>
      <rPr>
        <u/>
        <sz val="8"/>
        <color theme="10"/>
        <rFont val="Arial"/>
        <family val="2"/>
      </rPr>
      <t>http://ozone.unep.org/</t>
    </r>
    <r>
      <rPr>
        <sz val="8"/>
        <rFont val="Arial"/>
        <family val="2"/>
      </rPr>
      <t>.</t>
    </r>
  </si>
  <si>
    <t>UNSD Millennium Development Goals Database.</t>
  </si>
  <si>
    <r>
      <rPr>
        <sz val="8"/>
        <rFont val="Arial"/>
        <family val="2"/>
      </rPr>
      <t xml:space="preserve">See: </t>
    </r>
    <r>
      <rPr>
        <u/>
        <sz val="8"/>
        <color theme="10"/>
        <rFont val="Arial"/>
        <family val="2"/>
      </rPr>
      <t>http://mdgs.un.org/unsd/mdg/Default.aspx</t>
    </r>
    <r>
      <rPr>
        <sz val="8"/>
        <rFont val="Arial"/>
        <family val="2"/>
      </rPr>
      <t>.</t>
    </r>
  </si>
  <si>
    <t>For a full list of the controlled substances as well as the control measures applicable to each group of substance, refer to the protocol text.</t>
  </si>
  <si>
    <r>
      <t xml:space="preserve">Reducing consumption ultimately leads to reductions in emissions since most uses of ODS finally lead to the substances being emitted into the atmosphere. The unit of measurement is metric tonnes of ODS weighted by their Ozone Depletion Potential (ODP), known as </t>
    </r>
    <r>
      <rPr>
        <b/>
        <sz val="8"/>
        <rFont val="Arial"/>
        <family val="2"/>
      </rPr>
      <t>ODP tonnes</t>
    </r>
    <r>
      <rPr>
        <sz val="8"/>
        <rFont val="Arial"/>
        <family val="2"/>
      </rPr>
      <t>. ODP refers to the amount of ozone depletion caused by a substance. It is the ratio of the impact on ozone of a chemical substance compared to the impact of a similar mass of CFC-11. The ODP of CFC-11 is defined to be 1. CFCs have ODPs that range from 0.6 to 1 while hydrochlorofluorocarbons (HCFCs) have ODPs that range from 0.001 to 0.52. The halons have ODPs of up to 10 while methyl bromide has an ODP of 0.6.</t>
    </r>
  </si>
  <si>
    <t>Countries that are Party to the Montreal protocol report data annually to the Secretariat using data reporting formats agreed by the Parties.</t>
  </si>
  <si>
    <t>Parties not reporting when required will usually get reminders from the Secretariat, and may also be subject to the non-compliance procedure of the Protocol once the deadline for reporting has passed.</t>
  </si>
  <si>
    <t>Data are usually reported by the Ministry of Environment or by designated authorities such as an Environment Protection Agency or an Environment Management Authorities or a National Ozone Unit.</t>
  </si>
  <si>
    <t>The countries themselves collect the data using a variety of methods. These include getting numbers from the known producers and consumers, use of estimates and surveys, collecting information through (or from) their customs among other methods.</t>
  </si>
  <si>
    <t>Currently, there is no validation by the Secretariat of the reported data. However, inconsistencies in the data are checked and rectified in consultation with the countries (e.g. reporting production for a specific use exceeding total production, or reporting abnormally high values compared to previous trends).</t>
  </si>
  <si>
    <t>Starting with data for 2005 reported exports by Parties are communicated in aggregated form at the end of the year to Importing Parties to allow some form of cross-checking and verification.</t>
  </si>
  <si>
    <t>Country data are not adjusted in any way and the formula is applied directly to the reported numbers.</t>
  </si>
  <si>
    <t>Bolivia (Plurinational State of)</t>
  </si>
  <si>
    <t>Cabo Verde</t>
  </si>
  <si>
    <t>Côte d'Ivoire</t>
  </si>
  <si>
    <t>Democratic People's Republic of Korea</t>
  </si>
  <si>
    <t>Republic of Korea</t>
  </si>
  <si>
    <t>Libya</t>
  </si>
  <si>
    <t>Micronesia (Federated States of)</t>
  </si>
  <si>
    <t>United States of America</t>
  </si>
  <si>
    <r>
      <rPr>
        <i/>
        <sz val="9"/>
        <rFont val="Arial"/>
        <family val="2"/>
      </rPr>
      <t>Last update</t>
    </r>
    <r>
      <rPr>
        <sz val="9"/>
        <rFont val="Arial"/>
        <family val="2"/>
      </rPr>
      <t>: October 2015</t>
    </r>
  </si>
  <si>
    <t>Country</t>
  </si>
  <si>
    <t>Consumption for states that are members of the European Union is reported by the European Community. Therefore the individual member states do not report consumption data to the Ozone Secretariat. European Union (EU) consumption figures for the years before 1995 contain data reported for the 12 members at the time, namely Belgium, Denmark, France, Germany, Greece, Ireland, Italy, Luxembourg, Netherlands, Portugal, Spain and United Kingdom of Great Britain and Northern Ireland. Figures for 1995-2003 represent the 15 members at the time, namely the previous 12 members plus Austria, Finland, and Sweden.  Figures between 2004 and 2006 cover 25 members, namely the 15 members as of 1995 plus 10 members (Cyprus, Czech Republic, Estonia, Hungary, Latvia, Lithuania, Malta, Poland, Slovakia and Slovenia). Figures for the years starting 2007 onwards cover 27 members, namely the 25 members as of 2006 plus Bulgaria and Romania.</t>
  </si>
  <si>
    <r>
      <t xml:space="preserve">The consumption data in this table are used to monitor the reduction in the usage of ODS as a result of the Montreal Protocol. Therefore only substances controlled under the Montreal Protocol are covered. Consumption data are calculated by the Ozone Secretariat using data reported in tonnes by the parties. </t>
    </r>
    <r>
      <rPr>
        <b/>
        <sz val="8"/>
        <rFont val="Arial"/>
        <family val="2"/>
      </rPr>
      <t>Consumption</t>
    </r>
    <r>
      <rPr>
        <sz val="8"/>
        <rFont val="Arial"/>
        <family val="2"/>
      </rPr>
      <t xml:space="preserve"> is calculated as production plus imports minus exports, destroyed quantities, and feedstock uses of a controlled substance. Destruction and feedstock uses both take ODS out of the system (opposite of production), hence the reason for subtracting them when calculating consumption. The protocol also specifies that consumption shall not include the amounts used for quarantine and pre-shipment applications of methyl bromide, and further specifies that exports to non-Parties will count as consumption in the exporting Party.</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</si>
</sst>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 ###\ ##0.00"/>
    <numFmt numFmtId="166" formatCode="#\ ###\ ##0.0"/>
  </numFmts>
  <fonts count="5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i/>
      <u/>
      <sz val="8"/>
      <name val="Arial"/>
      <family val="2"/>
    </font>
    <font>
      <sz val="8"/>
      <name val="Arial"/>
      <family val="2"/>
    </font>
    <font>
      <b/>
      <sz val="9"/>
      <name val="Arial"/>
      <family val="2"/>
    </font>
    <font>
      <b/>
      <sz val="8"/>
      <name val="Arial"/>
      <family val="2"/>
    </font>
    <font>
      <sz val="8"/>
      <name val="Arial"/>
      <family val="2"/>
    </font>
    <font>
      <i/>
      <sz val="7"/>
      <name val="Arial"/>
      <family val="2"/>
    </font>
    <font>
      <i/>
      <sz val="8"/>
      <name val="Arial"/>
      <family val="2"/>
    </font>
    <font>
      <sz val="10"/>
      <name val="Arial"/>
      <family val="2"/>
    </font>
    <font>
      <b/>
      <i/>
      <u/>
      <sz val="9"/>
      <name val="Arial"/>
      <family val="2"/>
    </font>
    <font>
      <b/>
      <u/>
      <sz val="9"/>
      <name val="Arial"/>
      <family val="2"/>
    </font>
    <font>
      <b/>
      <i/>
      <sz val="9"/>
      <name val="Arial"/>
      <family val="2"/>
    </font>
    <font>
      <sz val="10"/>
      <name val="Arial"/>
      <family val="2"/>
    </font>
    <font>
      <b/>
      <sz val="15"/>
      <name val="Arial"/>
      <family val="2"/>
    </font>
    <font>
      <b/>
      <sz val="13"/>
      <name val="Arial"/>
      <family val="2"/>
    </font>
    <font>
      <b/>
      <sz val="8"/>
      <color indexed="8"/>
      <name val="Arial"/>
      <family val="2"/>
    </font>
    <font>
      <sz val="10"/>
      <color indexed="8"/>
      <name val="Arial"/>
      <family val="2"/>
    </font>
    <font>
      <i/>
      <sz val="12"/>
      <name val="Arial"/>
      <family val="2"/>
    </font>
    <font>
      <b/>
      <sz val="10"/>
      <color indexed="12"/>
      <name val="Arial"/>
      <family val="2"/>
    </font>
    <font>
      <sz val="9"/>
      <name val="Arial"/>
      <family val="2"/>
    </font>
    <font>
      <sz val="7"/>
      <name val="Arial"/>
      <family val="2"/>
    </font>
    <font>
      <sz val="10"/>
      <color indexed="9"/>
      <name val="Arial"/>
      <family val="2"/>
    </font>
    <font>
      <i/>
      <sz val="8"/>
      <color indexed="9"/>
      <name val="Arial"/>
      <family val="2"/>
    </font>
    <font>
      <i/>
      <sz val="10"/>
      <name val="Arial"/>
      <family val="2"/>
    </font>
    <font>
      <sz val="10"/>
      <name val="Arial"/>
      <family val="2"/>
    </font>
    <font>
      <b/>
      <i/>
      <u/>
      <sz val="10"/>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
      <color rgb="FF000000"/>
      <name val="Verdana"/>
      <family val="2"/>
    </font>
    <font>
      <i/>
      <vertAlign val="superscript"/>
      <sz val="5"/>
      <color rgb="FF000000"/>
      <name val="Verdana"/>
      <family val="2"/>
    </font>
    <font>
      <sz val="11"/>
      <color indexed="8"/>
      <name val="Arial"/>
      <family val="2"/>
    </font>
    <font>
      <i/>
      <vertAlign val="superscript"/>
      <sz val="8"/>
      <color rgb="FF000000"/>
      <name val="Arial"/>
      <family val="2"/>
    </font>
    <font>
      <sz val="8"/>
      <color rgb="FF000000"/>
      <name val="Arial"/>
      <family val="2"/>
    </font>
    <font>
      <sz val="8"/>
      <color theme="0"/>
      <name val="Arial"/>
      <family val="2"/>
    </font>
    <font>
      <i/>
      <vertAlign val="superscript"/>
      <sz val="8"/>
      <color theme="0"/>
      <name val="Verdana"/>
      <family val="2"/>
    </font>
    <font>
      <i/>
      <u/>
      <sz val="9"/>
      <name val="Arial"/>
      <family val="2"/>
    </font>
    <font>
      <u/>
      <sz val="10"/>
      <color theme="10"/>
      <name val="Arial"/>
      <family val="2"/>
    </font>
    <font>
      <u/>
      <sz val="8"/>
      <color theme="10"/>
      <name val="Arial"/>
      <family val="2"/>
    </font>
    <font>
      <i/>
      <sz val="9"/>
      <name val="Arial"/>
      <family val="2"/>
    </font>
  </fonts>
  <fills count="40">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26"/>
        <bgColor indexed="64"/>
      </patternFill>
    </fill>
    <fill>
      <patternFill patternType="solid">
        <fgColor indexed="55"/>
        <bgColor indexed="64"/>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CC"/>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18">
    <xf numFmtId="0" fontId="0" fillId="0" borderId="0"/>
    <xf numFmtId="43" fontId="4" fillId="0" borderId="0" applyFont="0" applyFill="0" applyBorder="0" applyAlignment="0" applyProtection="0"/>
    <xf numFmtId="0" fontId="21" fillId="0" borderId="0"/>
    <xf numFmtId="0" fontId="32" fillId="0" borderId="0" applyNumberFormat="0" applyFill="0" applyBorder="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0" fontId="36" fillId="7" borderId="0" applyNumberFormat="0" applyBorder="0" applyAlignment="0" applyProtection="0"/>
    <xf numFmtId="0" fontId="37" fillId="8" borderId="0" applyNumberFormat="0" applyBorder="0" applyAlignment="0" applyProtection="0"/>
    <xf numFmtId="0" fontId="38" fillId="9" borderId="0" applyNumberFormat="0" applyBorder="0" applyAlignment="0" applyProtection="0"/>
    <xf numFmtId="0" fontId="39" fillId="10" borderId="15" applyNumberFormat="0" applyAlignment="0" applyProtection="0"/>
    <xf numFmtId="0" fontId="40" fillId="11" borderId="16" applyNumberFormat="0" applyAlignment="0" applyProtection="0"/>
    <xf numFmtId="0" fontId="41" fillId="11" borderId="15" applyNumberFormat="0" applyAlignment="0" applyProtection="0"/>
    <xf numFmtId="0" fontId="42" fillId="0" borderId="17" applyNumberFormat="0" applyFill="0" applyAlignment="0" applyProtection="0"/>
    <xf numFmtId="0" fontId="43" fillId="12" borderId="18"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20" applyNumberFormat="0" applyFill="0" applyAlignment="0" applyProtection="0"/>
    <xf numFmtId="0" fontId="47"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47" fillId="17" borderId="0" applyNumberFormat="0" applyBorder="0" applyAlignment="0" applyProtection="0"/>
    <xf numFmtId="0" fontId="47"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47" fillId="21" borderId="0" applyNumberFormat="0" applyBorder="0" applyAlignment="0" applyProtection="0"/>
    <xf numFmtId="0" fontId="47"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47" fillId="25" borderId="0" applyNumberFormat="0" applyBorder="0" applyAlignment="0" applyProtection="0"/>
    <xf numFmtId="0" fontId="47"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47" fillId="29" borderId="0" applyNumberFormat="0" applyBorder="0" applyAlignment="0" applyProtection="0"/>
    <xf numFmtId="0" fontId="47"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47" fillId="33" borderId="0" applyNumberFormat="0" applyBorder="0" applyAlignment="0" applyProtection="0"/>
    <xf numFmtId="0" fontId="47"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47" fillId="37" borderId="0" applyNumberFormat="0" applyBorder="0" applyAlignment="0" applyProtection="0"/>
    <xf numFmtId="0" fontId="3" fillId="0" borderId="0"/>
    <xf numFmtId="0" fontId="3" fillId="13" borderId="19" applyNumberFormat="0" applyFont="0" applyAlignment="0" applyProtection="0"/>
    <xf numFmtId="0" fontId="50" fillId="0" borderId="0"/>
    <xf numFmtId="0" fontId="3" fillId="13" borderId="19"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2" fillId="0" borderId="0"/>
    <xf numFmtId="0" fontId="2" fillId="13" borderId="19"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19"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13" fillId="0" borderId="0"/>
    <xf numFmtId="43" fontId="13" fillId="0" borderId="0" applyFont="0" applyFill="0" applyBorder="0" applyAlignment="0" applyProtection="0"/>
    <xf numFmtId="0" fontId="2" fillId="0" borderId="0"/>
    <xf numFmtId="0" fontId="2" fillId="13" borderId="19" applyNumberFormat="0" applyFont="0" applyAlignment="0" applyProtection="0"/>
    <xf numFmtId="0" fontId="1" fillId="0" borderId="0"/>
    <xf numFmtId="0" fontId="1" fillId="13" borderId="19"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13" borderId="19"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56" fillId="0" borderId="0" applyNumberFormat="0" applyFill="0" applyBorder="0" applyAlignment="0" applyProtection="0"/>
  </cellStyleXfs>
  <cellXfs count="194">
    <xf numFmtId="0" fontId="0" fillId="0" borderId="0" xfId="0"/>
    <xf numFmtId="0" fontId="23" fillId="2" borderId="0" xfId="0" applyFont="1" applyFill="1" applyProtection="1">
      <protection locked="0"/>
    </xf>
    <xf numFmtId="0" fontId="0" fillId="2" borderId="0" xfId="0" applyFill="1" applyProtection="1">
      <protection locked="0"/>
    </xf>
    <xf numFmtId="165" fontId="0" fillId="2" borderId="0" xfId="0" applyNumberFormat="1" applyFill="1" applyAlignment="1" applyProtection="1">
      <alignment horizontal="right"/>
      <protection locked="0"/>
    </xf>
    <xf numFmtId="0" fontId="0" fillId="0" borderId="0" xfId="0" applyProtection="1">
      <protection locked="0"/>
    </xf>
    <xf numFmtId="165" fontId="0" fillId="0" borderId="0" xfId="0" applyNumberFormat="1" applyAlignment="1" applyProtection="1">
      <alignment horizontal="right"/>
      <protection locked="0"/>
    </xf>
    <xf numFmtId="164" fontId="0" fillId="0" borderId="0" xfId="0" applyNumberFormat="1" applyAlignment="1" applyProtection="1">
      <alignment horizontal="right"/>
      <protection locked="0"/>
    </xf>
    <xf numFmtId="0" fontId="7" fillId="0" borderId="0" xfId="0" applyFont="1" applyAlignment="1" applyProtection="1">
      <alignment horizontal="right"/>
      <protection locked="0"/>
    </xf>
    <xf numFmtId="0" fontId="10" fillId="0" borderId="0" xfId="0" applyFont="1" applyProtection="1">
      <protection locked="0"/>
    </xf>
    <xf numFmtId="0" fontId="17" fillId="0" borderId="0" xfId="0" applyFont="1" applyProtection="1">
      <protection locked="0"/>
    </xf>
    <xf numFmtId="165" fontId="10" fillId="0" borderId="0" xfId="0" applyNumberFormat="1" applyFont="1" applyAlignment="1" applyProtection="1">
      <alignment horizontal="right"/>
      <protection locked="0"/>
    </xf>
    <xf numFmtId="165" fontId="0" fillId="0" borderId="0" xfId="0" applyNumberFormat="1" applyProtection="1">
      <protection locked="0"/>
    </xf>
    <xf numFmtId="0" fontId="7" fillId="0" borderId="0" xfId="0" applyFont="1" applyAlignment="1" applyProtection="1">
      <alignment wrapText="1"/>
      <protection locked="0"/>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14" fillId="0" borderId="0" xfId="0" applyFont="1" applyAlignment="1" applyProtection="1">
      <alignment horizontal="left" wrapText="1"/>
      <protection locked="0"/>
    </xf>
    <xf numFmtId="165" fontId="7" fillId="0" borderId="0" xfId="0" applyNumberFormat="1" applyFont="1" applyAlignment="1" applyProtection="1">
      <alignment wrapText="1"/>
      <protection locked="0"/>
    </xf>
    <xf numFmtId="0" fontId="0" fillId="3" borderId="0" xfId="0" applyFill="1" applyBorder="1" applyProtection="1">
      <protection locked="0"/>
    </xf>
    <xf numFmtId="0" fontId="10" fillId="3" borderId="0" xfId="0" applyFont="1" applyFill="1" applyBorder="1" applyProtection="1">
      <protection locked="0"/>
    </xf>
    <xf numFmtId="165" fontId="10" fillId="3" borderId="0" xfId="0" applyNumberFormat="1" applyFont="1" applyFill="1" applyBorder="1" applyAlignment="1" applyProtection="1">
      <alignment horizontal="right"/>
      <protection locked="0"/>
    </xf>
    <xf numFmtId="164" fontId="26" fillId="0" borderId="0" xfId="0" applyNumberFormat="1" applyFont="1" applyFill="1" applyAlignment="1" applyProtection="1">
      <alignment horizontal="right"/>
    </xf>
    <xf numFmtId="0" fontId="26" fillId="0" borderId="0" xfId="0" applyFont="1" applyProtection="1"/>
    <xf numFmtId="0" fontId="0" fillId="0" borderId="0" xfId="0" applyFill="1" applyBorder="1" applyProtection="1">
      <protection locked="0"/>
    </xf>
    <xf numFmtId="0" fontId="0" fillId="2" borderId="0" xfId="0" applyFill="1" applyProtection="1"/>
    <xf numFmtId="0" fontId="23" fillId="2" borderId="0" xfId="0" applyFont="1" applyFill="1" applyProtection="1"/>
    <xf numFmtId="165" fontId="0" fillId="2" borderId="0" xfId="0" applyNumberFormat="1" applyFill="1" applyAlignment="1" applyProtection="1">
      <alignment horizontal="right"/>
    </xf>
    <xf numFmtId="0" fontId="0" fillId="5" borderId="1" xfId="0" applyFill="1" applyBorder="1" applyProtection="1"/>
    <xf numFmtId="0" fontId="0" fillId="5" borderId="2" xfId="0" applyFill="1" applyBorder="1" applyProtection="1"/>
    <xf numFmtId="165" fontId="0" fillId="5" borderId="2" xfId="0" applyNumberFormat="1" applyFill="1" applyBorder="1" applyAlignment="1" applyProtection="1">
      <alignment horizontal="right"/>
    </xf>
    <xf numFmtId="0" fontId="0" fillId="5" borderId="3" xfId="0" applyFill="1" applyBorder="1" applyProtection="1"/>
    <xf numFmtId="0" fontId="0" fillId="5" borderId="4" xfId="0" applyFill="1" applyBorder="1" applyProtection="1"/>
    <xf numFmtId="0" fontId="0" fillId="5" borderId="0" xfId="0" applyFill="1" applyBorder="1" applyProtection="1"/>
    <xf numFmtId="165" fontId="0" fillId="5" borderId="0" xfId="0" applyNumberFormat="1" applyFill="1" applyBorder="1" applyAlignment="1" applyProtection="1">
      <alignment horizontal="right"/>
    </xf>
    <xf numFmtId="0" fontId="0" fillId="5" borderId="5" xfId="0" applyFill="1" applyBorder="1" applyProtection="1"/>
    <xf numFmtId="0" fontId="6" fillId="2" borderId="0" xfId="0" applyFont="1" applyFill="1" applyAlignment="1" applyProtection="1">
      <alignment wrapText="1"/>
    </xf>
    <xf numFmtId="0" fontId="0" fillId="5" borderId="4" xfId="0" applyFill="1" applyBorder="1" applyAlignment="1" applyProtection="1">
      <alignment wrapText="1"/>
    </xf>
    <xf numFmtId="0" fontId="0" fillId="5" borderId="0" xfId="0" applyFill="1" applyBorder="1" applyAlignment="1" applyProtection="1">
      <alignment wrapText="1"/>
    </xf>
    <xf numFmtId="165" fontId="0" fillId="5" borderId="0" xfId="0" applyNumberFormat="1" applyFill="1" applyBorder="1" applyAlignment="1" applyProtection="1">
      <alignment wrapText="1"/>
    </xf>
    <xf numFmtId="0" fontId="0" fillId="5" borderId="6" xfId="0" applyFill="1" applyBorder="1" applyAlignment="1" applyProtection="1">
      <alignment wrapText="1"/>
    </xf>
    <xf numFmtId="0" fontId="0" fillId="5" borderId="7" xfId="0" applyFill="1" applyBorder="1" applyAlignment="1" applyProtection="1">
      <alignment wrapText="1"/>
    </xf>
    <xf numFmtId="165" fontId="0" fillId="5" borderId="7" xfId="0" applyNumberFormat="1" applyFill="1" applyBorder="1" applyAlignment="1" applyProtection="1">
      <alignment wrapText="1"/>
    </xf>
    <xf numFmtId="0" fontId="0" fillId="5" borderId="7" xfId="0" applyFill="1" applyBorder="1" applyProtection="1"/>
    <xf numFmtId="0" fontId="27" fillId="5" borderId="7" xfId="0" applyFont="1" applyFill="1" applyBorder="1" applyAlignment="1" applyProtection="1">
      <alignment horizontal="right" vertical="top"/>
    </xf>
    <xf numFmtId="0" fontId="0" fillId="5" borderId="8" xfId="0" applyFill="1" applyBorder="1" applyProtection="1"/>
    <xf numFmtId="0" fontId="0" fillId="2" borderId="0" xfId="0" applyFill="1" applyAlignment="1" applyProtection="1">
      <alignment wrapText="1"/>
    </xf>
    <xf numFmtId="165" fontId="0" fillId="2" borderId="0" xfId="0" applyNumberFormat="1" applyFill="1" applyAlignment="1" applyProtection="1">
      <alignment wrapText="1"/>
    </xf>
    <xf numFmtId="0" fontId="0" fillId="0" borderId="0" xfId="0" applyProtection="1"/>
    <xf numFmtId="165" fontId="0" fillId="0" borderId="0" xfId="0" applyNumberFormat="1" applyAlignment="1" applyProtection="1">
      <alignment horizontal="right"/>
    </xf>
    <xf numFmtId="0" fontId="7" fillId="0" borderId="0" xfId="0" applyFont="1" applyAlignment="1" applyProtection="1">
      <alignment horizontal="right"/>
    </xf>
    <xf numFmtId="49" fontId="10" fillId="0" borderId="0" xfId="0" applyNumberFormat="1" applyFont="1" applyAlignment="1" applyProtection="1"/>
    <xf numFmtId="165" fontId="4" fillId="0" borderId="0" xfId="0" applyNumberFormat="1" applyFont="1" applyFill="1" applyAlignment="1" applyProtection="1">
      <alignment horizontal="right"/>
    </xf>
    <xf numFmtId="0" fontId="4" fillId="0" borderId="0" xfId="0" applyFont="1" applyFill="1" applyAlignment="1" applyProtection="1">
      <alignment horizontal="left"/>
    </xf>
    <xf numFmtId="0" fontId="4" fillId="0" borderId="0" xfId="0" applyFont="1" applyFill="1" applyProtection="1"/>
    <xf numFmtId="0" fontId="0" fillId="3" borderId="0" xfId="0" applyFill="1" applyProtection="1"/>
    <xf numFmtId="0" fontId="20" fillId="3" borderId="0" xfId="2" applyFont="1" applyFill="1" applyBorder="1" applyAlignment="1" applyProtection="1">
      <alignment horizontal="left" vertical="center"/>
    </xf>
    <xf numFmtId="0" fontId="25" fillId="3" borderId="0" xfId="0" applyFont="1" applyFill="1" applyAlignment="1" applyProtection="1">
      <alignment horizontal="right" vertical="center" wrapText="1"/>
    </xf>
    <xf numFmtId="0" fontId="0" fillId="3" borderId="0" xfId="0" applyFill="1" applyAlignment="1" applyProtection="1"/>
    <xf numFmtId="0" fontId="8" fillId="3" borderId="0" xfId="0" applyFont="1" applyFill="1" applyAlignment="1" applyProtection="1">
      <alignment horizontal="center" vertical="center"/>
    </xf>
    <xf numFmtId="165" fontId="11" fillId="3" borderId="0" xfId="0" applyNumberFormat="1" applyFont="1" applyFill="1" applyAlignment="1" applyProtection="1">
      <alignment horizontal="right" vertical="center" wrapText="1"/>
    </xf>
    <xf numFmtId="0" fontId="10" fillId="3" borderId="0" xfId="0" applyFont="1" applyFill="1" applyAlignment="1" applyProtection="1">
      <alignment horizontal="center" vertical="center" wrapText="1"/>
    </xf>
    <xf numFmtId="0" fontId="13" fillId="3" borderId="0" xfId="0" applyFont="1" applyFill="1" applyAlignment="1" applyProtection="1">
      <alignment horizontal="right" wrapText="1"/>
    </xf>
    <xf numFmtId="0" fontId="13" fillId="3" borderId="0" xfId="0" applyFont="1" applyFill="1" applyProtection="1"/>
    <xf numFmtId="0" fontId="18" fillId="2" borderId="0" xfId="0" applyFont="1" applyFill="1" applyAlignment="1" applyProtection="1">
      <alignment horizontal="left"/>
    </xf>
    <xf numFmtId="0" fontId="5" fillId="2" borderId="0" xfId="0" applyFont="1" applyFill="1" applyProtection="1"/>
    <xf numFmtId="0" fontId="19" fillId="2" borderId="0" xfId="0" applyFont="1" applyFill="1" applyProtection="1"/>
    <xf numFmtId="0" fontId="22" fillId="2" borderId="0" xfId="0" applyFont="1" applyFill="1" applyAlignment="1" applyProtection="1">
      <alignment horizontal="right"/>
    </xf>
    <xf numFmtId="0" fontId="24" fillId="2" borderId="0" xfId="0" applyFont="1" applyFill="1" applyAlignment="1" applyProtection="1">
      <alignment horizontal="right"/>
    </xf>
    <xf numFmtId="0" fontId="0" fillId="2" borderId="0" xfId="0" applyNumberFormat="1" applyFill="1" applyAlignment="1" applyProtection="1">
      <alignment horizontal="center"/>
    </xf>
    <xf numFmtId="166" fontId="10" fillId="4" borderId="0" xfId="0" applyNumberFormat="1" applyFont="1" applyFill="1" applyBorder="1" applyProtection="1">
      <protection locked="0"/>
    </xf>
    <xf numFmtId="0" fontId="21" fillId="0" borderId="0" xfId="2" applyFont="1" applyFill="1" applyBorder="1" applyAlignment="1">
      <alignment horizontal="center"/>
    </xf>
    <xf numFmtId="0" fontId="0" fillId="0" borderId="0" xfId="0" applyFill="1" applyBorder="1" applyAlignment="1">
      <alignment horizontal="right" wrapText="1"/>
    </xf>
    <xf numFmtId="0" fontId="21" fillId="0" borderId="0" xfId="2" applyFont="1" applyFill="1" applyBorder="1" applyAlignment="1">
      <alignment horizontal="right" wrapText="1"/>
    </xf>
    <xf numFmtId="4" fontId="0" fillId="0" borderId="0" xfId="0" applyNumberFormat="1" applyFill="1" applyBorder="1" applyAlignment="1">
      <alignment horizontal="right" wrapText="1"/>
    </xf>
    <xf numFmtId="0" fontId="0" fillId="0" borderId="0" xfId="0" applyFill="1" applyBorder="1" applyAlignment="1">
      <alignment wrapText="1"/>
    </xf>
    <xf numFmtId="0" fontId="0" fillId="0" borderId="0" xfId="0" applyFill="1" applyBorder="1"/>
    <xf numFmtId="0" fontId="21" fillId="0" borderId="0" xfId="2" applyFill="1" applyBorder="1"/>
    <xf numFmtId="0" fontId="4" fillId="0" borderId="0" xfId="0" applyFont="1" applyProtection="1"/>
    <xf numFmtId="0" fontId="4" fillId="2" borderId="0" xfId="0" applyFont="1" applyFill="1" applyProtection="1"/>
    <xf numFmtId="0" fontId="4" fillId="2" borderId="0" xfId="0" applyFont="1" applyFill="1" applyProtection="1">
      <protection locked="0"/>
    </xf>
    <xf numFmtId="0" fontId="4" fillId="5" borderId="2" xfId="0" applyFont="1" applyFill="1" applyBorder="1" applyProtection="1"/>
    <xf numFmtId="0" fontId="4" fillId="5" borderId="0" xfId="0" applyFont="1" applyFill="1" applyBorder="1" applyProtection="1"/>
    <xf numFmtId="0" fontId="4" fillId="5" borderId="0" xfId="0" applyFont="1" applyFill="1" applyBorder="1" applyAlignment="1" applyProtection="1">
      <alignment wrapText="1"/>
    </xf>
    <xf numFmtId="0" fontId="4" fillId="5" borderId="7" xfId="0" applyFont="1" applyFill="1" applyBorder="1" applyAlignment="1" applyProtection="1">
      <alignment wrapText="1"/>
    </xf>
    <xf numFmtId="0" fontId="4" fillId="2" borderId="0" xfId="0" applyFont="1" applyFill="1" applyAlignment="1" applyProtection="1">
      <alignment wrapText="1"/>
    </xf>
    <xf numFmtId="0" fontId="4" fillId="3" borderId="0" xfId="0" applyFont="1" applyFill="1" applyAlignment="1" applyProtection="1">
      <alignment horizontal="right" vertical="center" wrapText="1"/>
    </xf>
    <xf numFmtId="0" fontId="28" fillId="3" borderId="0" xfId="0" applyFont="1" applyFill="1" applyAlignment="1" applyProtection="1">
      <alignment horizontal="right" vertical="center" wrapText="1"/>
    </xf>
    <xf numFmtId="0" fontId="29" fillId="3" borderId="0" xfId="0" applyFont="1" applyFill="1" applyBorder="1" applyProtection="1">
      <protection locked="0"/>
    </xf>
    <xf numFmtId="0" fontId="29" fillId="0" borderId="0" xfId="0" applyFont="1" applyProtection="1">
      <protection locked="0"/>
    </xf>
    <xf numFmtId="164" fontId="29" fillId="0" borderId="0" xfId="0" applyNumberFormat="1" applyFont="1" applyAlignment="1" applyProtection="1">
      <alignment horizontal="right"/>
      <protection locked="0"/>
    </xf>
    <xf numFmtId="0" fontId="29" fillId="0" borderId="0" xfId="0" applyFont="1" applyAlignment="1" applyProtection="1">
      <alignment wrapText="1"/>
      <protection locked="0"/>
    </xf>
    <xf numFmtId="0" fontId="30" fillId="0" borderId="0" xfId="0" applyFont="1" applyAlignment="1" applyProtection="1">
      <alignment horizontal="left" wrapText="1"/>
      <protection locked="0"/>
    </xf>
    <xf numFmtId="0" fontId="31" fillId="0" borderId="0" xfId="0" applyFont="1" applyAlignment="1" applyProtection="1">
      <alignment wrapText="1"/>
      <protection locked="0"/>
    </xf>
    <xf numFmtId="0" fontId="31" fillId="0" borderId="0" xfId="0" applyFont="1" applyProtection="1">
      <protection locked="0"/>
    </xf>
    <xf numFmtId="43" fontId="0" fillId="0" borderId="0" xfId="1" applyFont="1" applyProtection="1"/>
    <xf numFmtId="43" fontId="0" fillId="2" borderId="0" xfId="1" applyFont="1" applyFill="1" applyProtection="1"/>
    <xf numFmtId="43" fontId="0" fillId="2" borderId="0" xfId="1" applyFont="1" applyFill="1" applyProtection="1">
      <protection locked="0"/>
    </xf>
    <xf numFmtId="43" fontId="25" fillId="3" borderId="0" xfId="1" applyFont="1" applyFill="1" applyAlignment="1" applyProtection="1">
      <alignment horizontal="right" vertical="center" wrapText="1"/>
    </xf>
    <xf numFmtId="43" fontId="11" fillId="3" borderId="0" xfId="1" applyFont="1" applyFill="1" applyAlignment="1" applyProtection="1">
      <alignment horizontal="right" vertical="center" wrapText="1"/>
    </xf>
    <xf numFmtId="43" fontId="10" fillId="3" borderId="0" xfId="1" applyFont="1" applyFill="1" applyBorder="1" applyProtection="1">
      <protection locked="0"/>
    </xf>
    <xf numFmtId="43" fontId="0" fillId="0" borderId="0" xfId="1" applyFont="1" applyProtection="1">
      <protection locked="0"/>
    </xf>
    <xf numFmtId="0" fontId="0" fillId="0" borderId="0" xfId="0" applyFill="1"/>
    <xf numFmtId="0" fontId="0" fillId="0" borderId="0" xfId="0" applyFill="1" applyProtection="1">
      <protection locked="0"/>
    </xf>
    <xf numFmtId="165" fontId="7" fillId="0" borderId="0" xfId="0" applyNumberFormat="1" applyFont="1" applyAlignment="1" applyProtection="1">
      <alignment vertical="top" wrapText="1"/>
      <protection locked="0"/>
    </xf>
    <xf numFmtId="0" fontId="7" fillId="0" borderId="0" xfId="0" applyFont="1" applyAlignment="1" applyProtection="1">
      <alignment vertical="top" wrapText="1"/>
      <protection locked="0"/>
    </xf>
    <xf numFmtId="0" fontId="31" fillId="0" borderId="0" xfId="0" applyFont="1" applyAlignment="1" applyProtection="1">
      <alignment vertical="top" wrapText="1"/>
      <protection locked="0"/>
    </xf>
    <xf numFmtId="0" fontId="0" fillId="0" borderId="0" xfId="0" applyAlignment="1" applyProtection="1">
      <alignment vertical="top"/>
      <protection locked="0"/>
    </xf>
    <xf numFmtId="43" fontId="0" fillId="0" borderId="0" xfId="1" applyFont="1" applyAlignment="1" applyProtection="1">
      <alignment vertical="top"/>
      <protection locked="0"/>
    </xf>
    <xf numFmtId="0" fontId="15" fillId="0" borderId="0" xfId="0" applyFont="1" applyAlignment="1" applyProtection="1">
      <alignment horizontal="left" vertical="top" wrapText="1"/>
      <protection locked="0"/>
    </xf>
    <xf numFmtId="165" fontId="0" fillId="0" borderId="0" xfId="0" applyNumberFormat="1" applyAlignment="1" applyProtection="1">
      <alignment horizontal="right" vertical="top"/>
      <protection locked="0"/>
    </xf>
    <xf numFmtId="0" fontId="31" fillId="0" borderId="0" xfId="0" applyFont="1" applyAlignment="1" applyProtection="1">
      <alignment vertical="top"/>
      <protection locked="0"/>
    </xf>
    <xf numFmtId="0" fontId="48" fillId="0" borderId="0" xfId="43" applyFont="1" applyAlignment="1">
      <alignment horizontal="left" vertical="center" wrapText="1"/>
    </xf>
    <xf numFmtId="0" fontId="49" fillId="38" borderId="0" xfId="43" applyFont="1" applyFill="1" applyAlignment="1">
      <alignment horizontal="left" vertical="center" wrapText="1"/>
    </xf>
    <xf numFmtId="0" fontId="51" fillId="39" borderId="0" xfId="43" applyFont="1" applyFill="1" applyAlignment="1">
      <alignment horizontal="left" vertical="center" wrapText="1"/>
    </xf>
    <xf numFmtId="0" fontId="52" fillId="0" borderId="0" xfId="43" applyFont="1" applyAlignment="1">
      <alignment horizontal="left" vertical="center" wrapText="1"/>
    </xf>
    <xf numFmtId="0" fontId="51" fillId="38" borderId="0" xfId="43" applyFont="1" applyFill="1" applyAlignment="1">
      <alignment horizontal="left" vertical="center" wrapText="1"/>
    </xf>
    <xf numFmtId="0" fontId="0" fillId="38" borderId="0" xfId="0" applyFill="1" applyProtection="1"/>
    <xf numFmtId="0" fontId="0" fillId="38" borderId="0" xfId="0" applyFill="1" applyProtection="1">
      <protection locked="0"/>
    </xf>
    <xf numFmtId="0" fontId="0" fillId="38" borderId="0" xfId="0" applyFill="1" applyBorder="1" applyProtection="1">
      <protection locked="0"/>
    </xf>
    <xf numFmtId="0" fontId="14" fillId="38" borderId="0" xfId="0" applyFont="1" applyFill="1" applyProtection="1">
      <protection locked="0"/>
    </xf>
    <xf numFmtId="0" fontId="7" fillId="38" borderId="0" xfId="0" applyFont="1" applyFill="1" applyAlignment="1" applyProtection="1">
      <alignment wrapText="1"/>
      <protection locked="0"/>
    </xf>
    <xf numFmtId="0" fontId="14" fillId="38" borderId="0" xfId="0" applyFont="1" applyFill="1" applyAlignment="1" applyProtection="1">
      <alignment horizontal="left" wrapText="1"/>
      <protection locked="0"/>
    </xf>
    <xf numFmtId="0" fontId="7" fillId="38" borderId="0" xfId="0" applyFont="1" applyFill="1" applyAlignment="1" applyProtection="1">
      <alignment horizontal="right" vertical="top"/>
      <protection locked="0"/>
    </xf>
    <xf numFmtId="0" fontId="7" fillId="38" borderId="0" xfId="0" applyFont="1" applyFill="1" applyBorder="1" applyAlignment="1">
      <alignment vertical="top" shrinkToFit="1"/>
    </xf>
    <xf numFmtId="0" fontId="16" fillId="38" borderId="0" xfId="0" applyFont="1" applyFill="1" applyAlignment="1" applyProtection="1">
      <alignment wrapText="1"/>
      <protection locked="0"/>
    </xf>
    <xf numFmtId="0" fontId="10" fillId="38" borderId="0" xfId="0" applyFont="1" applyFill="1" applyAlignment="1" applyProtection="1">
      <alignment vertical="top" wrapText="1"/>
      <protection locked="0"/>
    </xf>
    <xf numFmtId="0" fontId="15" fillId="38" borderId="0" xfId="0" applyFont="1" applyFill="1" applyAlignment="1" applyProtection="1">
      <alignment horizontal="left" vertical="top" wrapText="1"/>
      <protection locked="0"/>
    </xf>
    <xf numFmtId="0" fontId="0" fillId="38" borderId="0" xfId="0" applyFill="1" applyAlignment="1" applyProtection="1">
      <alignment vertical="top"/>
      <protection locked="0"/>
    </xf>
    <xf numFmtId="0" fontId="53" fillId="38" borderId="0" xfId="0" applyFont="1" applyFill="1" applyBorder="1" applyProtection="1">
      <protection locked="0"/>
    </xf>
    <xf numFmtId="0" fontId="54" fillId="38" borderId="0" xfId="43" applyFont="1" applyFill="1" applyAlignment="1">
      <alignment horizontal="left" vertical="center" wrapText="1"/>
    </xf>
    <xf numFmtId="0" fontId="10" fillId="4" borderId="0" xfId="0" applyNumberFormat="1" applyFont="1" applyFill="1" applyBorder="1" applyProtection="1">
      <protection locked="0"/>
    </xf>
    <xf numFmtId="0" fontId="52" fillId="0" borderId="0" xfId="43" applyNumberFormat="1" applyFont="1" applyAlignment="1">
      <alignment horizontal="right" vertical="center" wrapText="1"/>
    </xf>
    <xf numFmtId="164" fontId="0" fillId="0" borderId="0" xfId="0" applyNumberFormat="1" applyProtection="1">
      <protection locked="0"/>
    </xf>
    <xf numFmtId="164" fontId="0" fillId="0" borderId="0" xfId="0" applyNumberFormat="1" applyAlignment="1" applyProtection="1">
      <alignment horizontal="right" vertical="top"/>
      <protection locked="0"/>
    </xf>
    <xf numFmtId="164" fontId="0" fillId="2" borderId="0" xfId="0" applyNumberFormat="1" applyFill="1" applyProtection="1"/>
    <xf numFmtId="164" fontId="7" fillId="0" borderId="0" xfId="0" applyNumberFormat="1" applyFont="1" applyAlignment="1" applyProtection="1">
      <alignment vertical="top" wrapText="1"/>
      <protection locked="0"/>
    </xf>
    <xf numFmtId="164" fontId="0" fillId="5" borderId="0" xfId="0" applyNumberFormat="1" applyFill="1" applyBorder="1" applyAlignment="1" applyProtection="1">
      <alignment wrapText="1"/>
    </xf>
    <xf numFmtId="164" fontId="0" fillId="5" borderId="7" xfId="0" applyNumberFormat="1" applyFill="1" applyBorder="1" applyAlignment="1" applyProtection="1">
      <alignment wrapText="1"/>
    </xf>
    <xf numFmtId="164" fontId="10" fillId="3" borderId="0" xfId="0" applyNumberFormat="1" applyFont="1" applyFill="1" applyBorder="1" applyAlignment="1" applyProtection="1">
      <alignment horizontal="right"/>
      <protection locked="0"/>
    </xf>
    <xf numFmtId="164" fontId="0" fillId="0" borderId="0" xfId="0" applyNumberFormat="1" applyProtection="1"/>
    <xf numFmtId="164" fontId="10" fillId="0" borderId="0" xfId="0" applyNumberFormat="1" applyFont="1" applyAlignment="1" applyProtection="1">
      <alignment horizontal="right"/>
      <protection locked="0"/>
    </xf>
    <xf numFmtId="164" fontId="52" fillId="0" borderId="0" xfId="43" applyNumberFormat="1" applyFont="1" applyAlignment="1">
      <alignment horizontal="right" vertical="center" wrapText="1"/>
    </xf>
    <xf numFmtId="164" fontId="10" fillId="4" borderId="0" xfId="0" applyNumberFormat="1" applyFont="1" applyFill="1" applyBorder="1" applyAlignment="1" applyProtection="1">
      <alignment horizontal="right"/>
      <protection locked="0"/>
    </xf>
    <xf numFmtId="164" fontId="0" fillId="0" borderId="0" xfId="0" applyNumberFormat="1" applyAlignment="1" applyProtection="1">
      <alignment horizontal="right"/>
    </xf>
    <xf numFmtId="164" fontId="10" fillId="4" borderId="0" xfId="0" applyNumberFormat="1" applyFont="1" applyFill="1" applyBorder="1" applyProtection="1">
      <protection locked="0"/>
    </xf>
    <xf numFmtId="164" fontId="12" fillId="3" borderId="0" xfId="0" applyNumberFormat="1" applyFont="1" applyFill="1" applyAlignment="1" applyProtection="1">
      <alignment horizontal="right" vertical="center" wrapText="1"/>
    </xf>
    <xf numFmtId="164" fontId="14" fillId="0" borderId="0" xfId="0" applyNumberFormat="1" applyFont="1" applyAlignment="1" applyProtection="1">
      <alignment horizontal="left" wrapText="1"/>
      <protection locked="0"/>
    </xf>
    <xf numFmtId="164" fontId="0" fillId="0" borderId="0" xfId="0" applyNumberFormat="1" applyAlignment="1" applyProtection="1">
      <alignment wrapText="1"/>
      <protection locked="0"/>
    </xf>
    <xf numFmtId="164" fontId="0" fillId="5" borderId="2" xfId="0" applyNumberFormat="1" applyFill="1" applyBorder="1" applyProtection="1"/>
    <xf numFmtId="164" fontId="0" fillId="2" borderId="0" xfId="0" applyNumberFormat="1" applyFill="1" applyAlignment="1" applyProtection="1">
      <alignment horizontal="right"/>
    </xf>
    <xf numFmtId="164" fontId="0" fillId="5" borderId="0" xfId="0" applyNumberFormat="1" applyFill="1" applyBorder="1" applyProtection="1"/>
    <xf numFmtId="164" fontId="25" fillId="3" borderId="0" xfId="0" applyNumberFormat="1" applyFont="1" applyFill="1" applyAlignment="1" applyProtection="1">
      <alignment horizontal="right" vertical="center" wrapText="1"/>
    </xf>
    <xf numFmtId="164" fontId="7" fillId="0" borderId="0" xfId="0" applyNumberFormat="1" applyFont="1" applyAlignment="1" applyProtection="1">
      <alignment wrapText="1"/>
      <protection locked="0"/>
    </xf>
    <xf numFmtId="164" fontId="0" fillId="2" borderId="0" xfId="0" applyNumberFormat="1" applyFill="1" applyAlignment="1" applyProtection="1">
      <alignment wrapText="1"/>
    </xf>
    <xf numFmtId="164" fontId="10" fillId="4" borderId="0" xfId="0" applyNumberFormat="1" applyFont="1" applyFill="1" applyBorder="1" applyAlignment="1" applyProtection="1">
      <protection locked="0"/>
    </xf>
    <xf numFmtId="166" fontId="10" fillId="39" borderId="0" xfId="0" applyNumberFormat="1" applyFont="1" applyFill="1" applyBorder="1" applyProtection="1">
      <protection locked="0"/>
    </xf>
    <xf numFmtId="164" fontId="10" fillId="39" borderId="0" xfId="0" applyNumberFormat="1" applyFont="1" applyFill="1" applyBorder="1" applyProtection="1">
      <protection locked="0"/>
    </xf>
    <xf numFmtId="0" fontId="10" fillId="39" borderId="0" xfId="0" applyNumberFormat="1" applyFont="1" applyFill="1" applyBorder="1" applyProtection="1">
      <protection locked="0"/>
    </xf>
    <xf numFmtId="164" fontId="10" fillId="39" borderId="0" xfId="0" applyNumberFormat="1" applyFont="1" applyFill="1" applyBorder="1" applyAlignment="1" applyProtection="1">
      <protection locked="0"/>
    </xf>
    <xf numFmtId="164" fontId="52" fillId="39" borderId="0" xfId="43" applyNumberFormat="1" applyFont="1" applyFill="1" applyAlignment="1">
      <alignment horizontal="right" vertical="center" wrapText="1"/>
    </xf>
    <xf numFmtId="0" fontId="52" fillId="39" borderId="0" xfId="43" applyNumberFormat="1" applyFont="1" applyFill="1" applyAlignment="1">
      <alignment horizontal="right" vertical="center" wrapText="1"/>
    </xf>
    <xf numFmtId="164" fontId="10" fillId="39" borderId="0" xfId="0" applyNumberFormat="1" applyFont="1" applyFill="1" applyBorder="1" applyAlignment="1" applyProtection="1">
      <alignment horizontal="right"/>
      <protection locked="0"/>
    </xf>
    <xf numFmtId="0" fontId="10" fillId="39" borderId="0" xfId="43" applyFont="1" applyFill="1" applyAlignment="1">
      <alignment horizontal="left" vertical="center" wrapText="1"/>
    </xf>
    <xf numFmtId="0" fontId="10" fillId="0" borderId="0" xfId="43" applyFont="1" applyAlignment="1">
      <alignment horizontal="left" vertical="center" wrapText="1"/>
    </xf>
    <xf numFmtId="166" fontId="10" fillId="0" borderId="0" xfId="0" applyNumberFormat="1" applyFont="1" applyFill="1" applyBorder="1" applyProtection="1">
      <protection locked="0"/>
    </xf>
    <xf numFmtId="164" fontId="10" fillId="0" borderId="0" xfId="0" applyNumberFormat="1" applyFont="1" applyFill="1" applyBorder="1" applyProtection="1">
      <protection locked="0"/>
    </xf>
    <xf numFmtId="0" fontId="51" fillId="0" borderId="0" xfId="43" applyFont="1" applyFill="1" applyAlignment="1">
      <alignment horizontal="left" vertical="center" wrapText="1"/>
    </xf>
    <xf numFmtId="0" fontId="10" fillId="0" borderId="0" xfId="0" applyNumberFormat="1" applyFont="1" applyFill="1" applyBorder="1" applyProtection="1">
      <protection locked="0"/>
    </xf>
    <xf numFmtId="164" fontId="10" fillId="0" borderId="0" xfId="0" applyNumberFormat="1" applyFont="1" applyFill="1" applyBorder="1" applyAlignment="1" applyProtection="1">
      <protection locked="0"/>
    </xf>
    <xf numFmtId="0" fontId="52" fillId="39" borderId="0" xfId="43" applyFont="1" applyFill="1" applyAlignment="1">
      <alignment horizontal="left" vertical="center" wrapText="1"/>
    </xf>
    <xf numFmtId="0" fontId="52" fillId="0" borderId="0" xfId="43" applyFont="1" applyFill="1" applyAlignment="1">
      <alignment horizontal="left" vertical="center" wrapText="1"/>
    </xf>
    <xf numFmtId="164" fontId="52" fillId="0" borderId="0" xfId="43" applyNumberFormat="1" applyFont="1" applyFill="1" applyAlignment="1">
      <alignment horizontal="right" vertical="center" wrapText="1"/>
    </xf>
    <xf numFmtId="0" fontId="52" fillId="0" borderId="0" xfId="43" applyNumberFormat="1" applyFont="1" applyFill="1" applyAlignment="1">
      <alignment horizontal="right" vertical="center" wrapText="1"/>
    </xf>
    <xf numFmtId="0" fontId="7" fillId="0" borderId="0" xfId="0" applyFont="1" applyAlignment="1" applyProtection="1">
      <alignment horizontal="left" vertical="top" wrapText="1"/>
      <protection locked="0"/>
    </xf>
    <xf numFmtId="0" fontId="15" fillId="0" borderId="0" xfId="0" applyFont="1" applyAlignment="1" applyProtection="1">
      <alignment horizontal="left" wrapText="1"/>
      <protection locked="0"/>
    </xf>
    <xf numFmtId="0" fontId="15" fillId="0" borderId="0" xfId="0" applyFont="1" applyAlignment="1" applyProtection="1">
      <alignment horizontal="left" vertical="top" wrapText="1"/>
      <protection locked="0"/>
    </xf>
    <xf numFmtId="0" fontId="57" fillId="0" borderId="0" xfId="117" applyFont="1" applyAlignment="1" applyProtection="1">
      <alignment horizontal="left" vertical="top" wrapText="1"/>
      <protection locked="0"/>
    </xf>
    <xf numFmtId="0" fontId="10" fillId="0" borderId="0" xfId="0" applyFont="1" applyAlignment="1" applyProtection="1">
      <alignment horizontal="left" vertical="top" wrapText="1"/>
      <protection locked="0"/>
    </xf>
    <xf numFmtId="164" fontId="0" fillId="6" borderId="9" xfId="0" applyNumberFormat="1" applyFill="1" applyBorder="1" applyAlignment="1" applyProtection="1">
      <alignment horizontal="left"/>
      <protection locked="0"/>
    </xf>
    <xf numFmtId="164" fontId="0" fillId="6" borderId="10" xfId="0" applyNumberFormat="1" applyFill="1" applyBorder="1" applyAlignment="1" applyProtection="1">
      <alignment horizontal="left"/>
      <protection locked="0"/>
    </xf>
    <xf numFmtId="0" fontId="0" fillId="0" borderId="10" xfId="0" applyBorder="1" applyAlignment="1"/>
    <xf numFmtId="0" fontId="0" fillId="0" borderId="11" xfId="0" applyBorder="1" applyAlignment="1"/>
    <xf numFmtId="0" fontId="9" fillId="0" borderId="0" xfId="0" applyFont="1" applyAlignment="1" applyProtection="1">
      <alignment horizontal="left" vertical="top" wrapText="1"/>
      <protection locked="0"/>
    </xf>
    <xf numFmtId="0" fontId="7" fillId="0" borderId="0" xfId="0" applyFont="1" applyAlignment="1" applyProtection="1">
      <alignment horizontal="left"/>
      <protection locked="0"/>
    </xf>
    <xf numFmtId="165" fontId="5" fillId="5" borderId="0" xfId="0" applyNumberFormat="1" applyFont="1" applyFill="1" applyAlignment="1" applyProtection="1">
      <alignment horizontal="center"/>
    </xf>
    <xf numFmtId="49" fontId="57" fillId="0" borderId="0" xfId="117" applyNumberFormat="1" applyFont="1" applyAlignment="1" applyProtection="1">
      <alignment horizontal="left" wrapText="1"/>
      <protection locked="0"/>
    </xf>
    <xf numFmtId="0" fontId="5" fillId="5" borderId="0" xfId="0" applyFont="1" applyFill="1" applyAlignment="1" applyProtection="1">
      <alignment horizontal="center"/>
    </xf>
    <xf numFmtId="0" fontId="55" fillId="0" borderId="0" xfId="0" applyFont="1" applyAlignment="1" applyProtection="1">
      <alignment horizontal="left" wrapText="1"/>
      <protection locked="0"/>
    </xf>
    <xf numFmtId="49" fontId="7" fillId="0" borderId="0" xfId="0" applyNumberFormat="1" applyFont="1" applyAlignment="1" applyProtection="1">
      <alignment horizontal="left" wrapText="1"/>
      <protection locked="0"/>
    </xf>
    <xf numFmtId="0" fontId="5" fillId="5" borderId="0" xfId="0" applyFont="1" applyFill="1" applyProtection="1"/>
    <xf numFmtId="166" fontId="52" fillId="0" borderId="0" xfId="43" applyNumberFormat="1" applyFont="1" applyAlignment="1">
      <alignment horizontal="right" vertical="center" wrapText="1"/>
    </xf>
    <xf numFmtId="166" fontId="52" fillId="39" borderId="0" xfId="43" applyNumberFormat="1" applyFont="1" applyFill="1" applyAlignment="1">
      <alignment horizontal="right" vertical="center" wrapText="1"/>
    </xf>
    <xf numFmtId="166" fontId="52" fillId="0" borderId="0" xfId="43" applyNumberFormat="1" applyFont="1" applyFill="1" applyAlignment="1">
      <alignment horizontal="right" vertical="center" wrapText="1"/>
    </xf>
    <xf numFmtId="0" fontId="7" fillId="0" borderId="0" xfId="0" applyFont="1" applyAlignment="1" applyProtection="1">
      <alignment horizontal="left" wrapText="1"/>
      <protection locked="0"/>
    </xf>
    <xf numFmtId="0" fontId="7" fillId="0" borderId="0" xfId="0" applyFont="1" applyBorder="1" applyAlignment="1">
      <alignment wrapText="1"/>
    </xf>
  </cellXfs>
  <cellStyles count="118">
    <cellStyle name="20% - Accent1" xfId="20" builtinId="30" customBuiltin="1"/>
    <cellStyle name="20% - Accent1 2" xfId="47"/>
    <cellStyle name="20% - Accent1 2 2" xfId="74"/>
    <cellStyle name="20% - Accent1 2 3" xfId="105"/>
    <cellStyle name="20% - Accent1 3" xfId="61"/>
    <cellStyle name="20% - Accent1 4" xfId="92"/>
    <cellStyle name="20% - Accent2" xfId="24" builtinId="34" customBuiltin="1"/>
    <cellStyle name="20% - Accent2 2" xfId="49"/>
    <cellStyle name="20% - Accent2 2 2" xfId="76"/>
    <cellStyle name="20% - Accent2 2 3" xfId="107"/>
    <cellStyle name="20% - Accent2 3" xfId="63"/>
    <cellStyle name="20% - Accent2 4" xfId="94"/>
    <cellStyle name="20% - Accent3" xfId="28" builtinId="38" customBuiltin="1"/>
    <cellStyle name="20% - Accent3 2" xfId="51"/>
    <cellStyle name="20% - Accent3 2 2" xfId="78"/>
    <cellStyle name="20% - Accent3 2 3" xfId="109"/>
    <cellStyle name="20% - Accent3 3" xfId="65"/>
    <cellStyle name="20% - Accent3 4" xfId="96"/>
    <cellStyle name="20% - Accent4" xfId="32" builtinId="42" customBuiltin="1"/>
    <cellStyle name="20% - Accent4 2" xfId="53"/>
    <cellStyle name="20% - Accent4 2 2" xfId="80"/>
    <cellStyle name="20% - Accent4 2 3" xfId="111"/>
    <cellStyle name="20% - Accent4 3" xfId="67"/>
    <cellStyle name="20% - Accent4 4" xfId="98"/>
    <cellStyle name="20% - Accent5" xfId="36" builtinId="46" customBuiltin="1"/>
    <cellStyle name="20% - Accent5 2" xfId="55"/>
    <cellStyle name="20% - Accent5 2 2" xfId="82"/>
    <cellStyle name="20% - Accent5 2 3" xfId="113"/>
    <cellStyle name="20% - Accent5 3" xfId="69"/>
    <cellStyle name="20% - Accent5 4" xfId="100"/>
    <cellStyle name="20% - Accent6" xfId="40" builtinId="50" customBuiltin="1"/>
    <cellStyle name="20% - Accent6 2" xfId="57"/>
    <cellStyle name="20% - Accent6 2 2" xfId="84"/>
    <cellStyle name="20% - Accent6 2 3" xfId="115"/>
    <cellStyle name="20% - Accent6 3" xfId="71"/>
    <cellStyle name="20% - Accent6 4" xfId="102"/>
    <cellStyle name="40% - Accent1" xfId="21" builtinId="31" customBuiltin="1"/>
    <cellStyle name="40% - Accent1 2" xfId="48"/>
    <cellStyle name="40% - Accent1 2 2" xfId="75"/>
    <cellStyle name="40% - Accent1 2 3" xfId="106"/>
    <cellStyle name="40% - Accent1 3" xfId="62"/>
    <cellStyle name="40% - Accent1 4" xfId="93"/>
    <cellStyle name="40% - Accent2" xfId="25" builtinId="35" customBuiltin="1"/>
    <cellStyle name="40% - Accent2 2" xfId="50"/>
    <cellStyle name="40% - Accent2 2 2" xfId="77"/>
    <cellStyle name="40% - Accent2 2 3" xfId="108"/>
    <cellStyle name="40% - Accent2 3" xfId="64"/>
    <cellStyle name="40% - Accent2 4" xfId="95"/>
    <cellStyle name="40% - Accent3" xfId="29" builtinId="39" customBuiltin="1"/>
    <cellStyle name="40% - Accent3 2" xfId="52"/>
    <cellStyle name="40% - Accent3 2 2" xfId="79"/>
    <cellStyle name="40% - Accent3 2 3" xfId="110"/>
    <cellStyle name="40% - Accent3 3" xfId="66"/>
    <cellStyle name="40% - Accent3 4" xfId="97"/>
    <cellStyle name="40% - Accent4" xfId="33" builtinId="43" customBuiltin="1"/>
    <cellStyle name="40% - Accent4 2" xfId="54"/>
    <cellStyle name="40% - Accent4 2 2" xfId="81"/>
    <cellStyle name="40% - Accent4 2 3" xfId="112"/>
    <cellStyle name="40% - Accent4 3" xfId="68"/>
    <cellStyle name="40% - Accent4 4" xfId="99"/>
    <cellStyle name="40% - Accent5" xfId="37" builtinId="47" customBuiltin="1"/>
    <cellStyle name="40% - Accent5 2" xfId="56"/>
    <cellStyle name="40% - Accent5 2 2" xfId="83"/>
    <cellStyle name="40% - Accent5 2 3" xfId="114"/>
    <cellStyle name="40% - Accent5 3" xfId="70"/>
    <cellStyle name="40% - Accent5 4" xfId="101"/>
    <cellStyle name="40% - Accent6" xfId="41" builtinId="51" customBuiltin="1"/>
    <cellStyle name="40% - Accent6 2" xfId="58"/>
    <cellStyle name="40% - Accent6 2 2" xfId="85"/>
    <cellStyle name="40% - Accent6 2 3" xfId="116"/>
    <cellStyle name="40% - Accent6 3" xfId="72"/>
    <cellStyle name="40% - Accent6 4" xfId="103"/>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9" builtinId="27" customBuiltin="1"/>
    <cellStyle name="Calculation" xfId="13" builtinId="22" customBuiltin="1"/>
    <cellStyle name="Check Cell" xfId="15" builtinId="23" customBuiltin="1"/>
    <cellStyle name="Comma" xfId="1" builtinId="3"/>
    <cellStyle name="Comma 2" xfId="87"/>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17" builtinId="8"/>
    <cellStyle name="Input" xfId="11" builtinId="20" customBuiltin="1"/>
    <cellStyle name="Linked Cell" xfId="14" builtinId="24" customBuiltin="1"/>
    <cellStyle name="Neutral" xfId="10" builtinId="28" customBuiltin="1"/>
    <cellStyle name="Normal" xfId="0" builtinId="0"/>
    <cellStyle name="Normal 2" xfId="45"/>
    <cellStyle name="Normal 3" xfId="43"/>
    <cellStyle name="Normal 3 2" xfId="88"/>
    <cellStyle name="Normal 4" xfId="86"/>
    <cellStyle name="Normal 5" xfId="59"/>
    <cellStyle name="Normal 6" xfId="90"/>
    <cellStyle name="Normal_Sheet1" xfId="2"/>
    <cellStyle name="Note 2" xfId="46"/>
    <cellStyle name="Note 2 2" xfId="73"/>
    <cellStyle name="Note 2 3" xfId="104"/>
    <cellStyle name="Note 3" xfId="44"/>
    <cellStyle name="Note 3 2" xfId="89"/>
    <cellStyle name="Note 4" xfId="60"/>
    <cellStyle name="Note 5" xfId="91"/>
    <cellStyle name="Output" xfId="12" builtinId="21" customBuiltin="1"/>
    <cellStyle name="Title" xfId="3" builtinId="15" customBuiltin="1"/>
    <cellStyle name="Total" xfId="18" builtinId="25" customBuiltin="1"/>
    <cellStyle name="Warning Text" xfId="16"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GB"/>
              <a:t>Reduction from baseline (CFCs) and from 2002 (all ODS)</a:t>
            </a:r>
          </a:p>
        </c:rich>
      </c:tx>
      <c:layout>
        <c:manualLayout>
          <c:xMode val="edge"/>
          <c:yMode val="edge"/>
          <c:x val="0.15464747302610468"/>
          <c:y val="4.7661205163685091E-2"/>
        </c:manualLayout>
      </c:layout>
      <c:overlay val="0"/>
      <c:spPr>
        <a:noFill/>
        <a:ln w="25400">
          <a:noFill/>
        </a:ln>
      </c:spPr>
    </c:title>
    <c:autoTitleDeleted val="0"/>
    <c:plotArea>
      <c:layout>
        <c:manualLayout>
          <c:layoutTarget val="inner"/>
          <c:xMode val="edge"/>
          <c:yMode val="edge"/>
          <c:x val="0.18745148245588444"/>
          <c:y val="0.29788253227303185"/>
          <c:w val="0.77089422159982479"/>
          <c:h val="0.54016032518843105"/>
        </c:manualLayout>
      </c:layout>
      <c:barChart>
        <c:barDir val="col"/>
        <c:grouping val="clustered"/>
        <c:varyColors val="0"/>
        <c:ser>
          <c:idx val="0"/>
          <c:order val="0"/>
          <c:spPr>
            <a:gradFill rotWithShape="0">
              <a:gsLst>
                <a:gs pos="0">
                  <a:srgbClr xmlns:mc="http://schemas.openxmlformats.org/markup-compatibility/2006" xmlns:a14="http://schemas.microsoft.com/office/drawing/2010/main" val="003300" mc:Ignorable="a14" a14:legacySpreadsheetColorIndex="58"/>
                </a:gs>
                <a:gs pos="100000">
                  <a:srgbClr xmlns:mc="http://schemas.openxmlformats.org/markup-compatibility/2006" xmlns:a14="http://schemas.microsoft.com/office/drawing/2010/main" val="5D7D5D" mc:Ignorable="a14" a14:legacySpreadsheetColorIndex="58">
                    <a:gamma/>
                    <a:tint val="63529"/>
                    <a:invGamma/>
                  </a:srgbClr>
                </a:gs>
              </a:gsLst>
              <a:lin ang="5400000" scaled="1"/>
            </a:gradFill>
            <a:ln w="12700">
              <a:solidFill>
                <a:srgbClr val="000000"/>
              </a:solidFill>
              <a:prstDash val="solid"/>
            </a:ln>
          </c:spPr>
          <c:invertIfNegative val="0"/>
          <c:cat>
            <c:strRef>
              <c:f>ODS!$B$19:$C$19</c:f>
              <c:strCache>
                <c:ptCount val="2"/>
                <c:pt idx="0">
                  <c:v>CFCs</c:v>
                </c:pt>
                <c:pt idx="1">
                  <c:v>all ODS</c:v>
                </c:pt>
              </c:strCache>
            </c:strRef>
          </c:cat>
          <c:val>
            <c:numRef>
              <c:f>ODS!$B$20:$C$20</c:f>
              <c:numCache>
                <c:formatCode>General</c:formatCode>
                <c:ptCount val="2"/>
                <c:pt idx="0" formatCode="0.0">
                  <c:v>100</c:v>
                </c:pt>
                <c:pt idx="1">
                  <c:v>90.247933884297524</c:v>
                </c:pt>
              </c:numCache>
            </c:numRef>
          </c:val>
        </c:ser>
        <c:dLbls>
          <c:showLegendKey val="0"/>
          <c:showVal val="0"/>
          <c:showCatName val="0"/>
          <c:showSerName val="0"/>
          <c:showPercent val="0"/>
          <c:showBubbleSize val="0"/>
        </c:dLbls>
        <c:gapWidth val="150"/>
        <c:axId val="104220160"/>
        <c:axId val="104221696"/>
      </c:barChart>
      <c:catAx>
        <c:axId val="104220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04221696"/>
        <c:crosses val="autoZero"/>
        <c:auto val="1"/>
        <c:lblAlgn val="ctr"/>
        <c:lblOffset val="100"/>
        <c:tickLblSkip val="1"/>
        <c:tickMarkSkip val="1"/>
        <c:noMultiLvlLbl val="0"/>
      </c:catAx>
      <c:valAx>
        <c:axId val="104221696"/>
        <c:scaling>
          <c:orientation val="minMax"/>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GB"/>
                  <a:t>Percentage (%)</a:t>
                </a:r>
              </a:p>
            </c:rich>
          </c:tx>
          <c:layout>
            <c:manualLayout>
              <c:xMode val="edge"/>
              <c:yMode val="edge"/>
              <c:x val="5.3892301206066778E-2"/>
              <c:y val="0.353487271630664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220160"/>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342900</xdr:colOff>
      <xdr:row>8</xdr:row>
      <xdr:rowOff>160020</xdr:rowOff>
    </xdr:from>
    <xdr:to>
      <xdr:col>10</xdr:col>
      <xdr:colOff>449580</xdr:colOff>
      <xdr:row>15</xdr:row>
      <xdr:rowOff>144780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zone.unep.org/en/data-reporting/data-centre" TargetMode="External"/><Relationship Id="rId1" Type="http://schemas.openxmlformats.org/officeDocument/2006/relationships/hyperlink" Target="http://mdgs.un.org/unsd/mdg/Default.aspx"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0"/>
  <sheetViews>
    <sheetView tabSelected="1" zoomScale="85" zoomScaleNormal="85" workbookViewId="0">
      <pane ySplit="23" topLeftCell="A24" activePane="bottomLeft" state="frozenSplit"/>
      <selection pane="bottomLeft" activeCell="B24" sqref="B24"/>
    </sheetView>
  </sheetViews>
  <sheetFormatPr defaultColWidth="9.109375" defaultRowHeight="13.2" x14ac:dyDescent="0.25"/>
  <cols>
    <col min="1" max="1" width="2.33203125" style="116" customWidth="1"/>
    <col min="2" max="2" width="32" style="4" customWidth="1"/>
    <col min="3" max="3" width="9.6640625" style="4" customWidth="1"/>
    <col min="4" max="4" width="1.6640625" style="4" customWidth="1"/>
    <col min="5" max="5" width="9.6640625" style="5" customWidth="1"/>
    <col min="6" max="6" width="1.6640625" style="92" customWidth="1"/>
    <col min="7" max="7" width="9.6640625" style="6" customWidth="1"/>
    <col min="8" max="8" width="1.6640625" style="4" customWidth="1"/>
    <col min="9" max="9" width="9.6640625" style="5" customWidth="1"/>
    <col min="10" max="10" width="2.21875" style="4" customWidth="1"/>
    <col min="11" max="11" width="9.6640625" style="4" customWidth="1"/>
    <col min="12" max="12" width="3.109375" style="4" customWidth="1"/>
    <col min="13" max="13" width="10.33203125" style="99" customWidth="1"/>
    <col min="14" max="14" width="2.88671875" style="4" customWidth="1"/>
    <col min="15" max="15" width="12.109375" style="22" customWidth="1"/>
    <col min="16" max="18" width="9.109375" style="22"/>
    <col min="19" max="16384" width="9.109375" style="4"/>
  </cols>
  <sheetData>
    <row r="1" spans="1:14" ht="3" customHeight="1" x14ac:dyDescent="0.25">
      <c r="A1" s="115"/>
      <c r="B1" s="46"/>
      <c r="C1" s="46"/>
      <c r="D1" s="46"/>
      <c r="E1" s="47"/>
      <c r="F1" s="76"/>
      <c r="G1" s="142"/>
      <c r="H1" s="46"/>
      <c r="I1" s="47"/>
      <c r="J1" s="46"/>
      <c r="K1" s="46"/>
      <c r="L1" s="46"/>
      <c r="M1" s="93"/>
      <c r="N1" s="46"/>
    </row>
    <row r="2" spans="1:14" ht="4.5" customHeight="1" x14ac:dyDescent="0.25">
      <c r="A2" s="115"/>
      <c r="B2" s="23"/>
      <c r="C2" s="23"/>
      <c r="D2" s="23"/>
      <c r="E2" s="25"/>
      <c r="F2" s="77"/>
      <c r="G2" s="148"/>
      <c r="H2" s="23"/>
      <c r="I2" s="25"/>
      <c r="J2" s="23"/>
      <c r="K2" s="23"/>
      <c r="L2" s="23"/>
      <c r="M2" s="94"/>
      <c r="N2" s="23"/>
    </row>
    <row r="3" spans="1:14" ht="19.2" x14ac:dyDescent="0.35">
      <c r="A3" s="115"/>
      <c r="B3" s="62" t="s">
        <v>109</v>
      </c>
      <c r="C3" s="23"/>
      <c r="D3" s="23"/>
      <c r="E3" s="25"/>
      <c r="F3" s="77"/>
      <c r="G3" s="148"/>
      <c r="H3" s="23"/>
      <c r="I3" s="25"/>
      <c r="J3" s="23"/>
      <c r="K3" s="23"/>
      <c r="L3" s="23"/>
      <c r="M3" s="94"/>
      <c r="N3" s="23"/>
    </row>
    <row r="4" spans="1:14" ht="12.75" customHeight="1" x14ac:dyDescent="0.25">
      <c r="A4" s="115"/>
      <c r="B4" s="63"/>
      <c r="C4" s="23"/>
      <c r="D4" s="23"/>
      <c r="E4" s="25"/>
      <c r="F4" s="77"/>
      <c r="G4" s="148"/>
      <c r="H4" s="23"/>
      <c r="I4" s="25"/>
      <c r="J4" s="23"/>
      <c r="K4" s="23"/>
      <c r="L4" s="23"/>
      <c r="M4" s="94"/>
      <c r="N4" s="23"/>
    </row>
    <row r="5" spans="1:14" ht="16.8" x14ac:dyDescent="0.3">
      <c r="A5" s="115"/>
      <c r="B5" s="64" t="s">
        <v>169</v>
      </c>
      <c r="C5" s="23"/>
      <c r="D5" s="23"/>
      <c r="E5" s="25"/>
      <c r="F5" s="77"/>
      <c r="G5" s="148"/>
      <c r="H5" s="65"/>
      <c r="I5" s="25"/>
      <c r="J5" s="23"/>
      <c r="K5" s="23"/>
      <c r="L5" s="66" t="s">
        <v>213</v>
      </c>
      <c r="M5" s="94"/>
      <c r="N5" s="23"/>
    </row>
    <row r="6" spans="1:14" ht="10.5" customHeight="1" x14ac:dyDescent="0.3">
      <c r="A6" s="115"/>
      <c r="B6" s="64"/>
      <c r="C6" s="23"/>
      <c r="D6" s="23"/>
      <c r="E6" s="25"/>
      <c r="F6" s="77"/>
      <c r="G6" s="148"/>
      <c r="H6" s="23"/>
      <c r="I6" s="25"/>
      <c r="J6" s="67"/>
      <c r="K6" s="23"/>
      <c r="L6" s="23"/>
      <c r="M6" s="94"/>
      <c r="N6" s="23"/>
    </row>
    <row r="7" spans="1:14" x14ac:dyDescent="0.25">
      <c r="B7" s="1" t="s">
        <v>110</v>
      </c>
      <c r="C7" s="2"/>
      <c r="D7" s="2"/>
      <c r="E7" s="3"/>
      <c r="F7" s="78"/>
      <c r="G7" s="177" t="s">
        <v>112</v>
      </c>
      <c r="H7" s="178"/>
      <c r="I7" s="178"/>
      <c r="J7" s="178"/>
      <c r="K7" s="179"/>
      <c r="L7" s="180"/>
      <c r="M7" s="95"/>
      <c r="N7" s="2"/>
    </row>
    <row r="8" spans="1:14" ht="13.8" thickBot="1" x14ac:dyDescent="0.3">
      <c r="A8" s="115"/>
      <c r="B8" s="24"/>
      <c r="C8" s="23"/>
      <c r="D8" s="23"/>
      <c r="E8" s="25"/>
      <c r="F8" s="77"/>
      <c r="G8" s="133"/>
      <c r="H8" s="23"/>
      <c r="I8" s="23"/>
      <c r="J8" s="23"/>
      <c r="K8" s="23"/>
      <c r="L8" s="23"/>
      <c r="M8" s="94"/>
      <c r="N8" s="23"/>
    </row>
    <row r="9" spans="1:14" ht="20.25" customHeight="1" x14ac:dyDescent="0.25">
      <c r="A9" s="115"/>
      <c r="B9" s="24"/>
      <c r="C9" s="26"/>
      <c r="D9" s="27"/>
      <c r="E9" s="28"/>
      <c r="F9" s="79"/>
      <c r="G9" s="147"/>
      <c r="H9" s="27"/>
      <c r="I9" s="27"/>
      <c r="J9" s="27"/>
      <c r="K9" s="27"/>
      <c r="L9" s="29"/>
      <c r="M9" s="94"/>
      <c r="N9" s="23"/>
    </row>
    <row r="10" spans="1:14" ht="23.25" customHeight="1" x14ac:dyDescent="0.25">
      <c r="A10" s="115"/>
      <c r="B10" s="24"/>
      <c r="C10" s="30"/>
      <c r="D10" s="31"/>
      <c r="E10" s="32"/>
      <c r="F10" s="80"/>
      <c r="G10" s="149"/>
      <c r="H10" s="31"/>
      <c r="I10" s="31"/>
      <c r="J10" s="31"/>
      <c r="K10" s="31"/>
      <c r="L10" s="33"/>
      <c r="M10" s="94"/>
      <c r="N10" s="23"/>
    </row>
    <row r="11" spans="1:14" ht="24" customHeight="1" x14ac:dyDescent="0.25">
      <c r="A11" s="115"/>
      <c r="B11" s="23"/>
      <c r="C11" s="30"/>
      <c r="D11" s="31"/>
      <c r="E11" s="31"/>
      <c r="F11" s="80"/>
      <c r="G11" s="149"/>
      <c r="H11" s="31"/>
      <c r="I11" s="31"/>
      <c r="J11" s="31"/>
      <c r="K11" s="31"/>
      <c r="L11" s="33"/>
      <c r="M11" s="94"/>
      <c r="N11" s="23"/>
    </row>
    <row r="12" spans="1:14" ht="19.5" customHeight="1" x14ac:dyDescent="0.25">
      <c r="A12" s="115"/>
      <c r="B12" s="23"/>
      <c r="C12" s="30"/>
      <c r="D12" s="31"/>
      <c r="E12" s="31"/>
      <c r="F12" s="80"/>
      <c r="G12" s="149"/>
      <c r="H12" s="31"/>
      <c r="I12" s="31"/>
      <c r="J12" s="31"/>
      <c r="K12" s="31"/>
      <c r="L12" s="33"/>
      <c r="M12" s="94"/>
      <c r="N12" s="23"/>
    </row>
    <row r="13" spans="1:14" ht="22.5" customHeight="1" x14ac:dyDescent="0.25">
      <c r="A13" s="115"/>
      <c r="B13" s="23"/>
      <c r="C13" s="30"/>
      <c r="D13" s="31"/>
      <c r="E13" s="31"/>
      <c r="F13" s="80"/>
      <c r="G13" s="149"/>
      <c r="H13" s="31"/>
      <c r="I13" s="31"/>
      <c r="J13" s="31"/>
      <c r="K13" s="31"/>
      <c r="L13" s="33"/>
      <c r="M13" s="94"/>
      <c r="N13" s="23"/>
    </row>
    <row r="14" spans="1:14" ht="21.75" customHeight="1" x14ac:dyDescent="0.25">
      <c r="A14" s="115"/>
      <c r="B14" s="23"/>
      <c r="C14" s="30"/>
      <c r="D14" s="31"/>
      <c r="E14" s="31"/>
      <c r="F14" s="80"/>
      <c r="G14" s="149"/>
      <c r="H14" s="31"/>
      <c r="I14" s="31"/>
      <c r="J14" s="31"/>
      <c r="K14" s="31"/>
      <c r="L14" s="33"/>
      <c r="M14" s="94"/>
      <c r="N14" s="23"/>
    </row>
    <row r="15" spans="1:14" ht="21" customHeight="1" x14ac:dyDescent="0.25">
      <c r="A15" s="115"/>
      <c r="B15" s="23"/>
      <c r="C15" s="30"/>
      <c r="D15" s="31"/>
      <c r="E15" s="31"/>
      <c r="F15" s="80"/>
      <c r="G15" s="149"/>
      <c r="H15" s="31"/>
      <c r="I15" s="31"/>
      <c r="J15" s="31"/>
      <c r="K15" s="31"/>
      <c r="L15" s="33"/>
      <c r="M15" s="94"/>
      <c r="N15" s="23"/>
    </row>
    <row r="16" spans="1:14" ht="18.75" customHeight="1" x14ac:dyDescent="0.25">
      <c r="A16" s="115"/>
      <c r="B16" s="34"/>
      <c r="C16" s="35"/>
      <c r="D16" s="36"/>
      <c r="E16" s="37"/>
      <c r="F16" s="81"/>
      <c r="G16" s="135"/>
      <c r="H16" s="36"/>
      <c r="I16" s="37"/>
      <c r="J16" s="31"/>
      <c r="K16" s="31"/>
      <c r="L16" s="33"/>
      <c r="M16" s="94"/>
      <c r="N16" s="23"/>
    </row>
    <row r="17" spans="1:19" ht="12.75" customHeight="1" thickBot="1" x14ac:dyDescent="0.3">
      <c r="A17" s="115"/>
      <c r="B17" s="34"/>
      <c r="C17" s="38"/>
      <c r="D17" s="39"/>
      <c r="E17" s="40"/>
      <c r="F17" s="82"/>
      <c r="G17" s="136"/>
      <c r="H17" s="39"/>
      <c r="I17" s="40"/>
      <c r="J17" s="41"/>
      <c r="K17" s="42" t="s">
        <v>111</v>
      </c>
      <c r="L17" s="43"/>
      <c r="M17" s="94"/>
      <c r="N17" s="23"/>
    </row>
    <row r="18" spans="1:19" ht="7.5" customHeight="1" x14ac:dyDescent="0.25">
      <c r="A18" s="115"/>
      <c r="B18" s="34"/>
      <c r="C18" s="44"/>
      <c r="D18" s="44"/>
      <c r="E18" s="45"/>
      <c r="F18" s="83"/>
      <c r="G18" s="152"/>
      <c r="H18" s="44"/>
      <c r="I18" s="45"/>
      <c r="J18" s="23"/>
      <c r="K18" s="23"/>
      <c r="L18" s="23"/>
      <c r="M18" s="94"/>
      <c r="N18" s="23"/>
    </row>
    <row r="19" spans="1:19" ht="4.5" customHeight="1" x14ac:dyDescent="0.25">
      <c r="A19" s="115"/>
      <c r="B19" s="21" t="s">
        <v>167</v>
      </c>
      <c r="C19" s="21" t="s">
        <v>168</v>
      </c>
      <c r="D19" s="46"/>
      <c r="E19" s="47"/>
      <c r="F19" s="76"/>
      <c r="G19" s="142"/>
      <c r="H19" s="48"/>
      <c r="I19" s="49"/>
      <c r="J19" s="49"/>
      <c r="K19" s="46"/>
      <c r="L19" s="46"/>
      <c r="M19" s="93"/>
      <c r="N19" s="46"/>
    </row>
    <row r="20" spans="1:19" ht="4.5" customHeight="1" x14ac:dyDescent="0.25">
      <c r="A20" s="115"/>
      <c r="B20" s="20">
        <f>VLOOKUP(G7,B24:N190,6,TRUE)</f>
        <v>100</v>
      </c>
      <c r="C20" s="21">
        <f>VLOOKUP(G7,B24:N190,12,TRUE)</f>
        <v>90.247933884297524</v>
      </c>
      <c r="D20" s="46"/>
      <c r="E20" s="50"/>
      <c r="F20" s="51"/>
      <c r="G20" s="138"/>
      <c r="H20" s="52"/>
      <c r="I20" s="50"/>
      <c r="J20" s="46"/>
      <c r="K20" s="46"/>
      <c r="L20" s="46"/>
      <c r="M20" s="93"/>
      <c r="N20" s="46"/>
    </row>
    <row r="21" spans="1:19" ht="16.5" customHeight="1" x14ac:dyDescent="0.25">
      <c r="A21" s="115"/>
      <c r="B21" s="188" t="s">
        <v>214</v>
      </c>
      <c r="C21" s="185" t="s">
        <v>165</v>
      </c>
      <c r="D21" s="185"/>
      <c r="E21" s="185"/>
      <c r="F21" s="185"/>
      <c r="G21" s="185"/>
      <c r="H21" s="185"/>
      <c r="I21" s="183" t="s">
        <v>166</v>
      </c>
      <c r="J21" s="183"/>
      <c r="K21" s="183"/>
      <c r="L21" s="183"/>
      <c r="M21" s="183"/>
      <c r="N21" s="183"/>
    </row>
    <row r="22" spans="1:19" ht="21" customHeight="1" x14ac:dyDescent="0.25">
      <c r="A22" s="115"/>
      <c r="B22" s="54"/>
      <c r="C22" s="55" t="s">
        <v>160</v>
      </c>
      <c r="D22" s="55"/>
      <c r="E22" s="55">
        <v>2013</v>
      </c>
      <c r="F22" s="84"/>
      <c r="G22" s="150" t="s">
        <v>161</v>
      </c>
      <c r="H22" s="55"/>
      <c r="I22" s="55">
        <v>2002</v>
      </c>
      <c r="J22" s="55"/>
      <c r="K22" s="55">
        <v>2013</v>
      </c>
      <c r="L22" s="55"/>
      <c r="M22" s="96" t="s">
        <v>170</v>
      </c>
      <c r="N22" s="56"/>
    </row>
    <row r="23" spans="1:19" ht="13.5" customHeight="1" x14ac:dyDescent="0.25">
      <c r="A23" s="115"/>
      <c r="B23" s="57"/>
      <c r="C23" s="58" t="s">
        <v>159</v>
      </c>
      <c r="D23" s="59"/>
      <c r="E23" s="58" t="s">
        <v>159</v>
      </c>
      <c r="F23" s="85"/>
      <c r="G23" s="144" t="s">
        <v>0</v>
      </c>
      <c r="H23" s="60"/>
      <c r="I23" s="58" t="s">
        <v>159</v>
      </c>
      <c r="J23" s="61"/>
      <c r="K23" s="58" t="s">
        <v>159</v>
      </c>
      <c r="L23" s="53"/>
      <c r="M23" s="97" t="s">
        <v>0</v>
      </c>
      <c r="N23" s="53"/>
      <c r="O23" s="74"/>
      <c r="P23" s="69"/>
      <c r="Q23" s="69"/>
      <c r="R23" s="74"/>
      <c r="S23"/>
    </row>
    <row r="24" spans="1:19" ht="12.6" customHeight="1" x14ac:dyDescent="0.25">
      <c r="A24" s="127"/>
      <c r="B24" s="68" t="s">
        <v>112</v>
      </c>
      <c r="C24" s="68">
        <v>380</v>
      </c>
      <c r="D24" s="112"/>
      <c r="E24" s="129">
        <v>0</v>
      </c>
      <c r="F24" s="112"/>
      <c r="G24" s="143">
        <v>100</v>
      </c>
      <c r="H24" s="112"/>
      <c r="I24" s="143">
        <v>181.5</v>
      </c>
      <c r="J24" s="112">
        <v>1</v>
      </c>
      <c r="K24" s="143">
        <v>17.7</v>
      </c>
      <c r="L24" s="112"/>
      <c r="M24" s="153">
        <v>90.247933884297524</v>
      </c>
      <c r="N24" s="112">
        <v>1</v>
      </c>
      <c r="O24" s="70"/>
      <c r="P24" s="71"/>
      <c r="Q24" s="71"/>
      <c r="R24" s="74"/>
      <c r="S24"/>
    </row>
    <row r="25" spans="1:19" ht="12.6" customHeight="1" x14ac:dyDescent="0.25">
      <c r="A25" s="127"/>
      <c r="B25" s="68" t="s">
        <v>1</v>
      </c>
      <c r="C25" s="68">
        <v>40.799999999999997</v>
      </c>
      <c r="D25" s="112"/>
      <c r="E25" s="129">
        <v>0</v>
      </c>
      <c r="F25" s="112"/>
      <c r="G25" s="143">
        <v>100</v>
      </c>
      <c r="H25" s="112"/>
      <c r="I25" s="143">
        <v>50.5</v>
      </c>
      <c r="J25" s="112"/>
      <c r="K25" s="143">
        <v>5.7</v>
      </c>
      <c r="L25" s="112"/>
      <c r="M25" s="153">
        <v>88.712871287128706</v>
      </c>
      <c r="N25" s="112"/>
      <c r="O25" s="70"/>
      <c r="P25" s="71"/>
      <c r="Q25" s="71"/>
      <c r="R25" s="74"/>
      <c r="S25"/>
    </row>
    <row r="26" spans="1:19" ht="12.6" customHeight="1" x14ac:dyDescent="0.25">
      <c r="A26" s="127"/>
      <c r="B26" s="68" t="s">
        <v>2</v>
      </c>
      <c r="C26" s="68">
        <v>2119.5</v>
      </c>
      <c r="D26" s="112"/>
      <c r="E26" s="129">
        <v>0</v>
      </c>
      <c r="F26" s="112"/>
      <c r="G26" s="143">
        <v>100</v>
      </c>
      <c r="H26" s="112"/>
      <c r="I26" s="143">
        <v>1966.1</v>
      </c>
      <c r="J26" s="112"/>
      <c r="K26" s="143">
        <v>52</v>
      </c>
      <c r="L26" s="112"/>
      <c r="M26" s="153">
        <v>97.355170133767359</v>
      </c>
      <c r="N26" s="112"/>
      <c r="O26" s="72"/>
      <c r="P26" s="71"/>
      <c r="Q26" s="71"/>
      <c r="R26" s="74"/>
      <c r="S26"/>
    </row>
    <row r="27" spans="1:19" ht="12.6" customHeight="1" x14ac:dyDescent="0.25">
      <c r="A27" s="127"/>
      <c r="B27" s="68" t="s">
        <v>171</v>
      </c>
      <c r="C27" s="68">
        <v>67.5</v>
      </c>
      <c r="D27" s="112"/>
      <c r="E27" s="129">
        <v>0</v>
      </c>
      <c r="F27" s="112"/>
      <c r="G27" s="143">
        <v>100</v>
      </c>
      <c r="H27" s="112"/>
      <c r="I27" s="141" t="s">
        <v>178</v>
      </c>
      <c r="J27" s="112">
        <v>2</v>
      </c>
      <c r="K27" s="143">
        <v>0</v>
      </c>
      <c r="L27" s="112"/>
      <c r="M27" s="141" t="s">
        <v>191</v>
      </c>
      <c r="N27" s="112">
        <v>2</v>
      </c>
      <c r="O27" s="70"/>
      <c r="P27" s="71"/>
      <c r="Q27" s="75"/>
      <c r="R27" s="74"/>
      <c r="S27"/>
    </row>
    <row r="28" spans="1:19" ht="12.6" customHeight="1" x14ac:dyDescent="0.25">
      <c r="A28" s="127"/>
      <c r="B28" s="68" t="s">
        <v>113</v>
      </c>
      <c r="C28" s="68">
        <v>114.8</v>
      </c>
      <c r="D28" s="112"/>
      <c r="E28" s="129">
        <v>0</v>
      </c>
      <c r="F28" s="112"/>
      <c r="G28" s="143">
        <v>100</v>
      </c>
      <c r="H28" s="112"/>
      <c r="I28" s="143">
        <v>110</v>
      </c>
      <c r="J28" s="112"/>
      <c r="K28" s="143">
        <v>15.4</v>
      </c>
      <c r="L28" s="112"/>
      <c r="M28" s="153">
        <v>86</v>
      </c>
      <c r="N28" s="112"/>
      <c r="O28" s="70"/>
      <c r="P28" s="71"/>
      <c r="Q28" s="71"/>
      <c r="R28" s="74"/>
      <c r="S28"/>
    </row>
    <row r="29" spans="1:19" ht="12.6" customHeight="1" x14ac:dyDescent="0.25">
      <c r="A29" s="127"/>
      <c r="B29" s="113" t="s">
        <v>114</v>
      </c>
      <c r="C29" s="189">
        <v>10.7</v>
      </c>
      <c r="D29" s="114"/>
      <c r="E29" s="130">
        <v>0</v>
      </c>
      <c r="F29" s="114"/>
      <c r="G29" s="140">
        <v>100</v>
      </c>
      <c r="H29" s="114"/>
      <c r="I29" s="140">
        <v>4</v>
      </c>
      <c r="J29" s="114"/>
      <c r="K29" s="140">
        <v>0.2</v>
      </c>
      <c r="L29" s="114"/>
      <c r="M29" s="140">
        <v>95</v>
      </c>
      <c r="N29" s="114"/>
      <c r="O29" s="70"/>
      <c r="P29" s="71"/>
      <c r="Q29" s="71"/>
      <c r="R29" s="74"/>
      <c r="S29"/>
    </row>
    <row r="30" spans="1:19" ht="12.6" customHeight="1" x14ac:dyDescent="0.25">
      <c r="A30" s="127"/>
      <c r="B30" s="113" t="s">
        <v>3</v>
      </c>
      <c r="C30" s="189">
        <v>4697.2</v>
      </c>
      <c r="D30" s="114"/>
      <c r="E30" s="130">
        <v>0</v>
      </c>
      <c r="F30" s="114"/>
      <c r="G30" s="140">
        <v>100</v>
      </c>
      <c r="H30" s="114"/>
      <c r="I30" s="189">
        <v>2386</v>
      </c>
      <c r="J30" s="114"/>
      <c r="K30" s="140">
        <v>497.7</v>
      </c>
      <c r="L30" s="114"/>
      <c r="M30" s="140">
        <v>79.140821458507958</v>
      </c>
      <c r="N30" s="114"/>
      <c r="O30" s="72"/>
      <c r="P30" s="71"/>
      <c r="Q30" s="71"/>
      <c r="R30" s="74"/>
      <c r="S30"/>
    </row>
    <row r="31" spans="1:19" ht="12.6" customHeight="1" x14ac:dyDescent="0.25">
      <c r="A31" s="127"/>
      <c r="B31" s="113" t="s">
        <v>4</v>
      </c>
      <c r="C31" s="189">
        <v>196.5</v>
      </c>
      <c r="D31" s="114"/>
      <c r="E31" s="130">
        <v>0</v>
      </c>
      <c r="F31" s="114"/>
      <c r="G31" s="140">
        <v>100</v>
      </c>
      <c r="H31" s="114"/>
      <c r="I31" s="140">
        <v>174.4</v>
      </c>
      <c r="J31" s="114"/>
      <c r="K31" s="140">
        <v>4.5</v>
      </c>
      <c r="L31" s="114"/>
      <c r="M31" s="140">
        <v>97.419724770642205</v>
      </c>
      <c r="N31" s="114"/>
      <c r="O31" s="70"/>
      <c r="P31" s="71"/>
      <c r="Q31" s="71"/>
      <c r="R31" s="74"/>
      <c r="S31"/>
    </row>
    <row r="32" spans="1:19" ht="12.6" customHeight="1" x14ac:dyDescent="0.25">
      <c r="A32" s="127"/>
      <c r="B32" s="113" t="s">
        <v>5</v>
      </c>
      <c r="C32" s="189">
        <v>14290.4</v>
      </c>
      <c r="D32" s="114"/>
      <c r="E32" s="130">
        <f>E33-7.5</f>
        <v>-7.5</v>
      </c>
      <c r="F32" s="114">
        <v>3</v>
      </c>
      <c r="G32" s="140">
        <v>100.05248278564632</v>
      </c>
      <c r="H32" s="114"/>
      <c r="I32" s="140">
        <v>389.7</v>
      </c>
      <c r="J32" s="114"/>
      <c r="K32" s="140">
        <v>48.3</v>
      </c>
      <c r="L32" s="114"/>
      <c r="M32" s="140">
        <v>87.605850654349496</v>
      </c>
      <c r="N32" s="114"/>
      <c r="O32" s="72"/>
      <c r="P32" s="71"/>
      <c r="Q32" s="71"/>
      <c r="R32" s="74"/>
      <c r="S32"/>
    </row>
    <row r="33" spans="1:19" s="101" customFormat="1" ht="12.6" customHeight="1" x14ac:dyDescent="0.25">
      <c r="A33" s="127"/>
      <c r="B33" s="113" t="s">
        <v>115</v>
      </c>
      <c r="C33" s="189">
        <v>480.6</v>
      </c>
      <c r="D33" s="114"/>
      <c r="E33" s="130">
        <v>0</v>
      </c>
      <c r="F33" s="114"/>
      <c r="G33" s="140">
        <v>100</v>
      </c>
      <c r="H33" s="114"/>
      <c r="I33" s="140">
        <v>12.1</v>
      </c>
      <c r="J33" s="114"/>
      <c r="K33" s="140">
        <v>1.8</v>
      </c>
      <c r="L33" s="114"/>
      <c r="M33" s="140">
        <v>85.123966942148755</v>
      </c>
      <c r="N33" s="114"/>
      <c r="O33" s="70"/>
      <c r="P33" s="71"/>
      <c r="Q33" s="71"/>
      <c r="R33" s="74"/>
      <c r="S33" s="100"/>
    </row>
    <row r="34" spans="1:19" ht="12.6" customHeight="1" x14ac:dyDescent="0.25">
      <c r="A34" s="127"/>
      <c r="B34" s="68" t="s">
        <v>116</v>
      </c>
      <c r="C34" s="68">
        <v>64.900000000000006</v>
      </c>
      <c r="D34" s="112"/>
      <c r="E34" s="129">
        <v>0</v>
      </c>
      <c r="F34" s="112"/>
      <c r="G34" s="143">
        <v>100</v>
      </c>
      <c r="H34" s="68"/>
      <c r="I34" s="143">
        <v>58.4</v>
      </c>
      <c r="J34" s="68"/>
      <c r="K34" s="143">
        <v>2.7</v>
      </c>
      <c r="L34" s="68"/>
      <c r="M34" s="153">
        <v>95.376712328767127</v>
      </c>
      <c r="N34" s="112"/>
      <c r="O34" s="70"/>
      <c r="P34" s="71"/>
      <c r="Q34" s="71"/>
      <c r="R34" s="74"/>
      <c r="S34"/>
    </row>
    <row r="35" spans="1:19" ht="12.6" customHeight="1" x14ac:dyDescent="0.25">
      <c r="A35" s="127"/>
      <c r="B35" s="68" t="s">
        <v>6</v>
      </c>
      <c r="C35" s="68">
        <v>135.4</v>
      </c>
      <c r="D35" s="112"/>
      <c r="E35" s="129">
        <v>0</v>
      </c>
      <c r="F35" s="112"/>
      <c r="G35" s="143">
        <v>100</v>
      </c>
      <c r="H35" s="68"/>
      <c r="I35" s="143">
        <v>138.1</v>
      </c>
      <c r="J35" s="68"/>
      <c r="K35" s="143">
        <v>49.6</v>
      </c>
      <c r="L35" s="68"/>
      <c r="M35" s="153">
        <v>64.083997103548157</v>
      </c>
      <c r="N35" s="112"/>
      <c r="O35" s="70"/>
      <c r="P35" s="71"/>
      <c r="Q35" s="71"/>
      <c r="R35" s="74"/>
      <c r="S35"/>
    </row>
    <row r="36" spans="1:19" ht="12.6" customHeight="1" x14ac:dyDescent="0.25">
      <c r="A36" s="127"/>
      <c r="B36" s="68" t="s">
        <v>117</v>
      </c>
      <c r="C36" s="68">
        <v>581.6</v>
      </c>
      <c r="D36" s="112"/>
      <c r="E36" s="129">
        <v>0</v>
      </c>
      <c r="F36" s="112"/>
      <c r="G36" s="143">
        <v>100</v>
      </c>
      <c r="H36" s="68"/>
      <c r="I36" s="143">
        <v>350.1</v>
      </c>
      <c r="J36" s="68"/>
      <c r="K36" s="143">
        <v>64.900000000000006</v>
      </c>
      <c r="L36" s="68"/>
      <c r="M36" s="153">
        <v>81.462439303056271</v>
      </c>
      <c r="N36" s="112"/>
      <c r="O36" s="70"/>
      <c r="P36" s="71"/>
      <c r="Q36" s="71"/>
      <c r="R36" s="74"/>
      <c r="S36"/>
    </row>
    <row r="37" spans="1:19" ht="12.6" customHeight="1" x14ac:dyDescent="0.25">
      <c r="A37" s="127"/>
      <c r="B37" s="68" t="s">
        <v>7</v>
      </c>
      <c r="C37" s="68">
        <v>21.5</v>
      </c>
      <c r="D37" s="112"/>
      <c r="E37" s="129">
        <v>0</v>
      </c>
      <c r="F37" s="112"/>
      <c r="G37" s="143">
        <v>100</v>
      </c>
      <c r="H37" s="68"/>
      <c r="I37" s="143">
        <v>12.1</v>
      </c>
      <c r="J37" s="68"/>
      <c r="K37" s="143">
        <v>2.2999999999999998</v>
      </c>
      <c r="L37" s="68"/>
      <c r="M37" s="141">
        <v>80.991735537190095</v>
      </c>
      <c r="N37" s="112"/>
      <c r="O37" s="70"/>
      <c r="P37" s="71"/>
      <c r="Q37" s="71"/>
      <c r="R37" s="74"/>
      <c r="S37"/>
    </row>
    <row r="38" spans="1:19" ht="12.6" customHeight="1" x14ac:dyDescent="0.25">
      <c r="A38" s="127"/>
      <c r="B38" s="68" t="s">
        <v>8</v>
      </c>
      <c r="C38" s="68">
        <v>2510.9</v>
      </c>
      <c r="D38" s="112"/>
      <c r="E38" s="129">
        <v>0</v>
      </c>
      <c r="F38" s="112"/>
      <c r="G38" s="143">
        <v>100</v>
      </c>
      <c r="H38" s="68"/>
      <c r="I38" s="143">
        <v>2.7</v>
      </c>
      <c r="J38" s="68"/>
      <c r="K38" s="143">
        <v>7</v>
      </c>
      <c r="L38" s="68"/>
      <c r="M38" s="153">
        <v>-159.25925925925924</v>
      </c>
      <c r="N38" s="112"/>
      <c r="O38" s="72"/>
      <c r="P38" s="71"/>
      <c r="Q38" s="71"/>
      <c r="R38" s="74"/>
      <c r="S38"/>
    </row>
    <row r="39" spans="1:19" ht="12.6" customHeight="1" x14ac:dyDescent="0.25">
      <c r="A39" s="127"/>
      <c r="B39" s="113" t="s">
        <v>9</v>
      </c>
      <c r="C39" s="189">
        <v>24.4</v>
      </c>
      <c r="D39" s="114"/>
      <c r="E39" s="130">
        <v>0</v>
      </c>
      <c r="F39" s="114"/>
      <c r="G39" s="140">
        <v>100</v>
      </c>
      <c r="H39" s="114"/>
      <c r="I39" s="140">
        <v>21.7</v>
      </c>
      <c r="J39" s="114"/>
      <c r="K39" s="140">
        <v>2.4</v>
      </c>
      <c r="L39" s="114"/>
      <c r="M39" s="140">
        <v>88.940092165898619</v>
      </c>
      <c r="N39" s="114"/>
      <c r="O39" s="70"/>
      <c r="P39" s="71"/>
      <c r="Q39" s="71"/>
      <c r="R39" s="74"/>
      <c r="S39"/>
    </row>
    <row r="40" spans="1:19" ht="12.6" customHeight="1" x14ac:dyDescent="0.25">
      <c r="A40" s="127"/>
      <c r="B40" s="113" t="s">
        <v>10</v>
      </c>
      <c r="C40" s="189">
        <v>59.9</v>
      </c>
      <c r="D40" s="114"/>
      <c r="E40" s="130">
        <v>0</v>
      </c>
      <c r="F40" s="114"/>
      <c r="G40" s="140">
        <v>100</v>
      </c>
      <c r="H40" s="114"/>
      <c r="I40" s="140">
        <v>36</v>
      </c>
      <c r="J40" s="114"/>
      <c r="K40" s="140">
        <v>22.2</v>
      </c>
      <c r="L40" s="114"/>
      <c r="M40" s="140">
        <v>38.333333333333336</v>
      </c>
      <c r="N40" s="114"/>
      <c r="O40" s="70"/>
      <c r="P40" s="71"/>
      <c r="Q40" s="71"/>
      <c r="R40" s="74"/>
      <c r="S40"/>
    </row>
    <row r="41" spans="1:19" ht="12.6" customHeight="1" x14ac:dyDescent="0.25">
      <c r="A41" s="127"/>
      <c r="B41" s="113" t="s">
        <v>11</v>
      </c>
      <c r="C41" s="189">
        <v>0.2</v>
      </c>
      <c r="D41" s="114"/>
      <c r="E41" s="130">
        <v>0</v>
      </c>
      <c r="F41" s="114"/>
      <c r="G41" s="140">
        <v>100</v>
      </c>
      <c r="H41" s="114"/>
      <c r="I41" s="140">
        <v>0.1</v>
      </c>
      <c r="J41" s="114">
        <v>1</v>
      </c>
      <c r="K41" s="140">
        <v>0.3</v>
      </c>
      <c r="L41" s="114"/>
      <c r="M41" s="140">
        <v>-199.99999999999997</v>
      </c>
      <c r="N41" s="114">
        <v>1</v>
      </c>
      <c r="O41" s="70"/>
      <c r="P41" s="71"/>
      <c r="Q41" s="71"/>
      <c r="R41" s="74"/>
      <c r="S41"/>
    </row>
    <row r="42" spans="1:19" ht="12.6" customHeight="1" x14ac:dyDescent="0.25">
      <c r="A42" s="127"/>
      <c r="B42" s="113" t="s">
        <v>205</v>
      </c>
      <c r="C42" s="189">
        <v>75.7</v>
      </c>
      <c r="D42" s="114"/>
      <c r="E42" s="130">
        <v>0</v>
      </c>
      <c r="F42" s="114"/>
      <c r="G42" s="140">
        <v>100</v>
      </c>
      <c r="H42" s="114"/>
      <c r="I42" s="140">
        <v>67.400000000000006</v>
      </c>
      <c r="J42" s="114"/>
      <c r="K42" s="140">
        <v>0.4</v>
      </c>
      <c r="L42" s="114"/>
      <c r="M42" s="140">
        <v>99.406528189910972</v>
      </c>
      <c r="N42" s="114"/>
      <c r="O42" s="70"/>
      <c r="P42" s="71"/>
      <c r="Q42" s="71"/>
      <c r="R42" s="74"/>
      <c r="S42"/>
    </row>
    <row r="43" spans="1:19" ht="12.6" customHeight="1" x14ac:dyDescent="0.25">
      <c r="A43" s="127"/>
      <c r="B43" s="113" t="s">
        <v>118</v>
      </c>
      <c r="C43" s="189">
        <v>24.2</v>
      </c>
      <c r="D43" s="114"/>
      <c r="E43" s="130">
        <v>0</v>
      </c>
      <c r="F43" s="114"/>
      <c r="G43" s="140">
        <v>100</v>
      </c>
      <c r="H43" s="114"/>
      <c r="I43" s="140">
        <v>259.2</v>
      </c>
      <c r="J43" s="114"/>
      <c r="K43" s="140">
        <v>5.0999999999999996</v>
      </c>
      <c r="L43" s="114"/>
      <c r="M43" s="140">
        <v>98.032407407407405</v>
      </c>
      <c r="N43" s="114"/>
      <c r="O43" s="70"/>
      <c r="P43" s="71"/>
      <c r="Q43" s="71"/>
      <c r="R43" s="74"/>
      <c r="S43"/>
    </row>
    <row r="44" spans="1:19" ht="12.6" customHeight="1" x14ac:dyDescent="0.25">
      <c r="A44" s="127"/>
      <c r="B44" s="68" t="s">
        <v>119</v>
      </c>
      <c r="C44" s="68">
        <v>6.9</v>
      </c>
      <c r="D44" s="112"/>
      <c r="E44" s="129">
        <v>0</v>
      </c>
      <c r="F44" s="112"/>
      <c r="G44" s="143">
        <v>100</v>
      </c>
      <c r="H44" s="112"/>
      <c r="I44" s="143">
        <v>10.199999999999999</v>
      </c>
      <c r="J44" s="112"/>
      <c r="K44" s="143">
        <v>10.8</v>
      </c>
      <c r="L44" s="112"/>
      <c r="M44" s="153">
        <v>-5.8823529411764852</v>
      </c>
      <c r="N44" s="112"/>
      <c r="O44" s="70"/>
      <c r="P44" s="71"/>
      <c r="Q44" s="71"/>
      <c r="R44" s="74"/>
      <c r="S44"/>
    </row>
    <row r="45" spans="1:19" ht="12.6" customHeight="1" x14ac:dyDescent="0.25">
      <c r="A45" s="127"/>
      <c r="B45" s="68" t="s">
        <v>12</v>
      </c>
      <c r="C45" s="68">
        <v>10525.8</v>
      </c>
      <c r="D45" s="112"/>
      <c r="E45" s="129">
        <v>0</v>
      </c>
      <c r="F45" s="112"/>
      <c r="G45" s="143">
        <v>100</v>
      </c>
      <c r="H45" s="112"/>
      <c r="I45" s="68">
        <v>3589.4</v>
      </c>
      <c r="J45" s="112"/>
      <c r="K45" s="68">
        <v>1189.3</v>
      </c>
      <c r="L45" s="112"/>
      <c r="M45" s="153">
        <v>66.86632863431214</v>
      </c>
      <c r="N45" s="112"/>
      <c r="O45" s="72"/>
      <c r="P45" s="71"/>
      <c r="Q45" s="71"/>
      <c r="R45" s="74"/>
      <c r="S45"/>
    </row>
    <row r="46" spans="1:19" ht="12.6" customHeight="1" x14ac:dyDescent="0.25">
      <c r="A46" s="127"/>
      <c r="B46" s="68" t="s">
        <v>120</v>
      </c>
      <c r="C46" s="68">
        <v>78.2</v>
      </c>
      <c r="D46" s="112"/>
      <c r="E46" s="129">
        <v>0</v>
      </c>
      <c r="F46" s="112"/>
      <c r="G46" s="143">
        <v>100</v>
      </c>
      <c r="H46" s="112"/>
      <c r="I46" s="143">
        <v>46.3</v>
      </c>
      <c r="J46" s="112"/>
      <c r="K46" s="143">
        <v>4.3</v>
      </c>
      <c r="L46" s="112"/>
      <c r="M46" s="153">
        <v>90.712742980561558</v>
      </c>
      <c r="N46" s="112"/>
      <c r="O46" s="70"/>
      <c r="P46" s="71"/>
      <c r="Q46" s="71"/>
      <c r="R46" s="74"/>
      <c r="S46"/>
    </row>
    <row r="47" spans="1:19" ht="12.6" customHeight="1" x14ac:dyDescent="0.25">
      <c r="A47" s="127"/>
      <c r="B47" s="68" t="s">
        <v>13</v>
      </c>
      <c r="C47" s="68">
        <v>36.299999999999997</v>
      </c>
      <c r="D47" s="112"/>
      <c r="E47" s="129">
        <v>0</v>
      </c>
      <c r="F47" s="112"/>
      <c r="G47" s="143">
        <v>100</v>
      </c>
      <c r="H47" s="112"/>
      <c r="I47" s="143">
        <v>27.9</v>
      </c>
      <c r="J47" s="112"/>
      <c r="K47" s="143">
        <v>14.9</v>
      </c>
      <c r="L47" s="112"/>
      <c r="M47" s="141">
        <v>46.594982078853043</v>
      </c>
      <c r="N47" s="112"/>
      <c r="O47" s="70"/>
      <c r="P47" s="71"/>
      <c r="Q47" s="71"/>
      <c r="R47" s="74"/>
      <c r="S47"/>
    </row>
    <row r="48" spans="1:19" ht="12.6" customHeight="1" x14ac:dyDescent="0.25">
      <c r="A48" s="127"/>
      <c r="B48" s="68" t="s">
        <v>14</v>
      </c>
      <c r="C48" s="68">
        <v>59</v>
      </c>
      <c r="D48" s="112"/>
      <c r="E48" s="129">
        <v>0</v>
      </c>
      <c r="F48" s="112"/>
      <c r="G48" s="143">
        <v>100</v>
      </c>
      <c r="H48" s="112"/>
      <c r="I48" s="143">
        <v>19.2</v>
      </c>
      <c r="J48" s="112"/>
      <c r="K48" s="143">
        <v>7.1</v>
      </c>
      <c r="L48" s="112"/>
      <c r="M48" s="153">
        <v>63.020833333333336</v>
      </c>
      <c r="N48" s="112"/>
      <c r="O48" s="70"/>
      <c r="P48" s="71"/>
      <c r="Q48" s="71"/>
      <c r="R48" s="74"/>
      <c r="S48"/>
    </row>
    <row r="49" spans="1:19" ht="12.6" customHeight="1" x14ac:dyDescent="0.25">
      <c r="A49" s="127"/>
      <c r="B49" s="113" t="s">
        <v>15</v>
      </c>
      <c r="C49" s="189">
        <v>94.2</v>
      </c>
      <c r="D49" s="114"/>
      <c r="E49" s="130">
        <v>0</v>
      </c>
      <c r="F49" s="114"/>
      <c r="G49" s="140">
        <v>100</v>
      </c>
      <c r="H49" s="114"/>
      <c r="I49" s="140">
        <v>97</v>
      </c>
      <c r="J49" s="114"/>
      <c r="K49" s="140">
        <v>9.5</v>
      </c>
      <c r="L49" s="114"/>
      <c r="M49" s="140">
        <v>90.206185567010309</v>
      </c>
      <c r="N49" s="114"/>
      <c r="O49" s="70"/>
      <c r="P49" s="71"/>
      <c r="Q49" s="71"/>
      <c r="R49" s="74"/>
      <c r="S49"/>
    </row>
    <row r="50" spans="1:19" ht="12.6" customHeight="1" x14ac:dyDescent="0.25">
      <c r="A50" s="127"/>
      <c r="B50" s="113" t="s">
        <v>16</v>
      </c>
      <c r="C50" s="189">
        <v>256.89999999999998</v>
      </c>
      <c r="D50" s="114"/>
      <c r="E50" s="130">
        <v>0</v>
      </c>
      <c r="F50" s="114"/>
      <c r="G50" s="140">
        <v>100</v>
      </c>
      <c r="H50" s="114"/>
      <c r="I50" s="140">
        <v>261.7</v>
      </c>
      <c r="J50" s="114"/>
      <c r="K50" s="140">
        <v>82.3</v>
      </c>
      <c r="L50" s="114"/>
      <c r="M50" s="140">
        <v>68.55177684371418</v>
      </c>
      <c r="N50" s="114"/>
      <c r="O50" s="70"/>
      <c r="P50" s="71"/>
      <c r="Q50" s="71"/>
      <c r="R50" s="74"/>
      <c r="S50"/>
    </row>
    <row r="51" spans="1:19" ht="12.6" customHeight="1" x14ac:dyDescent="0.25">
      <c r="A51" s="127"/>
      <c r="B51" s="113" t="s">
        <v>121</v>
      </c>
      <c r="C51" s="189">
        <v>19958.2</v>
      </c>
      <c r="D51" s="114"/>
      <c r="E51" s="130">
        <v>0</v>
      </c>
      <c r="F51" s="114"/>
      <c r="G51" s="140">
        <v>100</v>
      </c>
      <c r="H51" s="114"/>
      <c r="I51" s="140">
        <v>923.1</v>
      </c>
      <c r="J51" s="114"/>
      <c r="K51" s="140">
        <v>65.900000000000006</v>
      </c>
      <c r="L51" s="114"/>
      <c r="M51" s="140">
        <v>92.861011808038128</v>
      </c>
      <c r="N51" s="114"/>
      <c r="O51" s="72"/>
      <c r="P51" s="71"/>
      <c r="Q51" s="71"/>
      <c r="R51" s="74"/>
      <c r="S51"/>
    </row>
    <row r="52" spans="1:19" ht="12.6" customHeight="1" x14ac:dyDescent="0.25">
      <c r="A52" s="127"/>
      <c r="B52" s="113" t="s">
        <v>206</v>
      </c>
      <c r="C52" s="189">
        <v>2.2999999999999998</v>
      </c>
      <c r="D52" s="114"/>
      <c r="E52" s="130">
        <v>0</v>
      </c>
      <c r="F52" s="114"/>
      <c r="G52" s="140">
        <v>100</v>
      </c>
      <c r="H52" s="114"/>
      <c r="I52" s="140">
        <v>1.8</v>
      </c>
      <c r="J52" s="114"/>
      <c r="K52" s="140">
        <v>0.2</v>
      </c>
      <c r="L52" s="114"/>
      <c r="M52" s="140">
        <v>88.8888888888889</v>
      </c>
      <c r="N52" s="114"/>
      <c r="O52" s="70"/>
      <c r="P52" s="71"/>
      <c r="Q52" s="71"/>
      <c r="R52" s="74"/>
      <c r="S52"/>
    </row>
    <row r="53" spans="1:19" ht="12.6" customHeight="1" x14ac:dyDescent="0.25">
      <c r="A53" s="127"/>
      <c r="B53" s="113" t="s">
        <v>17</v>
      </c>
      <c r="C53" s="189">
        <v>11.2</v>
      </c>
      <c r="D53" s="114"/>
      <c r="E53" s="130" t="s">
        <v>191</v>
      </c>
      <c r="F53" s="114"/>
      <c r="G53" s="140" t="s">
        <v>191</v>
      </c>
      <c r="H53" s="114"/>
      <c r="I53" s="140">
        <v>4.5999999999999996</v>
      </c>
      <c r="J53" s="114"/>
      <c r="K53" s="140" t="s">
        <v>191</v>
      </c>
      <c r="L53" s="114"/>
      <c r="M53" s="140">
        <v>100</v>
      </c>
      <c r="N53" s="114"/>
      <c r="O53" s="70"/>
      <c r="P53" s="71"/>
      <c r="Q53" s="71"/>
      <c r="R53" s="74"/>
      <c r="S53"/>
    </row>
    <row r="54" spans="1:19" ht="12.6" customHeight="1" x14ac:dyDescent="0.25">
      <c r="A54" s="127"/>
      <c r="B54" s="68" t="s">
        <v>18</v>
      </c>
      <c r="C54" s="68">
        <v>34.6</v>
      </c>
      <c r="D54" s="112"/>
      <c r="E54" s="129">
        <v>0</v>
      </c>
      <c r="F54" s="112"/>
      <c r="G54" s="143">
        <v>100</v>
      </c>
      <c r="H54" s="112"/>
      <c r="I54" s="143">
        <v>27.3</v>
      </c>
      <c r="J54" s="112"/>
      <c r="K54" s="143">
        <v>15.2</v>
      </c>
      <c r="L54" s="112"/>
      <c r="M54" s="153">
        <v>44.322344322344328</v>
      </c>
      <c r="N54" s="112"/>
      <c r="O54" s="70"/>
      <c r="P54" s="71"/>
      <c r="Q54" s="71"/>
      <c r="R54" s="74"/>
      <c r="S54"/>
    </row>
    <row r="55" spans="1:19" ht="12.6" customHeight="1" x14ac:dyDescent="0.25">
      <c r="A55" s="127"/>
      <c r="B55" s="68" t="s">
        <v>19</v>
      </c>
      <c r="C55" s="68">
        <v>828.7</v>
      </c>
      <c r="D55" s="112"/>
      <c r="E55" s="129">
        <v>0</v>
      </c>
      <c r="F55" s="112"/>
      <c r="G55" s="143">
        <v>100</v>
      </c>
      <c r="H55" s="112"/>
      <c r="I55" s="143">
        <v>591.9</v>
      </c>
      <c r="J55" s="112"/>
      <c r="K55" s="143">
        <v>241.9</v>
      </c>
      <c r="L55" s="112"/>
      <c r="M55" s="153">
        <v>59.131610069268461</v>
      </c>
      <c r="N55" s="112"/>
      <c r="O55" s="70"/>
      <c r="P55" s="71"/>
      <c r="Q55" s="71"/>
      <c r="R55" s="74"/>
      <c r="S55"/>
    </row>
    <row r="56" spans="1:19" ht="12.6" customHeight="1" x14ac:dyDescent="0.25">
      <c r="A56" s="127"/>
      <c r="B56" s="68" t="s">
        <v>122</v>
      </c>
      <c r="C56" s="68">
        <v>57818.7</v>
      </c>
      <c r="D56" s="112"/>
      <c r="E56" s="129">
        <v>-386.6</v>
      </c>
      <c r="F56" s="112">
        <v>4</v>
      </c>
      <c r="G56" s="143">
        <v>100.66864180619766</v>
      </c>
      <c r="H56" s="112">
        <v>4</v>
      </c>
      <c r="I56" s="68">
        <v>47804.1</v>
      </c>
      <c r="J56" s="112">
        <v>4</v>
      </c>
      <c r="K56" s="68">
        <v>15690.6</v>
      </c>
      <c r="L56" s="112">
        <v>4</v>
      </c>
      <c r="M56" s="153">
        <v>67.177292324298548</v>
      </c>
      <c r="N56" s="112">
        <v>4</v>
      </c>
      <c r="O56" s="72"/>
      <c r="P56" s="71"/>
      <c r="Q56" s="71"/>
      <c r="R56" s="74"/>
      <c r="S56"/>
    </row>
    <row r="57" spans="1:19" ht="12.6" customHeight="1" x14ac:dyDescent="0.25">
      <c r="A57" s="127"/>
      <c r="B57" s="68" t="s">
        <v>20</v>
      </c>
      <c r="C57" s="68">
        <v>2208.1999999999998</v>
      </c>
      <c r="D57" s="112"/>
      <c r="E57" s="129">
        <v>0</v>
      </c>
      <c r="F57" s="112"/>
      <c r="G57" s="143">
        <v>100</v>
      </c>
      <c r="H57" s="112"/>
      <c r="I57" s="68">
        <v>1002.2</v>
      </c>
      <c r="J57" s="112"/>
      <c r="K57" s="143">
        <v>176.7</v>
      </c>
      <c r="L57" s="112"/>
      <c r="M57" s="141">
        <v>82.368788664937128</v>
      </c>
      <c r="N57" s="112"/>
      <c r="O57" s="72"/>
      <c r="P57" s="71"/>
      <c r="Q57" s="71"/>
      <c r="R57" s="74"/>
      <c r="S57"/>
    </row>
    <row r="58" spans="1:19" ht="12.6" customHeight="1" x14ac:dyDescent="0.25">
      <c r="A58" s="127"/>
      <c r="B58" s="68" t="s">
        <v>21</v>
      </c>
      <c r="C58" s="68">
        <v>2.5</v>
      </c>
      <c r="D58" s="112"/>
      <c r="E58" s="129">
        <v>0</v>
      </c>
      <c r="F58" s="112"/>
      <c r="G58" s="143">
        <v>100</v>
      </c>
      <c r="H58" s="112"/>
      <c r="I58" s="143">
        <v>1.9</v>
      </c>
      <c r="J58" s="112"/>
      <c r="K58" s="143">
        <v>0.1</v>
      </c>
      <c r="L58" s="112"/>
      <c r="M58" s="153">
        <v>94.73684210526315</v>
      </c>
      <c r="N58" s="112"/>
      <c r="O58" s="70"/>
      <c r="P58" s="71"/>
      <c r="Q58" s="71"/>
      <c r="R58" s="74"/>
      <c r="S58"/>
    </row>
    <row r="59" spans="1:19" ht="12.6" customHeight="1" x14ac:dyDescent="0.25">
      <c r="A59" s="127"/>
      <c r="B59" s="113" t="s">
        <v>22</v>
      </c>
      <c r="C59" s="189">
        <v>11.9</v>
      </c>
      <c r="D59" s="114"/>
      <c r="E59" s="130">
        <v>0</v>
      </c>
      <c r="F59" s="114"/>
      <c r="G59" s="140">
        <v>100</v>
      </c>
      <c r="H59" s="114"/>
      <c r="I59" s="140">
        <v>11.2</v>
      </c>
      <c r="J59" s="114"/>
      <c r="K59" s="140">
        <v>9.4</v>
      </c>
      <c r="L59" s="114"/>
      <c r="M59" s="140">
        <v>16.071428571428566</v>
      </c>
      <c r="N59" s="114"/>
      <c r="O59" s="70"/>
      <c r="P59" s="71"/>
      <c r="Q59" s="71"/>
      <c r="R59" s="74"/>
      <c r="S59"/>
    </row>
    <row r="60" spans="1:19" ht="12.6" customHeight="1" x14ac:dyDescent="0.25">
      <c r="A60" s="127"/>
      <c r="B60" s="113" t="s">
        <v>123</v>
      </c>
      <c r="C60" s="189">
        <v>1.7</v>
      </c>
      <c r="D60" s="114"/>
      <c r="E60" s="130">
        <v>0</v>
      </c>
      <c r="F60" s="114"/>
      <c r="G60" s="140">
        <v>100</v>
      </c>
      <c r="H60" s="114"/>
      <c r="I60" s="140">
        <v>0</v>
      </c>
      <c r="J60" s="114">
        <v>5</v>
      </c>
      <c r="K60" s="140">
        <v>0</v>
      </c>
      <c r="L60" s="114"/>
      <c r="M60" s="140">
        <v>0</v>
      </c>
      <c r="N60" s="114">
        <v>5</v>
      </c>
      <c r="O60" s="70"/>
      <c r="P60" s="71"/>
      <c r="Q60" s="71"/>
      <c r="R60" s="74"/>
      <c r="S60"/>
    </row>
    <row r="61" spans="1:19" ht="12.6" customHeight="1" x14ac:dyDescent="0.25">
      <c r="A61" s="127"/>
      <c r="B61" s="113" t="s">
        <v>23</v>
      </c>
      <c r="C61" s="189">
        <v>250.2</v>
      </c>
      <c r="D61" s="114"/>
      <c r="E61" s="130">
        <v>0</v>
      </c>
      <c r="F61" s="114"/>
      <c r="G61" s="140">
        <v>100</v>
      </c>
      <c r="H61" s="114"/>
      <c r="I61" s="140">
        <v>425.4</v>
      </c>
      <c r="J61" s="114"/>
      <c r="K61" s="140">
        <v>12.6</v>
      </c>
      <c r="L61" s="114"/>
      <c r="M61" s="140">
        <v>97.038081805359653</v>
      </c>
      <c r="N61" s="114"/>
      <c r="O61" s="70"/>
      <c r="P61" s="71"/>
      <c r="Q61" s="71"/>
      <c r="R61" s="74"/>
      <c r="S61"/>
    </row>
    <row r="62" spans="1:19" ht="12.6" customHeight="1" x14ac:dyDescent="0.25">
      <c r="A62" s="127"/>
      <c r="B62" s="113" t="s">
        <v>207</v>
      </c>
      <c r="C62" s="189">
        <v>294.2</v>
      </c>
      <c r="D62" s="114"/>
      <c r="E62" s="130">
        <v>0</v>
      </c>
      <c r="F62" s="114"/>
      <c r="G62" s="140">
        <v>100</v>
      </c>
      <c r="H62" s="114"/>
      <c r="I62" s="140">
        <v>121.2</v>
      </c>
      <c r="J62" s="114"/>
      <c r="K62" s="140">
        <v>54.2</v>
      </c>
      <c r="L62" s="114"/>
      <c r="M62" s="140">
        <v>55.28052805280528</v>
      </c>
      <c r="N62" s="114"/>
      <c r="O62" s="70"/>
      <c r="P62" s="71"/>
      <c r="Q62" s="71"/>
      <c r="R62" s="74"/>
      <c r="S62"/>
    </row>
    <row r="63" spans="1:19" ht="12.6" customHeight="1" x14ac:dyDescent="0.25">
      <c r="A63" s="127"/>
      <c r="B63" s="113" t="s">
        <v>24</v>
      </c>
      <c r="C63" s="189">
        <v>219.3</v>
      </c>
      <c r="D63" s="114"/>
      <c r="E63" s="130" t="s">
        <v>191</v>
      </c>
      <c r="F63" s="114"/>
      <c r="G63" s="140" t="s">
        <v>191</v>
      </c>
      <c r="H63" s="114"/>
      <c r="I63" s="140">
        <v>172.3</v>
      </c>
      <c r="J63" s="114"/>
      <c r="K63" s="140" t="s">
        <v>191</v>
      </c>
      <c r="L63" s="114"/>
      <c r="M63" s="140">
        <v>100</v>
      </c>
      <c r="N63" s="114"/>
      <c r="O63" s="70"/>
      <c r="P63" s="71"/>
      <c r="Q63" s="71"/>
      <c r="R63" s="74"/>
      <c r="S63"/>
    </row>
    <row r="64" spans="1:19" ht="12.6" customHeight="1" x14ac:dyDescent="0.25">
      <c r="A64" s="127"/>
      <c r="B64" s="154" t="s">
        <v>25</v>
      </c>
      <c r="C64" s="154">
        <v>625.1</v>
      </c>
      <c r="D64" s="112"/>
      <c r="E64" s="156">
        <v>0</v>
      </c>
      <c r="F64" s="112"/>
      <c r="G64" s="155">
        <v>100</v>
      </c>
      <c r="H64" s="112"/>
      <c r="I64" s="155">
        <v>518</v>
      </c>
      <c r="J64" s="112"/>
      <c r="K64" s="155">
        <v>12.2</v>
      </c>
      <c r="L64" s="112"/>
      <c r="M64" s="157">
        <v>97.644787644787641</v>
      </c>
      <c r="N64" s="112"/>
      <c r="O64" s="70"/>
      <c r="P64" s="71"/>
      <c r="Q64" s="71"/>
      <c r="R64" s="74"/>
      <c r="S64"/>
    </row>
    <row r="65" spans="1:19" ht="12.6" customHeight="1" x14ac:dyDescent="0.25">
      <c r="A65" s="127"/>
      <c r="B65" s="161" t="s">
        <v>208</v>
      </c>
      <c r="C65" s="190">
        <v>441.7</v>
      </c>
      <c r="D65" s="112"/>
      <c r="E65" s="159">
        <v>0</v>
      </c>
      <c r="F65" s="112"/>
      <c r="G65" s="158">
        <v>100</v>
      </c>
      <c r="H65" s="112"/>
      <c r="I65" s="68">
        <v>2326.3000000000002</v>
      </c>
      <c r="J65" s="112"/>
      <c r="K65" s="158">
        <v>90.6</v>
      </c>
      <c r="L65" s="112"/>
      <c r="M65" s="158">
        <v>96.105403430340033</v>
      </c>
      <c r="N65" s="112"/>
      <c r="O65" s="70"/>
      <c r="P65" s="71"/>
      <c r="Q65" s="71"/>
      <c r="R65" s="74"/>
      <c r="S65"/>
    </row>
    <row r="66" spans="1:19" ht="12.6" customHeight="1" x14ac:dyDescent="0.25">
      <c r="A66" s="127"/>
      <c r="B66" s="154" t="s">
        <v>172</v>
      </c>
      <c r="C66" s="154">
        <v>665.7</v>
      </c>
      <c r="D66" s="112"/>
      <c r="E66" s="156">
        <v>0</v>
      </c>
      <c r="F66" s="112"/>
      <c r="G66" s="155">
        <v>100</v>
      </c>
      <c r="H66" s="112"/>
      <c r="I66" s="68">
        <v>1081.3</v>
      </c>
      <c r="J66" s="112"/>
      <c r="K66" s="155">
        <v>35.9</v>
      </c>
      <c r="L66" s="112"/>
      <c r="M66" s="157">
        <v>96.679922315731062</v>
      </c>
      <c r="N66" s="112"/>
      <c r="O66" s="70"/>
      <c r="P66" s="71"/>
      <c r="Q66" s="71"/>
      <c r="R66" s="74"/>
      <c r="S66"/>
    </row>
    <row r="67" spans="1:19" ht="12.6" customHeight="1" x14ac:dyDescent="0.25">
      <c r="A67" s="127"/>
      <c r="B67" s="154" t="s">
        <v>26</v>
      </c>
      <c r="C67" s="154">
        <v>21</v>
      </c>
      <c r="D67" s="112"/>
      <c r="E67" s="156">
        <v>0</v>
      </c>
      <c r="F67" s="112"/>
      <c r="G67" s="155">
        <v>100</v>
      </c>
      <c r="H67" s="112"/>
      <c r="I67" s="155">
        <v>15.8</v>
      </c>
      <c r="J67" s="112"/>
      <c r="K67" s="155">
        <v>0.6</v>
      </c>
      <c r="L67" s="112"/>
      <c r="M67" s="157">
        <v>96.202531645569621</v>
      </c>
      <c r="N67" s="112"/>
      <c r="O67" s="70"/>
      <c r="P67" s="71"/>
      <c r="Q67" s="71"/>
      <c r="R67" s="74"/>
      <c r="S67"/>
    </row>
    <row r="68" spans="1:19" ht="12.6" customHeight="1" x14ac:dyDescent="0.25">
      <c r="A68" s="127"/>
      <c r="B68" s="154" t="s">
        <v>27</v>
      </c>
      <c r="C68" s="154">
        <v>1.5</v>
      </c>
      <c r="D68" s="112"/>
      <c r="E68" s="156">
        <v>0</v>
      </c>
      <c r="F68" s="112"/>
      <c r="G68" s="155">
        <v>100</v>
      </c>
      <c r="H68" s="112"/>
      <c r="I68" s="155">
        <v>3.1</v>
      </c>
      <c r="J68" s="112"/>
      <c r="K68" s="155">
        <v>0.1</v>
      </c>
      <c r="L68" s="112"/>
      <c r="M68" s="160">
        <v>96.774193548387089</v>
      </c>
      <c r="N68" s="112"/>
      <c r="O68" s="70"/>
      <c r="P68" s="71"/>
      <c r="Q68" s="71"/>
      <c r="R68" s="74"/>
      <c r="S68"/>
    </row>
    <row r="69" spans="1:19" ht="12.6" customHeight="1" x14ac:dyDescent="0.25">
      <c r="A69" s="127"/>
      <c r="B69" s="163" t="s">
        <v>28</v>
      </c>
      <c r="C69" s="163">
        <v>539.79999999999995</v>
      </c>
      <c r="D69" s="165"/>
      <c r="E69" s="166">
        <v>0</v>
      </c>
      <c r="F69" s="165"/>
      <c r="G69" s="164">
        <v>100</v>
      </c>
      <c r="H69" s="165"/>
      <c r="I69" s="164">
        <v>406.9</v>
      </c>
      <c r="J69" s="165"/>
      <c r="K69" s="164">
        <v>34.799999999999997</v>
      </c>
      <c r="L69" s="165"/>
      <c r="M69" s="167">
        <v>91.44753010567706</v>
      </c>
      <c r="N69" s="165"/>
      <c r="O69" s="70"/>
      <c r="P69" s="71"/>
      <c r="Q69" s="71"/>
      <c r="R69" s="74"/>
      <c r="S69"/>
    </row>
    <row r="70" spans="1:19" ht="12.6" customHeight="1" x14ac:dyDescent="0.25">
      <c r="A70" s="127"/>
      <c r="B70" s="113" t="s">
        <v>29</v>
      </c>
      <c r="C70" s="189">
        <v>301.39999999999998</v>
      </c>
      <c r="D70" s="114"/>
      <c r="E70" s="130">
        <v>0</v>
      </c>
      <c r="F70" s="114"/>
      <c r="G70" s="140">
        <v>100</v>
      </c>
      <c r="H70" s="114"/>
      <c r="I70" s="140">
        <v>273.39999999999998</v>
      </c>
      <c r="J70" s="114"/>
      <c r="K70" s="140">
        <v>22</v>
      </c>
      <c r="L70" s="114"/>
      <c r="M70" s="140">
        <v>91.953182150694957</v>
      </c>
      <c r="N70" s="114"/>
      <c r="O70" s="72"/>
      <c r="P70" s="71"/>
      <c r="Q70" s="71"/>
      <c r="R70" s="74"/>
      <c r="S70"/>
    </row>
    <row r="71" spans="1:19" ht="12.6" customHeight="1" x14ac:dyDescent="0.25">
      <c r="A71" s="127"/>
      <c r="B71" s="113" t="s">
        <v>124</v>
      </c>
      <c r="C71" s="163">
        <v>1668</v>
      </c>
      <c r="D71" s="114"/>
      <c r="E71" s="130">
        <v>0</v>
      </c>
      <c r="F71" s="114"/>
      <c r="G71" s="140">
        <v>100</v>
      </c>
      <c r="H71" s="114"/>
      <c r="I71" s="163">
        <v>1944.1</v>
      </c>
      <c r="J71" s="114"/>
      <c r="K71" s="140">
        <v>352.2</v>
      </c>
      <c r="L71" s="114"/>
      <c r="M71" s="140">
        <v>81.88364796049585</v>
      </c>
      <c r="N71" s="114"/>
      <c r="O71" s="70"/>
      <c r="P71" s="71"/>
      <c r="Q71" s="71"/>
      <c r="R71" s="74"/>
      <c r="S71"/>
    </row>
    <row r="72" spans="1:19" ht="12.6" customHeight="1" x14ac:dyDescent="0.25">
      <c r="A72" s="127"/>
      <c r="B72" s="113" t="s">
        <v>30</v>
      </c>
      <c r="C72" s="189">
        <v>306.5</v>
      </c>
      <c r="D72" s="114"/>
      <c r="E72" s="130">
        <v>0</v>
      </c>
      <c r="F72" s="114"/>
      <c r="G72" s="140">
        <v>100</v>
      </c>
      <c r="H72" s="114"/>
      <c r="I72" s="140">
        <v>108.1</v>
      </c>
      <c r="J72" s="114"/>
      <c r="K72" s="140">
        <v>8.1</v>
      </c>
      <c r="L72" s="114"/>
      <c r="M72" s="140">
        <v>92.506938020351527</v>
      </c>
      <c r="N72" s="114"/>
      <c r="O72" s="70"/>
      <c r="P72" s="71"/>
      <c r="Q72" s="71"/>
      <c r="R72" s="74"/>
      <c r="S72"/>
    </row>
    <row r="73" spans="1:19" ht="12.6" customHeight="1" x14ac:dyDescent="0.25">
      <c r="A73" s="127"/>
      <c r="B73" s="113" t="s">
        <v>125</v>
      </c>
      <c r="C73" s="189">
        <v>31.5</v>
      </c>
      <c r="D73" s="114"/>
      <c r="E73" s="130">
        <v>0</v>
      </c>
      <c r="F73" s="114"/>
      <c r="G73" s="140">
        <v>100</v>
      </c>
      <c r="H73" s="114"/>
      <c r="I73" s="140">
        <v>27.9</v>
      </c>
      <c r="J73" s="114"/>
      <c r="K73" s="140">
        <v>5.0999999999999996</v>
      </c>
      <c r="L73" s="114"/>
      <c r="M73" s="140">
        <v>81.72043010752688</v>
      </c>
      <c r="N73" s="114"/>
      <c r="O73" s="70"/>
      <c r="P73" s="71"/>
      <c r="Q73" s="71"/>
      <c r="R73" s="74"/>
      <c r="S73"/>
    </row>
    <row r="74" spans="1:19" ht="12.6" customHeight="1" x14ac:dyDescent="0.25">
      <c r="A74" s="128"/>
      <c r="B74" s="168" t="s">
        <v>31</v>
      </c>
      <c r="C74" s="190">
        <v>41.1</v>
      </c>
      <c r="D74" s="112"/>
      <c r="E74" s="159">
        <v>0</v>
      </c>
      <c r="F74" s="112"/>
      <c r="G74" s="158">
        <v>100</v>
      </c>
      <c r="H74" s="112"/>
      <c r="I74" s="158">
        <v>32.200000000000003</v>
      </c>
      <c r="J74" s="112">
        <v>6</v>
      </c>
      <c r="K74" s="158">
        <v>1</v>
      </c>
      <c r="L74" s="112"/>
      <c r="M74" s="158">
        <v>96.894409937888199</v>
      </c>
      <c r="N74" s="112">
        <v>6</v>
      </c>
      <c r="O74" s="70"/>
      <c r="P74" s="71"/>
      <c r="Q74" s="71"/>
      <c r="R74" s="74"/>
      <c r="S74"/>
    </row>
    <row r="75" spans="1:19" s="9" customFormat="1" ht="12.6" customHeight="1" x14ac:dyDescent="0.25">
      <c r="A75" s="128"/>
      <c r="B75" s="68" t="s">
        <v>32</v>
      </c>
      <c r="C75" s="68">
        <v>33.799999999999997</v>
      </c>
      <c r="D75" s="112"/>
      <c r="E75" s="129">
        <v>0</v>
      </c>
      <c r="F75" s="112"/>
      <c r="G75" s="143">
        <v>100</v>
      </c>
      <c r="H75" s="112"/>
      <c r="I75" s="143">
        <v>86.6</v>
      </c>
      <c r="J75" s="112"/>
      <c r="K75" s="143">
        <v>5.5</v>
      </c>
      <c r="L75" s="112"/>
      <c r="M75" s="153">
        <v>93.648960739030016</v>
      </c>
      <c r="N75" s="112"/>
      <c r="O75" s="72"/>
      <c r="P75" s="71"/>
      <c r="Q75" s="71"/>
      <c r="R75" s="74"/>
      <c r="S75"/>
    </row>
    <row r="76" spans="1:19" ht="12.6" customHeight="1" x14ac:dyDescent="0.25">
      <c r="A76" s="128"/>
      <c r="B76" s="68" t="s">
        <v>126</v>
      </c>
      <c r="C76" s="68">
        <v>301930.2</v>
      </c>
      <c r="D76" s="112">
        <v>7</v>
      </c>
      <c r="E76" s="68">
        <v>-1042.9000000000001</v>
      </c>
      <c r="F76" s="112">
        <v>7</v>
      </c>
      <c r="G76" s="143">
        <v>100.34541095922171</v>
      </c>
      <c r="H76" s="112">
        <v>7</v>
      </c>
      <c r="I76" s="68">
        <v>-6754.6</v>
      </c>
      <c r="J76" s="112" t="s">
        <v>186</v>
      </c>
      <c r="K76" s="68">
        <v>-3249.4</v>
      </c>
      <c r="L76" s="112" t="s">
        <v>186</v>
      </c>
      <c r="M76" s="153">
        <v>51.893524412992633</v>
      </c>
      <c r="N76" s="112">
        <v>7</v>
      </c>
      <c r="O76" s="70"/>
      <c r="P76" s="71"/>
      <c r="Q76" s="71"/>
      <c r="R76" s="74"/>
      <c r="S76"/>
    </row>
    <row r="77" spans="1:19" ht="12.6" customHeight="1" x14ac:dyDescent="0.25">
      <c r="A77" s="128"/>
      <c r="B77" s="68" t="s">
        <v>33</v>
      </c>
      <c r="C77" s="68">
        <v>33.4</v>
      </c>
      <c r="D77" s="112"/>
      <c r="E77" s="129">
        <v>0</v>
      </c>
      <c r="F77" s="112"/>
      <c r="G77" s="143">
        <v>100</v>
      </c>
      <c r="H77" s="112"/>
      <c r="I77" s="143">
        <v>5.3</v>
      </c>
      <c r="J77" s="112"/>
      <c r="K77" s="143">
        <v>7.7</v>
      </c>
      <c r="L77" s="112"/>
      <c r="M77" s="153">
        <v>-45.283018867924532</v>
      </c>
      <c r="N77" s="112"/>
      <c r="O77" s="70"/>
      <c r="P77" s="71"/>
      <c r="Q77" s="71"/>
      <c r="R77" s="74"/>
      <c r="S77"/>
    </row>
    <row r="78" spans="1:19" ht="12.6" customHeight="1" x14ac:dyDescent="0.25">
      <c r="A78" s="128"/>
      <c r="B78" s="68" t="s">
        <v>34</v>
      </c>
      <c r="C78" s="68">
        <v>10.3</v>
      </c>
      <c r="D78" s="112"/>
      <c r="E78" s="129">
        <v>0</v>
      </c>
      <c r="F78" s="112"/>
      <c r="G78" s="143">
        <v>100</v>
      </c>
      <c r="H78" s="112"/>
      <c r="I78" s="143">
        <v>6.9</v>
      </c>
      <c r="J78" s="112"/>
      <c r="K78" s="143">
        <v>28.6</v>
      </c>
      <c r="L78" s="112"/>
      <c r="M78" s="141">
        <v>-314.49275362318843</v>
      </c>
      <c r="N78" s="112"/>
      <c r="O78" s="70"/>
      <c r="P78" s="71"/>
      <c r="Q78" s="71"/>
      <c r="R78" s="74"/>
      <c r="S78"/>
    </row>
    <row r="79" spans="1:19" ht="12.6" customHeight="1" x14ac:dyDescent="0.25">
      <c r="A79" s="128"/>
      <c r="B79" s="163" t="s">
        <v>35</v>
      </c>
      <c r="C79" s="163">
        <v>23.8</v>
      </c>
      <c r="D79" s="165"/>
      <c r="E79" s="166">
        <v>0</v>
      </c>
      <c r="F79" s="165"/>
      <c r="G79" s="164">
        <v>100</v>
      </c>
      <c r="H79" s="165"/>
      <c r="I79" s="164">
        <v>4.9000000000000004</v>
      </c>
      <c r="J79" s="165"/>
      <c r="K79" s="164">
        <v>0.9</v>
      </c>
      <c r="L79" s="165"/>
      <c r="M79" s="167">
        <v>81.632653061224474</v>
      </c>
      <c r="N79" s="165"/>
      <c r="O79" s="70"/>
      <c r="P79" s="71"/>
      <c r="Q79" s="71"/>
      <c r="R79" s="74"/>
      <c r="S79"/>
    </row>
    <row r="80" spans="1:19" ht="12.6" customHeight="1" x14ac:dyDescent="0.25">
      <c r="A80" s="128"/>
      <c r="B80" s="113" t="s">
        <v>127</v>
      </c>
      <c r="C80" s="189">
        <v>22.5</v>
      </c>
      <c r="D80" s="114"/>
      <c r="E80" s="130">
        <v>0</v>
      </c>
      <c r="F80" s="114"/>
      <c r="G80" s="140">
        <v>100</v>
      </c>
      <c r="H80" s="114"/>
      <c r="I80" s="140">
        <v>64.3</v>
      </c>
      <c r="J80" s="114"/>
      <c r="K80" s="140">
        <v>1.4</v>
      </c>
      <c r="L80" s="114"/>
      <c r="M80" s="140">
        <v>97.822706065318826</v>
      </c>
      <c r="N80" s="114"/>
      <c r="O80" s="70"/>
      <c r="P80" s="71"/>
      <c r="Q80" s="71"/>
      <c r="R80" s="74"/>
      <c r="S80"/>
    </row>
    <row r="81" spans="1:19" ht="12.6" customHeight="1" x14ac:dyDescent="0.25">
      <c r="A81" s="128"/>
      <c r="B81" s="113" t="s">
        <v>128</v>
      </c>
      <c r="C81" s="189">
        <v>35.799999999999997</v>
      </c>
      <c r="D81" s="114"/>
      <c r="E81" s="130">
        <v>0</v>
      </c>
      <c r="F81" s="114"/>
      <c r="G81" s="140">
        <v>100</v>
      </c>
      <c r="H81" s="114"/>
      <c r="I81" s="140">
        <v>24</v>
      </c>
      <c r="J81" s="114"/>
      <c r="K81" s="140">
        <v>25.4</v>
      </c>
      <c r="L81" s="114"/>
      <c r="M81" s="140">
        <v>-5.8333333333333268</v>
      </c>
      <c r="N81" s="114"/>
      <c r="O81" s="70"/>
      <c r="P81" s="71"/>
      <c r="Q81" s="71"/>
      <c r="R81" s="74"/>
      <c r="S81"/>
    </row>
    <row r="82" spans="1:19" ht="12.6" customHeight="1" x14ac:dyDescent="0.25">
      <c r="A82" s="128"/>
      <c r="B82" s="113" t="s">
        <v>129</v>
      </c>
      <c r="C82" s="189">
        <v>6</v>
      </c>
      <c r="D82" s="114"/>
      <c r="E82" s="130">
        <v>0</v>
      </c>
      <c r="F82" s="114"/>
      <c r="G82" s="140">
        <v>100</v>
      </c>
      <c r="H82" s="114"/>
      <c r="I82" s="140">
        <v>2.2999999999999998</v>
      </c>
      <c r="J82" s="114"/>
      <c r="K82" s="140">
        <v>0.3</v>
      </c>
      <c r="L82" s="114"/>
      <c r="M82" s="140">
        <v>86.956521739130437</v>
      </c>
      <c r="N82" s="114"/>
      <c r="O82" s="70"/>
      <c r="P82" s="71"/>
      <c r="Q82" s="71"/>
      <c r="R82" s="74"/>
      <c r="S82"/>
    </row>
    <row r="83" spans="1:19" ht="12.6" customHeight="1" x14ac:dyDescent="0.25">
      <c r="A83" s="128"/>
      <c r="B83" s="113" t="s">
        <v>36</v>
      </c>
      <c r="C83" s="189">
        <v>224.6</v>
      </c>
      <c r="D83" s="114"/>
      <c r="E83" s="130">
        <v>0</v>
      </c>
      <c r="F83" s="114"/>
      <c r="G83" s="140">
        <v>100</v>
      </c>
      <c r="H83" s="114"/>
      <c r="I83" s="140">
        <v>952.5</v>
      </c>
      <c r="J83" s="114"/>
      <c r="K83" s="140">
        <v>251.3</v>
      </c>
      <c r="L83" s="114"/>
      <c r="M83" s="140">
        <v>73.616797900262469</v>
      </c>
      <c r="N83" s="114"/>
      <c r="O83" s="70"/>
      <c r="P83" s="71"/>
      <c r="Q83" s="71"/>
      <c r="R83" s="74"/>
      <c r="S83"/>
    </row>
    <row r="84" spans="1:19" ht="12.6" customHeight="1" x14ac:dyDescent="0.25">
      <c r="A84" s="128"/>
      <c r="B84" s="168" t="s">
        <v>37</v>
      </c>
      <c r="C84" s="190">
        <v>42.4</v>
      </c>
      <c r="D84" s="112"/>
      <c r="E84" s="159">
        <v>0</v>
      </c>
      <c r="F84" s="112"/>
      <c r="G84" s="158">
        <v>100</v>
      </c>
      <c r="H84" s="112"/>
      <c r="I84" s="158">
        <v>31.4</v>
      </c>
      <c r="J84" s="112"/>
      <c r="K84" s="158">
        <v>7.1</v>
      </c>
      <c r="L84" s="112"/>
      <c r="M84" s="158">
        <v>77.388535031847127</v>
      </c>
      <c r="N84" s="112"/>
      <c r="O84" s="70"/>
      <c r="P84" s="71"/>
      <c r="Q84" s="71"/>
      <c r="R84" s="74"/>
      <c r="S84"/>
    </row>
    <row r="85" spans="1:19" ht="12.6" customHeight="1" x14ac:dyDescent="0.25">
      <c r="A85" s="128"/>
      <c r="B85" s="68" t="s">
        <v>38</v>
      </c>
      <c r="C85" s="68">
        <v>26.3</v>
      </c>
      <c r="D85" s="112"/>
      <c r="E85" s="129">
        <v>0</v>
      </c>
      <c r="F85" s="112"/>
      <c r="G85" s="143">
        <v>100</v>
      </c>
      <c r="H85" s="112"/>
      <c r="I85" s="143">
        <v>27.2</v>
      </c>
      <c r="J85" s="112"/>
      <c r="K85" s="143">
        <v>2.2999999999999998</v>
      </c>
      <c r="L85" s="112"/>
      <c r="M85" s="153">
        <v>91.544117647058826</v>
      </c>
      <c r="N85" s="112"/>
      <c r="O85" s="70"/>
      <c r="P85" s="71"/>
      <c r="Q85" s="71"/>
      <c r="R85" s="74"/>
      <c r="S85"/>
    </row>
    <row r="86" spans="1:19" ht="12.6" customHeight="1" x14ac:dyDescent="0.25">
      <c r="A86" s="128"/>
      <c r="B86" s="68" t="s">
        <v>39</v>
      </c>
      <c r="C86" s="68">
        <v>53.2</v>
      </c>
      <c r="D86" s="112"/>
      <c r="E86" s="129">
        <v>0</v>
      </c>
      <c r="F86" s="112"/>
      <c r="G86" s="143">
        <v>100</v>
      </c>
      <c r="H86" s="112"/>
      <c r="I86" s="143">
        <v>15.6</v>
      </c>
      <c r="J86" s="112"/>
      <c r="K86" s="143">
        <v>1</v>
      </c>
      <c r="L86" s="112"/>
      <c r="M86" s="153">
        <v>93.589743589743591</v>
      </c>
      <c r="N86" s="112"/>
      <c r="O86" s="70"/>
      <c r="P86" s="71"/>
      <c r="Q86" s="71"/>
      <c r="R86" s="74"/>
      <c r="S86"/>
    </row>
    <row r="87" spans="1:19" ht="12.6" customHeight="1" x14ac:dyDescent="0.25">
      <c r="A87" s="128"/>
      <c r="B87" s="68" t="s">
        <v>40</v>
      </c>
      <c r="C87" s="68">
        <v>169</v>
      </c>
      <c r="D87" s="112"/>
      <c r="E87" s="129">
        <v>0</v>
      </c>
      <c r="F87" s="112"/>
      <c r="G87" s="143">
        <v>100</v>
      </c>
      <c r="H87" s="112"/>
      <c r="I87" s="143">
        <v>197.7</v>
      </c>
      <c r="J87" s="112"/>
      <c r="K87" s="143">
        <v>2</v>
      </c>
      <c r="L87" s="112"/>
      <c r="M87" s="153">
        <v>98.988366211431469</v>
      </c>
      <c r="N87" s="112"/>
      <c r="O87" s="70"/>
      <c r="P87" s="71"/>
      <c r="Q87" s="71"/>
      <c r="R87" s="74"/>
      <c r="S87"/>
    </row>
    <row r="88" spans="1:19" ht="12.6" customHeight="1" x14ac:dyDescent="0.25">
      <c r="A88" s="128"/>
      <c r="B88" s="68" t="s">
        <v>41</v>
      </c>
      <c r="C88" s="68">
        <v>331.6</v>
      </c>
      <c r="D88" s="112"/>
      <c r="E88" s="129">
        <v>0</v>
      </c>
      <c r="F88" s="112"/>
      <c r="G88" s="143">
        <v>100</v>
      </c>
      <c r="H88" s="112"/>
      <c r="I88" s="143">
        <v>555.70000000000005</v>
      </c>
      <c r="J88" s="112"/>
      <c r="K88" s="143">
        <v>18.899999999999999</v>
      </c>
      <c r="L88" s="112"/>
      <c r="M88" s="141">
        <v>96.598884290084584</v>
      </c>
      <c r="N88" s="112"/>
      <c r="O88" s="70"/>
      <c r="P88" s="71"/>
      <c r="Q88" s="71"/>
      <c r="R88" s="74"/>
      <c r="S88"/>
    </row>
    <row r="89" spans="1:19" ht="12.6" customHeight="1" x14ac:dyDescent="0.25">
      <c r="A89" s="128"/>
      <c r="B89" s="163" t="s">
        <v>42</v>
      </c>
      <c r="C89" s="163">
        <v>195.1</v>
      </c>
      <c r="D89" s="165"/>
      <c r="E89" s="166">
        <v>0</v>
      </c>
      <c r="F89" s="165"/>
      <c r="G89" s="164">
        <v>100</v>
      </c>
      <c r="H89" s="165"/>
      <c r="I89" s="164">
        <v>2.6</v>
      </c>
      <c r="J89" s="165"/>
      <c r="K89" s="164">
        <v>0</v>
      </c>
      <c r="L89" s="165"/>
      <c r="M89" s="167">
        <v>100</v>
      </c>
      <c r="N89" s="165"/>
      <c r="O89" s="72"/>
      <c r="P89" s="71"/>
      <c r="Q89" s="71"/>
      <c r="R89" s="74"/>
      <c r="S89"/>
    </row>
    <row r="90" spans="1:19" ht="12.6" customHeight="1" x14ac:dyDescent="0.25">
      <c r="A90" s="128"/>
      <c r="B90" s="113" t="s">
        <v>130</v>
      </c>
      <c r="C90" s="189">
        <v>6681</v>
      </c>
      <c r="D90" s="114"/>
      <c r="E90" s="130">
        <v>-19.8</v>
      </c>
      <c r="F90" s="114">
        <v>3</v>
      </c>
      <c r="G90" s="140">
        <v>100.29636281993714</v>
      </c>
      <c r="H90" s="114"/>
      <c r="I90" s="163">
        <v>15026.9</v>
      </c>
      <c r="J90" s="114"/>
      <c r="K90" s="140">
        <v>956.1</v>
      </c>
      <c r="L90" s="114"/>
      <c r="M90" s="140">
        <v>93.637410244295225</v>
      </c>
      <c r="N90" s="114"/>
      <c r="O90" s="72"/>
      <c r="P90" s="71"/>
      <c r="Q90" s="71"/>
      <c r="R90" s="74"/>
      <c r="S90"/>
    </row>
    <row r="91" spans="1:19" ht="12.6" customHeight="1" x14ac:dyDescent="0.25">
      <c r="A91" s="128"/>
      <c r="B91" s="113" t="s">
        <v>43</v>
      </c>
      <c r="C91" s="189">
        <v>8332.7000000000007</v>
      </c>
      <c r="D91" s="114"/>
      <c r="E91" s="130">
        <v>0</v>
      </c>
      <c r="F91" s="114"/>
      <c r="G91" s="140">
        <v>100</v>
      </c>
      <c r="H91" s="114"/>
      <c r="I91" s="163">
        <v>5787.4</v>
      </c>
      <c r="J91" s="114"/>
      <c r="K91" s="140">
        <v>310.5</v>
      </c>
      <c r="L91" s="114"/>
      <c r="M91" s="140">
        <v>94.634896499291571</v>
      </c>
      <c r="N91" s="114"/>
      <c r="O91" s="72"/>
      <c r="P91" s="71"/>
      <c r="Q91" s="71"/>
      <c r="R91" s="74"/>
      <c r="S91"/>
    </row>
    <row r="92" spans="1:19" ht="12.6" customHeight="1" x14ac:dyDescent="0.25">
      <c r="A92" s="128"/>
      <c r="B92" s="113" t="s">
        <v>44</v>
      </c>
      <c r="C92" s="189">
        <v>4571.7</v>
      </c>
      <c r="D92" s="114"/>
      <c r="E92" s="130">
        <v>0</v>
      </c>
      <c r="F92" s="114"/>
      <c r="G92" s="140">
        <v>100</v>
      </c>
      <c r="H92" s="114"/>
      <c r="I92" s="163">
        <v>8572.9</v>
      </c>
      <c r="J92" s="114"/>
      <c r="K92" s="140">
        <v>357.8</v>
      </c>
      <c r="L92" s="114"/>
      <c r="M92" s="140">
        <v>95.826383137561393</v>
      </c>
      <c r="N92" s="114"/>
      <c r="O92" s="72"/>
      <c r="P92" s="71"/>
      <c r="Q92" s="71"/>
      <c r="R92" s="74"/>
      <c r="S92"/>
    </row>
    <row r="93" spans="1:19" ht="12.6" customHeight="1" x14ac:dyDescent="0.25">
      <c r="A93" s="128"/>
      <c r="B93" s="113" t="s">
        <v>131</v>
      </c>
      <c r="C93" s="189">
        <v>1517</v>
      </c>
      <c r="D93" s="114"/>
      <c r="E93" s="130">
        <v>0</v>
      </c>
      <c r="F93" s="114"/>
      <c r="G93" s="140">
        <v>100</v>
      </c>
      <c r="H93" s="114"/>
      <c r="I93" s="163">
        <v>1580.6</v>
      </c>
      <c r="J93" s="114">
        <v>8</v>
      </c>
      <c r="K93" s="140">
        <v>101.8</v>
      </c>
      <c r="L93" s="114"/>
      <c r="M93" s="140">
        <v>93.559407819815263</v>
      </c>
      <c r="N93" s="114">
        <v>8</v>
      </c>
      <c r="O93" s="72"/>
      <c r="P93" s="71"/>
      <c r="Q93" s="71"/>
      <c r="R93" s="74"/>
      <c r="S93"/>
    </row>
    <row r="94" spans="1:19" ht="12.6" customHeight="1" x14ac:dyDescent="0.25">
      <c r="A94" s="128"/>
      <c r="B94" s="168" t="s">
        <v>45</v>
      </c>
      <c r="C94" s="190">
        <v>4141.6000000000004</v>
      </c>
      <c r="D94" s="112"/>
      <c r="E94" s="159">
        <v>0</v>
      </c>
      <c r="F94" s="112"/>
      <c r="G94" s="158">
        <v>100</v>
      </c>
      <c r="H94" s="112"/>
      <c r="I94" s="68">
        <v>1241.3</v>
      </c>
      <c r="J94" s="112"/>
      <c r="K94" s="158">
        <v>94.5</v>
      </c>
      <c r="L94" s="112"/>
      <c r="M94" s="158">
        <v>92.387013614758715</v>
      </c>
      <c r="N94" s="112"/>
      <c r="O94" s="70"/>
      <c r="P94" s="71"/>
      <c r="Q94" s="71"/>
      <c r="R94" s="74"/>
      <c r="S94"/>
    </row>
    <row r="95" spans="1:19" ht="12.6" customHeight="1" x14ac:dyDescent="0.25">
      <c r="A95" s="128"/>
      <c r="B95" s="68" t="s">
        <v>46</v>
      </c>
      <c r="C95" s="68">
        <v>93.2</v>
      </c>
      <c r="D95" s="112"/>
      <c r="E95" s="129">
        <v>0</v>
      </c>
      <c r="F95" s="112"/>
      <c r="G95" s="143">
        <v>100</v>
      </c>
      <c r="H95" s="112"/>
      <c r="I95" s="143">
        <v>39.200000000000003</v>
      </c>
      <c r="J95" s="112"/>
      <c r="K95" s="143">
        <v>3.6</v>
      </c>
      <c r="L95" s="112"/>
      <c r="M95" s="153">
        <v>90.816326530612244</v>
      </c>
      <c r="N95" s="112"/>
      <c r="O95" s="72"/>
      <c r="P95" s="71"/>
      <c r="Q95" s="71"/>
      <c r="R95" s="74"/>
      <c r="S95"/>
    </row>
    <row r="96" spans="1:19" ht="12.6" customHeight="1" x14ac:dyDescent="0.25">
      <c r="A96" s="128"/>
      <c r="B96" s="68" t="s">
        <v>47</v>
      </c>
      <c r="C96" s="68">
        <v>118134</v>
      </c>
      <c r="D96" s="112"/>
      <c r="E96" s="129">
        <v>-181.3</v>
      </c>
      <c r="F96" s="112">
        <v>3</v>
      </c>
      <c r="G96" s="143">
        <v>100.15346978854522</v>
      </c>
      <c r="H96" s="112"/>
      <c r="I96" s="68">
        <v>2466.8000000000002</v>
      </c>
      <c r="J96" s="112"/>
      <c r="K96" s="143">
        <v>39.6</v>
      </c>
      <c r="L96" s="112"/>
      <c r="M96" s="153">
        <v>98.39468136857468</v>
      </c>
      <c r="N96" s="112"/>
      <c r="O96" s="70"/>
      <c r="P96" s="71"/>
      <c r="Q96" s="71"/>
      <c r="R96" s="74"/>
      <c r="S96"/>
    </row>
    <row r="97" spans="1:19" ht="12.6" customHeight="1" x14ac:dyDescent="0.25">
      <c r="A97" s="128"/>
      <c r="B97" s="68" t="s">
        <v>48</v>
      </c>
      <c r="C97" s="68">
        <v>673.3</v>
      </c>
      <c r="D97" s="112"/>
      <c r="E97" s="129">
        <v>0</v>
      </c>
      <c r="F97" s="112"/>
      <c r="G97" s="143">
        <v>100</v>
      </c>
      <c r="H97" s="112"/>
      <c r="I97" s="143">
        <v>267</v>
      </c>
      <c r="J97" s="112"/>
      <c r="K97" s="143">
        <v>63</v>
      </c>
      <c r="L97" s="112"/>
      <c r="M97" s="153">
        <v>76.404494382022463</v>
      </c>
      <c r="N97" s="112"/>
      <c r="O97" s="72"/>
      <c r="P97" s="71"/>
      <c r="Q97" s="71"/>
      <c r="R97" s="74"/>
      <c r="S97"/>
    </row>
    <row r="98" spans="1:19" ht="12.6" customHeight="1" x14ac:dyDescent="0.25">
      <c r="A98" s="128"/>
      <c r="B98" s="68" t="s">
        <v>132</v>
      </c>
      <c r="C98" s="68">
        <v>1206.2</v>
      </c>
      <c r="D98" s="112"/>
      <c r="E98" s="129">
        <v>0</v>
      </c>
      <c r="F98" s="112"/>
      <c r="G98" s="143">
        <v>100</v>
      </c>
      <c r="H98" s="112"/>
      <c r="I98" s="143">
        <v>146.9</v>
      </c>
      <c r="J98" s="112"/>
      <c r="K98" s="143">
        <v>104.6</v>
      </c>
      <c r="L98" s="112"/>
      <c r="M98" s="141">
        <v>28.795098706603138</v>
      </c>
      <c r="N98" s="112"/>
      <c r="O98" s="70"/>
      <c r="P98" s="71"/>
      <c r="Q98" s="71"/>
      <c r="R98" s="74"/>
      <c r="S98"/>
    </row>
    <row r="99" spans="1:19" ht="12.6" customHeight="1" x14ac:dyDescent="0.25">
      <c r="A99" s="128"/>
      <c r="B99" s="163" t="s">
        <v>49</v>
      </c>
      <c r="C99" s="163">
        <v>239.5</v>
      </c>
      <c r="D99" s="165"/>
      <c r="E99" s="166">
        <v>0</v>
      </c>
      <c r="F99" s="165"/>
      <c r="G99" s="164">
        <v>100</v>
      </c>
      <c r="H99" s="165"/>
      <c r="I99" s="164">
        <v>322</v>
      </c>
      <c r="J99" s="165"/>
      <c r="K99" s="164">
        <v>29.1</v>
      </c>
      <c r="L99" s="165"/>
      <c r="M99" s="167">
        <v>90.962732919254648</v>
      </c>
      <c r="N99" s="165"/>
      <c r="O99" s="70"/>
      <c r="P99" s="71"/>
      <c r="Q99" s="71"/>
      <c r="R99" s="74"/>
      <c r="S99"/>
    </row>
    <row r="100" spans="1:19" ht="12.6" customHeight="1" x14ac:dyDescent="0.25">
      <c r="A100" s="128"/>
      <c r="B100" s="169" t="s">
        <v>50</v>
      </c>
      <c r="C100" s="191">
        <v>0.7</v>
      </c>
      <c r="D100" s="165"/>
      <c r="E100" s="171">
        <v>0</v>
      </c>
      <c r="F100" s="165"/>
      <c r="G100" s="170">
        <v>100</v>
      </c>
      <c r="H100" s="165"/>
      <c r="I100" s="170">
        <v>0</v>
      </c>
      <c r="J100" s="165"/>
      <c r="K100" s="170">
        <v>0</v>
      </c>
      <c r="L100" s="165"/>
      <c r="M100" s="170">
        <v>0</v>
      </c>
      <c r="N100" s="165"/>
      <c r="O100" s="70"/>
      <c r="P100" s="71"/>
      <c r="Q100" s="71"/>
      <c r="R100" s="74"/>
      <c r="S100"/>
    </row>
    <row r="101" spans="1:19" ht="12.6" customHeight="1" x14ac:dyDescent="0.25">
      <c r="A101" s="128"/>
      <c r="B101" s="169" t="s">
        <v>133</v>
      </c>
      <c r="C101" s="191">
        <v>480.4</v>
      </c>
      <c r="D101" s="165"/>
      <c r="E101" s="171">
        <v>0</v>
      </c>
      <c r="F101" s="165"/>
      <c r="G101" s="170">
        <v>100</v>
      </c>
      <c r="H101" s="165"/>
      <c r="I101" s="170">
        <v>515.70000000000005</v>
      </c>
      <c r="J101" s="165"/>
      <c r="K101" s="170">
        <v>414.7</v>
      </c>
      <c r="L101" s="165"/>
      <c r="M101" s="170">
        <v>19.585030056234253</v>
      </c>
      <c r="N101" s="165"/>
      <c r="O101" s="70"/>
      <c r="P101" s="71"/>
      <c r="Q101" s="71"/>
      <c r="R101" s="74"/>
      <c r="S101"/>
    </row>
    <row r="102" spans="1:19" ht="12.6" customHeight="1" x14ac:dyDescent="0.25">
      <c r="A102" s="128"/>
      <c r="B102" s="169" t="s">
        <v>51</v>
      </c>
      <c r="C102" s="191">
        <v>72.8</v>
      </c>
      <c r="D102" s="165"/>
      <c r="E102" s="171">
        <v>0</v>
      </c>
      <c r="F102" s="165"/>
      <c r="G102" s="170">
        <v>100</v>
      </c>
      <c r="H102" s="165"/>
      <c r="I102" s="170">
        <v>50.2</v>
      </c>
      <c r="J102" s="165"/>
      <c r="K102" s="170">
        <v>4</v>
      </c>
      <c r="L102" s="165"/>
      <c r="M102" s="170">
        <v>92.031872509960152</v>
      </c>
      <c r="N102" s="165"/>
      <c r="O102" s="70"/>
      <c r="P102" s="71"/>
      <c r="Q102" s="71"/>
      <c r="R102" s="74"/>
      <c r="S102"/>
    </row>
    <row r="103" spans="1:19" ht="12.6" customHeight="1" x14ac:dyDescent="0.25">
      <c r="A103" s="128"/>
      <c r="B103" s="163" t="s">
        <v>173</v>
      </c>
      <c r="C103" s="163">
        <v>43.3</v>
      </c>
      <c r="D103" s="165"/>
      <c r="E103" s="166">
        <v>0</v>
      </c>
      <c r="F103" s="165"/>
      <c r="G103" s="164">
        <v>100</v>
      </c>
      <c r="H103" s="165"/>
      <c r="I103" s="164">
        <v>42.9</v>
      </c>
      <c r="J103" s="165"/>
      <c r="K103" s="164">
        <v>1.6</v>
      </c>
      <c r="L103" s="165"/>
      <c r="M103" s="167">
        <v>96.270396270396262</v>
      </c>
      <c r="N103" s="165"/>
      <c r="O103" s="70"/>
      <c r="P103" s="71"/>
      <c r="Q103" s="71"/>
      <c r="R103" s="74"/>
      <c r="S103"/>
    </row>
    <row r="104" spans="1:19" ht="12.6" customHeight="1" x14ac:dyDescent="0.25">
      <c r="A104" s="128"/>
      <c r="B104" s="68" t="s">
        <v>52</v>
      </c>
      <c r="C104" s="68">
        <v>725.5</v>
      </c>
      <c r="D104" s="112"/>
      <c r="E104" s="129">
        <v>0</v>
      </c>
      <c r="F104" s="112"/>
      <c r="G104" s="143">
        <v>100</v>
      </c>
      <c r="H104" s="112"/>
      <c r="I104" s="143">
        <v>710.8</v>
      </c>
      <c r="J104" s="112"/>
      <c r="K104" s="143">
        <v>72.599999999999994</v>
      </c>
      <c r="L104" s="112"/>
      <c r="M104" s="153">
        <v>89.786156443444</v>
      </c>
      <c r="N104" s="112"/>
      <c r="O104" s="70"/>
      <c r="P104" s="71"/>
      <c r="Q104" s="71"/>
      <c r="R104" s="74"/>
      <c r="S104"/>
    </row>
    <row r="105" spans="1:19" ht="12.6" customHeight="1" x14ac:dyDescent="0.25">
      <c r="A105" s="128"/>
      <c r="B105" s="68" t="s">
        <v>134</v>
      </c>
      <c r="C105" s="68">
        <v>5.0999999999999996</v>
      </c>
      <c r="D105" s="112"/>
      <c r="E105" s="129">
        <v>0</v>
      </c>
      <c r="F105" s="112"/>
      <c r="G105" s="143">
        <v>100</v>
      </c>
      <c r="H105" s="112"/>
      <c r="I105" s="143">
        <v>4.5999999999999996</v>
      </c>
      <c r="J105" s="112"/>
      <c r="K105" s="143">
        <v>2</v>
      </c>
      <c r="L105" s="112"/>
      <c r="M105" s="153">
        <v>56.521739130434781</v>
      </c>
      <c r="N105" s="112"/>
      <c r="O105" s="70"/>
      <c r="P105" s="71"/>
      <c r="Q105" s="71"/>
      <c r="R105" s="74"/>
      <c r="S105"/>
    </row>
    <row r="106" spans="1:19" ht="12.6" customHeight="1" x14ac:dyDescent="0.25">
      <c r="A106" s="128"/>
      <c r="B106" s="68" t="s">
        <v>135</v>
      </c>
      <c r="C106" s="68">
        <v>56.1</v>
      </c>
      <c r="D106" s="112"/>
      <c r="E106" s="129">
        <v>0</v>
      </c>
      <c r="F106" s="112"/>
      <c r="G106" s="143">
        <v>100</v>
      </c>
      <c r="H106" s="112"/>
      <c r="I106" s="143">
        <v>54</v>
      </c>
      <c r="J106" s="112"/>
      <c r="K106" s="143">
        <v>4.5</v>
      </c>
      <c r="L106" s="112"/>
      <c r="M106" s="141">
        <v>91.666666666666657</v>
      </c>
      <c r="N106" s="112"/>
      <c r="O106" s="70"/>
      <c r="P106" s="71"/>
      <c r="Q106" s="71"/>
      <c r="R106" s="74"/>
      <c r="S106"/>
    </row>
    <row r="107" spans="1:19" ht="12.6" customHeight="1" x14ac:dyDescent="0.25">
      <c r="A107" s="128"/>
      <c r="B107" s="68" t="s">
        <v>210</v>
      </c>
      <c r="C107" s="68">
        <v>716.7</v>
      </c>
      <c r="D107" s="112"/>
      <c r="E107" s="129">
        <v>0</v>
      </c>
      <c r="F107" s="112"/>
      <c r="G107" s="143">
        <v>100</v>
      </c>
      <c r="H107" s="112"/>
      <c r="I107" s="68">
        <v>1596.5</v>
      </c>
      <c r="J107" s="112"/>
      <c r="K107" s="143">
        <v>144</v>
      </c>
      <c r="L107" s="112"/>
      <c r="M107" s="153">
        <v>90.980269339179458</v>
      </c>
      <c r="N107" s="112"/>
      <c r="O107" s="70"/>
      <c r="P107" s="71"/>
      <c r="Q107" s="71"/>
      <c r="R107" s="74"/>
      <c r="S107"/>
    </row>
    <row r="108" spans="1:19" ht="12.6" customHeight="1" x14ac:dyDescent="0.25">
      <c r="A108" s="128"/>
      <c r="B108" s="168" t="s">
        <v>136</v>
      </c>
      <c r="C108" s="190">
        <v>37.200000000000003</v>
      </c>
      <c r="D108" s="112"/>
      <c r="E108" s="159">
        <v>0</v>
      </c>
      <c r="F108" s="112"/>
      <c r="G108" s="158">
        <v>100</v>
      </c>
      <c r="H108" s="112"/>
      <c r="I108" s="158">
        <v>0.1</v>
      </c>
      <c r="J108" s="112"/>
      <c r="K108" s="158">
        <v>0</v>
      </c>
      <c r="L108" s="112"/>
      <c r="M108" s="158">
        <v>100</v>
      </c>
      <c r="N108" s="112"/>
      <c r="O108" s="70"/>
      <c r="P108" s="71"/>
      <c r="Q108" s="71"/>
      <c r="R108" s="74"/>
      <c r="S108"/>
    </row>
    <row r="109" spans="1:19" ht="12.6" customHeight="1" x14ac:dyDescent="0.25">
      <c r="A109" s="128"/>
      <c r="B109" s="113" t="s">
        <v>53</v>
      </c>
      <c r="C109" s="189">
        <v>47.9</v>
      </c>
      <c r="D109" s="114"/>
      <c r="E109" s="130">
        <v>0</v>
      </c>
      <c r="F109" s="114"/>
      <c r="G109" s="140">
        <v>100</v>
      </c>
      <c r="H109" s="114"/>
      <c r="I109" s="140">
        <v>8.8000000000000007</v>
      </c>
      <c r="J109" s="114"/>
      <c r="K109" s="140">
        <v>16</v>
      </c>
      <c r="L109" s="114"/>
      <c r="M109" s="140">
        <v>-81.818181818181799</v>
      </c>
      <c r="N109" s="114"/>
      <c r="O109" s="70"/>
      <c r="P109" s="71"/>
      <c r="Q109" s="71"/>
      <c r="R109" s="74"/>
      <c r="S109"/>
    </row>
    <row r="110" spans="1:19" ht="12.6" customHeight="1" x14ac:dyDescent="0.25">
      <c r="A110" s="128"/>
      <c r="B110" s="113" t="s">
        <v>54</v>
      </c>
      <c r="C110" s="189">
        <v>57.7</v>
      </c>
      <c r="D110" s="114"/>
      <c r="E110" s="130">
        <v>0</v>
      </c>
      <c r="F110" s="114"/>
      <c r="G110" s="140">
        <v>100</v>
      </c>
      <c r="H110" s="114"/>
      <c r="I110" s="140">
        <v>75.400000000000006</v>
      </c>
      <c r="J110" s="114"/>
      <c r="K110" s="140">
        <v>10.199999999999999</v>
      </c>
      <c r="L110" s="114"/>
      <c r="M110" s="140">
        <v>86.472148541114052</v>
      </c>
      <c r="N110" s="114"/>
      <c r="O110" s="70"/>
      <c r="P110" s="71"/>
      <c r="Q110" s="71"/>
      <c r="R110" s="74"/>
      <c r="S110"/>
    </row>
    <row r="111" spans="1:19" ht="12.6" customHeight="1" x14ac:dyDescent="0.25">
      <c r="A111" s="128"/>
      <c r="B111" s="113" t="s">
        <v>137</v>
      </c>
      <c r="C111" s="189">
        <v>3271.1</v>
      </c>
      <c r="D111" s="114"/>
      <c r="E111" s="130">
        <v>0</v>
      </c>
      <c r="F111" s="114"/>
      <c r="G111" s="140">
        <v>100</v>
      </c>
      <c r="H111" s="114"/>
      <c r="I111" s="189">
        <v>1966.3</v>
      </c>
      <c r="J111" s="114"/>
      <c r="K111" s="140">
        <v>449.9</v>
      </c>
      <c r="L111" s="114"/>
      <c r="M111" s="140">
        <v>77.119462950719637</v>
      </c>
      <c r="N111" s="114"/>
      <c r="O111" s="72"/>
      <c r="P111" s="71"/>
      <c r="Q111" s="71"/>
      <c r="R111" s="74"/>
      <c r="S111"/>
    </row>
    <row r="112" spans="1:19" ht="12.6" customHeight="1" x14ac:dyDescent="0.25">
      <c r="A112" s="128"/>
      <c r="B112" s="113" t="s">
        <v>138</v>
      </c>
      <c r="C112" s="189">
        <v>4.5999999999999996</v>
      </c>
      <c r="D112" s="114"/>
      <c r="E112" s="130">
        <v>0</v>
      </c>
      <c r="F112" s="114"/>
      <c r="G112" s="140">
        <v>100</v>
      </c>
      <c r="H112" s="114"/>
      <c r="I112" s="140">
        <v>4</v>
      </c>
      <c r="J112" s="114"/>
      <c r="K112" s="140">
        <v>3.2</v>
      </c>
      <c r="L112" s="114"/>
      <c r="M112" s="140">
        <v>19.999999999999996</v>
      </c>
      <c r="N112" s="114"/>
      <c r="O112" s="70"/>
      <c r="P112" s="71"/>
      <c r="Q112" s="71"/>
      <c r="R112" s="74"/>
      <c r="S112"/>
    </row>
    <row r="113" spans="1:19" ht="12.6" customHeight="1" x14ac:dyDescent="0.25">
      <c r="A113" s="128"/>
      <c r="B113" s="163" t="s">
        <v>55</v>
      </c>
      <c r="C113" s="163">
        <v>108.1</v>
      </c>
      <c r="D113" s="165"/>
      <c r="E113" s="166">
        <v>0</v>
      </c>
      <c r="F113" s="165"/>
      <c r="G113" s="164">
        <v>100</v>
      </c>
      <c r="H113" s="165"/>
      <c r="I113" s="164">
        <v>28.3</v>
      </c>
      <c r="J113" s="165"/>
      <c r="K113" s="164">
        <v>10.3</v>
      </c>
      <c r="L113" s="165"/>
      <c r="M113" s="167">
        <v>63.60424028268551</v>
      </c>
      <c r="N113" s="165"/>
      <c r="O113" s="70"/>
      <c r="P113" s="71"/>
      <c r="Q113" s="71"/>
      <c r="R113" s="74"/>
      <c r="S113"/>
    </row>
    <row r="114" spans="1:19" ht="12.6" customHeight="1" x14ac:dyDescent="0.25">
      <c r="A114" s="128"/>
      <c r="B114" s="68" t="s">
        <v>139</v>
      </c>
      <c r="C114" s="68">
        <v>1.1000000000000001</v>
      </c>
      <c r="D114" s="112"/>
      <c r="E114" s="129">
        <v>0</v>
      </c>
      <c r="F114" s="112"/>
      <c r="G114" s="143">
        <v>100</v>
      </c>
      <c r="H114" s="112"/>
      <c r="I114" s="143">
        <v>0.3</v>
      </c>
      <c r="J114" s="112"/>
      <c r="K114" s="143">
        <v>0.1</v>
      </c>
      <c r="L114" s="112"/>
      <c r="M114" s="153">
        <v>66.666666666666657</v>
      </c>
      <c r="N114" s="112"/>
      <c r="O114" s="70"/>
      <c r="P114" s="71"/>
      <c r="Q114" s="71"/>
      <c r="R114" s="74"/>
      <c r="S114"/>
    </row>
    <row r="115" spans="1:19" ht="12.6" customHeight="1" x14ac:dyDescent="0.25">
      <c r="A115" s="128"/>
      <c r="B115" s="68" t="s">
        <v>56</v>
      </c>
      <c r="C115" s="68">
        <v>15.7</v>
      </c>
      <c r="D115" s="112"/>
      <c r="E115" s="129">
        <v>0</v>
      </c>
      <c r="F115" s="112"/>
      <c r="G115" s="143">
        <v>100</v>
      </c>
      <c r="H115" s="112"/>
      <c r="I115" s="143">
        <v>16.5</v>
      </c>
      <c r="J115" s="112"/>
      <c r="K115" s="143">
        <v>20.399999999999999</v>
      </c>
      <c r="L115" s="112"/>
      <c r="M115" s="153">
        <v>-23.636363636363626</v>
      </c>
      <c r="N115" s="112"/>
      <c r="O115" s="70"/>
      <c r="P115" s="71"/>
      <c r="Q115" s="71"/>
      <c r="R115" s="74"/>
      <c r="S115"/>
    </row>
    <row r="116" spans="1:19" ht="12.6" customHeight="1" x14ac:dyDescent="0.25">
      <c r="A116" s="128"/>
      <c r="B116" s="68" t="s">
        <v>140</v>
      </c>
      <c r="C116" s="68">
        <v>29.1</v>
      </c>
      <c r="D116" s="112"/>
      <c r="E116" s="129">
        <v>0</v>
      </c>
      <c r="F116" s="112"/>
      <c r="G116" s="143">
        <v>100</v>
      </c>
      <c r="H116" s="112"/>
      <c r="I116" s="143">
        <v>14.4</v>
      </c>
      <c r="J116" s="112"/>
      <c r="K116" s="143">
        <v>5.4</v>
      </c>
      <c r="L116" s="112"/>
      <c r="M116" s="141">
        <v>62.5</v>
      </c>
      <c r="N116" s="112"/>
      <c r="O116" s="70"/>
      <c r="P116" s="71"/>
      <c r="Q116" s="71"/>
      <c r="R116" s="74"/>
      <c r="S116"/>
    </row>
    <row r="117" spans="1:19" ht="12.6" customHeight="1" x14ac:dyDescent="0.25">
      <c r="A117" s="128"/>
      <c r="B117" s="68" t="s">
        <v>57</v>
      </c>
      <c r="C117" s="68">
        <v>4624.8999999999996</v>
      </c>
      <c r="D117" s="112"/>
      <c r="E117" s="129">
        <v>0</v>
      </c>
      <c r="F117" s="112"/>
      <c r="G117" s="143">
        <v>100</v>
      </c>
      <c r="H117" s="112"/>
      <c r="I117" s="68">
        <v>3954.7</v>
      </c>
      <c r="J117" s="112"/>
      <c r="K117" s="68">
        <v>1106.2</v>
      </c>
      <c r="L117" s="112"/>
      <c r="M117" s="153">
        <v>72.028219586820754</v>
      </c>
      <c r="N117" s="112"/>
      <c r="O117" s="72"/>
      <c r="P117" s="71"/>
      <c r="Q117" s="71"/>
      <c r="R117" s="74"/>
      <c r="S117"/>
    </row>
    <row r="118" spans="1:19" ht="12.6" customHeight="1" x14ac:dyDescent="0.25">
      <c r="A118" s="128"/>
      <c r="B118" s="168" t="s">
        <v>211</v>
      </c>
      <c r="C118" s="190">
        <v>1.2</v>
      </c>
      <c r="D118" s="112"/>
      <c r="E118" s="159">
        <v>0</v>
      </c>
      <c r="F118" s="112"/>
      <c r="G118" s="158">
        <v>100</v>
      </c>
      <c r="H118" s="112"/>
      <c r="I118" s="158">
        <v>2.2000000000000002</v>
      </c>
      <c r="J118" s="112"/>
      <c r="K118" s="158">
        <v>0</v>
      </c>
      <c r="L118" s="112"/>
      <c r="M118" s="158">
        <v>100</v>
      </c>
      <c r="N118" s="112"/>
      <c r="O118" s="70"/>
      <c r="P118" s="71"/>
      <c r="Q118" s="71"/>
      <c r="R118" s="74"/>
      <c r="S118"/>
    </row>
    <row r="119" spans="1:19" ht="12.6" customHeight="1" x14ac:dyDescent="0.25">
      <c r="A119" s="128"/>
      <c r="B119" s="113" t="s">
        <v>58</v>
      </c>
      <c r="C119" s="189">
        <v>6.2</v>
      </c>
      <c r="D119" s="114"/>
      <c r="E119" s="130">
        <v>0</v>
      </c>
      <c r="F119" s="114"/>
      <c r="G119" s="140">
        <v>100</v>
      </c>
      <c r="H119" s="114"/>
      <c r="I119" s="140">
        <v>0.1</v>
      </c>
      <c r="J119" s="114"/>
      <c r="K119" s="140">
        <v>0</v>
      </c>
      <c r="L119" s="114"/>
      <c r="M119" s="140">
        <v>100</v>
      </c>
      <c r="N119" s="114"/>
      <c r="O119" s="70"/>
      <c r="P119" s="71"/>
      <c r="Q119" s="71"/>
      <c r="R119" s="74"/>
      <c r="S119"/>
    </row>
    <row r="120" spans="1:19" ht="12.6" customHeight="1" x14ac:dyDescent="0.25">
      <c r="A120" s="128"/>
      <c r="B120" s="113" t="s">
        <v>59</v>
      </c>
      <c r="C120" s="189">
        <v>10.6</v>
      </c>
      <c r="D120" s="114"/>
      <c r="E120" s="130">
        <v>0</v>
      </c>
      <c r="F120" s="114"/>
      <c r="G120" s="140">
        <v>100</v>
      </c>
      <c r="H120" s="114"/>
      <c r="I120" s="140">
        <v>7.3</v>
      </c>
      <c r="J120" s="114"/>
      <c r="K120" s="140">
        <v>0.9</v>
      </c>
      <c r="L120" s="114"/>
      <c r="M120" s="140">
        <v>87.671232876712324</v>
      </c>
      <c r="N120" s="114"/>
      <c r="O120" s="70"/>
      <c r="P120" s="71"/>
      <c r="Q120" s="71"/>
      <c r="R120" s="74"/>
      <c r="S120"/>
    </row>
    <row r="121" spans="1:19" ht="12.6" customHeight="1" x14ac:dyDescent="0.25">
      <c r="A121" s="128"/>
      <c r="B121" s="113" t="s">
        <v>141</v>
      </c>
      <c r="C121" s="189">
        <v>104.9</v>
      </c>
      <c r="D121" s="114"/>
      <c r="E121" s="130">
        <v>0</v>
      </c>
      <c r="F121" s="114"/>
      <c r="G121" s="140">
        <v>100</v>
      </c>
      <c r="H121" s="114"/>
      <c r="I121" s="140">
        <v>15.4</v>
      </c>
      <c r="J121" s="114">
        <v>8</v>
      </c>
      <c r="K121" s="140">
        <v>0.8</v>
      </c>
      <c r="L121" s="114"/>
      <c r="M121" s="140">
        <v>94.805194805194802</v>
      </c>
      <c r="N121" s="114">
        <v>8</v>
      </c>
      <c r="O121" s="70"/>
      <c r="P121" s="71"/>
      <c r="Q121" s="71"/>
      <c r="R121" s="74"/>
      <c r="S121"/>
    </row>
    <row r="122" spans="1:19" ht="12.6" customHeight="1" x14ac:dyDescent="0.25">
      <c r="A122" s="128"/>
      <c r="B122" s="113" t="s">
        <v>60</v>
      </c>
      <c r="C122" s="189">
        <v>802.3</v>
      </c>
      <c r="D122" s="114"/>
      <c r="E122" s="130">
        <v>0</v>
      </c>
      <c r="F122" s="114"/>
      <c r="G122" s="140">
        <v>100</v>
      </c>
      <c r="H122" s="114"/>
      <c r="I122" s="189">
        <v>1070</v>
      </c>
      <c r="J122" s="114"/>
      <c r="K122" s="140">
        <v>49.4</v>
      </c>
      <c r="L122" s="114"/>
      <c r="M122" s="140">
        <v>95.383177570093451</v>
      </c>
      <c r="N122" s="114"/>
      <c r="O122" s="70"/>
      <c r="P122" s="71"/>
      <c r="Q122" s="71"/>
      <c r="R122" s="74"/>
      <c r="S122"/>
    </row>
    <row r="123" spans="1:19" ht="12.6" customHeight="1" x14ac:dyDescent="0.25">
      <c r="A123" s="128"/>
      <c r="B123" s="163" t="s">
        <v>61</v>
      </c>
      <c r="C123" s="163">
        <v>18.2</v>
      </c>
      <c r="D123" s="165"/>
      <c r="E123" s="166">
        <v>0</v>
      </c>
      <c r="F123" s="165"/>
      <c r="G123" s="164">
        <v>100</v>
      </c>
      <c r="H123" s="165"/>
      <c r="I123" s="164">
        <v>14.4</v>
      </c>
      <c r="J123" s="165"/>
      <c r="K123" s="164">
        <v>8.3000000000000007</v>
      </c>
      <c r="L123" s="165"/>
      <c r="M123" s="167">
        <v>42.361111111111107</v>
      </c>
      <c r="N123" s="165"/>
      <c r="O123" s="70"/>
      <c r="P123" s="71"/>
      <c r="Q123" s="71"/>
      <c r="R123" s="74"/>
      <c r="S123"/>
    </row>
    <row r="124" spans="1:19" ht="12.6" customHeight="1" x14ac:dyDescent="0.25">
      <c r="A124" s="128"/>
      <c r="B124" s="68" t="s">
        <v>142</v>
      </c>
      <c r="C124" s="68">
        <v>54.3</v>
      </c>
      <c r="D124" s="112"/>
      <c r="E124" s="129">
        <v>0</v>
      </c>
      <c r="F124" s="112"/>
      <c r="G124" s="143">
        <v>100</v>
      </c>
      <c r="H124" s="112"/>
      <c r="I124" s="143">
        <v>45.7</v>
      </c>
      <c r="J124" s="112"/>
      <c r="K124" s="143">
        <v>3</v>
      </c>
      <c r="L124" s="112"/>
      <c r="M124" s="153">
        <v>93.435448577680518</v>
      </c>
      <c r="N124" s="112"/>
      <c r="O124" s="70"/>
      <c r="P124" s="71"/>
      <c r="Q124" s="71"/>
      <c r="R124" s="74"/>
      <c r="S124"/>
    </row>
    <row r="125" spans="1:19" ht="12.6" customHeight="1" x14ac:dyDescent="0.25">
      <c r="A125" s="128"/>
      <c r="B125" s="68" t="s">
        <v>62</v>
      </c>
      <c r="C125" s="68">
        <v>21.9</v>
      </c>
      <c r="D125" s="112"/>
      <c r="E125" s="129">
        <v>0</v>
      </c>
      <c r="F125" s="112"/>
      <c r="G125" s="143">
        <v>100</v>
      </c>
      <c r="H125" s="112"/>
      <c r="I125" s="143">
        <v>20</v>
      </c>
      <c r="J125" s="112"/>
      <c r="K125" s="143">
        <v>7</v>
      </c>
      <c r="L125" s="112"/>
      <c r="M125" s="153">
        <v>65</v>
      </c>
      <c r="N125" s="112"/>
      <c r="O125" s="70"/>
      <c r="P125" s="71"/>
      <c r="Q125" s="71"/>
      <c r="R125" s="74"/>
      <c r="S125"/>
    </row>
    <row r="126" spans="1:19" ht="12.6" customHeight="1" x14ac:dyDescent="0.25">
      <c r="A126" s="128"/>
      <c r="B126" s="68" t="s">
        <v>143</v>
      </c>
      <c r="C126" s="68">
        <v>0.5</v>
      </c>
      <c r="D126" s="112"/>
      <c r="E126" s="129">
        <v>0</v>
      </c>
      <c r="F126" s="112"/>
      <c r="G126" s="143">
        <v>100</v>
      </c>
      <c r="H126" s="112"/>
      <c r="I126" s="143">
        <v>0</v>
      </c>
      <c r="J126" s="112"/>
      <c r="K126" s="143">
        <v>0</v>
      </c>
      <c r="L126" s="112">
        <v>2</v>
      </c>
      <c r="M126" s="141" t="s">
        <v>191</v>
      </c>
      <c r="N126" s="112"/>
      <c r="O126" s="70"/>
      <c r="P126" s="71"/>
      <c r="Q126" s="75"/>
      <c r="R126" s="74"/>
      <c r="S126"/>
    </row>
    <row r="127" spans="1:19" ht="12.6" customHeight="1" x14ac:dyDescent="0.25">
      <c r="A127" s="128"/>
      <c r="B127" s="68" t="s">
        <v>144</v>
      </c>
      <c r="C127" s="68">
        <v>27</v>
      </c>
      <c r="D127" s="112"/>
      <c r="E127" s="129">
        <v>0</v>
      </c>
      <c r="F127" s="112"/>
      <c r="G127" s="143">
        <v>100</v>
      </c>
      <c r="H127" s="112"/>
      <c r="I127" s="143">
        <v>2.6</v>
      </c>
      <c r="J127" s="112"/>
      <c r="K127" s="143">
        <v>0.7</v>
      </c>
      <c r="L127" s="112"/>
      <c r="M127" s="153">
        <v>73.07692307692308</v>
      </c>
      <c r="N127" s="112"/>
      <c r="O127" s="70"/>
      <c r="P127" s="71"/>
      <c r="Q127" s="71"/>
      <c r="R127" s="74"/>
      <c r="S127"/>
    </row>
    <row r="128" spans="1:19" ht="12.6" customHeight="1" x14ac:dyDescent="0.25">
      <c r="A128" s="128"/>
      <c r="B128" s="168" t="s">
        <v>63</v>
      </c>
      <c r="C128" s="190">
        <v>2088</v>
      </c>
      <c r="D128" s="112"/>
      <c r="E128" s="159">
        <v>0</v>
      </c>
      <c r="F128" s="112"/>
      <c r="G128" s="158">
        <v>100</v>
      </c>
      <c r="H128" s="112"/>
      <c r="I128" s="158">
        <v>42.8</v>
      </c>
      <c r="J128" s="112"/>
      <c r="K128" s="158">
        <v>8.1999999999999993</v>
      </c>
      <c r="L128" s="112"/>
      <c r="M128" s="158">
        <v>80.841121495327101</v>
      </c>
      <c r="N128" s="112"/>
      <c r="O128" s="72"/>
      <c r="P128" s="71"/>
      <c r="Q128" s="71"/>
      <c r="R128" s="74"/>
      <c r="S128"/>
    </row>
    <row r="129" spans="1:19" ht="12.6" customHeight="1" x14ac:dyDescent="0.25">
      <c r="A129" s="128"/>
      <c r="B129" s="113" t="s">
        <v>64</v>
      </c>
      <c r="C129" s="189">
        <v>82.8</v>
      </c>
      <c r="D129" s="114"/>
      <c r="E129" s="130">
        <v>0</v>
      </c>
      <c r="F129" s="114"/>
      <c r="G129" s="140">
        <v>100</v>
      </c>
      <c r="H129" s="114"/>
      <c r="I129" s="140">
        <v>64.900000000000006</v>
      </c>
      <c r="J129" s="114"/>
      <c r="K129" s="140">
        <v>3.6</v>
      </c>
      <c r="L129" s="114"/>
      <c r="M129" s="140">
        <v>94.453004622496152</v>
      </c>
      <c r="N129" s="114"/>
      <c r="O129" s="70"/>
      <c r="P129" s="71"/>
      <c r="Q129" s="71"/>
      <c r="R129" s="74"/>
      <c r="S129"/>
    </row>
    <row r="130" spans="1:19" ht="12.6" customHeight="1" x14ac:dyDescent="0.25">
      <c r="A130" s="128"/>
      <c r="B130" s="113" t="s">
        <v>145</v>
      </c>
      <c r="C130" s="189">
        <v>32</v>
      </c>
      <c r="D130" s="114"/>
      <c r="E130" s="130">
        <v>0</v>
      </c>
      <c r="F130" s="114"/>
      <c r="G130" s="140">
        <v>100</v>
      </c>
      <c r="H130" s="114"/>
      <c r="I130" s="140">
        <v>27.6</v>
      </c>
      <c r="J130" s="114"/>
      <c r="K130" s="140">
        <v>14.6</v>
      </c>
      <c r="L130" s="114"/>
      <c r="M130" s="140">
        <v>47.10144927536232</v>
      </c>
      <c r="N130" s="114"/>
      <c r="O130" s="70"/>
      <c r="P130" s="71"/>
      <c r="Q130" s="71"/>
      <c r="R130" s="74"/>
      <c r="S130"/>
    </row>
    <row r="131" spans="1:19" ht="12.6" customHeight="1" x14ac:dyDescent="0.25">
      <c r="A131" s="128"/>
      <c r="B131" s="113" t="s">
        <v>65</v>
      </c>
      <c r="C131" s="189">
        <v>3650</v>
      </c>
      <c r="D131" s="114"/>
      <c r="E131" s="130">
        <v>0</v>
      </c>
      <c r="F131" s="114"/>
      <c r="G131" s="140">
        <v>100</v>
      </c>
      <c r="H131" s="114"/>
      <c r="I131" s="189">
        <v>3933.3</v>
      </c>
      <c r="J131" s="114"/>
      <c r="K131" s="140">
        <v>334.5</v>
      </c>
      <c r="L131" s="114"/>
      <c r="M131" s="140">
        <v>91.495690641446117</v>
      </c>
      <c r="N131" s="114"/>
      <c r="O131" s="72"/>
      <c r="P131" s="71"/>
      <c r="Q131" s="71"/>
      <c r="R131" s="74"/>
      <c r="S131"/>
    </row>
    <row r="132" spans="1:19" ht="12.6" customHeight="1" x14ac:dyDescent="0.25">
      <c r="A132" s="128"/>
      <c r="B132" s="113" t="s">
        <v>66</v>
      </c>
      <c r="C132" s="189">
        <v>0.1</v>
      </c>
      <c r="D132" s="114"/>
      <c r="E132" s="130">
        <v>0</v>
      </c>
      <c r="F132" s="114"/>
      <c r="G132" s="140">
        <v>100</v>
      </c>
      <c r="H132" s="114"/>
      <c r="I132" s="140">
        <v>0</v>
      </c>
      <c r="J132" s="114">
        <v>5</v>
      </c>
      <c r="K132" s="140">
        <v>0</v>
      </c>
      <c r="L132" s="114"/>
      <c r="M132" s="140">
        <v>0</v>
      </c>
      <c r="N132" s="114">
        <v>5</v>
      </c>
      <c r="O132" s="70"/>
      <c r="P132" s="71"/>
      <c r="Q132" s="71"/>
      <c r="R132" s="74"/>
      <c r="S132"/>
    </row>
    <row r="133" spans="1:19" ht="12.6" customHeight="1" x14ac:dyDescent="0.25">
      <c r="A133" s="128"/>
      <c r="B133" s="163" t="s">
        <v>67</v>
      </c>
      <c r="C133" s="163">
        <v>1313</v>
      </c>
      <c r="D133" s="165"/>
      <c r="E133" s="166">
        <v>0</v>
      </c>
      <c r="F133" s="165"/>
      <c r="G133" s="164">
        <v>100</v>
      </c>
      <c r="H133" s="165"/>
      <c r="I133" s="164">
        <v>-42.8</v>
      </c>
      <c r="J133" s="165">
        <v>3</v>
      </c>
      <c r="K133" s="164">
        <v>0</v>
      </c>
      <c r="L133" s="165"/>
      <c r="M133" s="167">
        <v>100</v>
      </c>
      <c r="N133" s="165"/>
      <c r="O133" s="72"/>
      <c r="P133" s="71"/>
      <c r="Q133" s="71"/>
      <c r="R133" s="74"/>
      <c r="S133"/>
    </row>
    <row r="134" spans="1:19" ht="12.6" customHeight="1" x14ac:dyDescent="0.25">
      <c r="A134" s="128"/>
      <c r="B134" s="68" t="s">
        <v>146</v>
      </c>
      <c r="C134" s="68">
        <v>248.4</v>
      </c>
      <c r="D134" s="112"/>
      <c r="E134" s="129">
        <v>0</v>
      </c>
      <c r="F134" s="112"/>
      <c r="G134" s="143">
        <v>100</v>
      </c>
      <c r="H134" s="112"/>
      <c r="I134" s="143">
        <v>201.5</v>
      </c>
      <c r="J134" s="112"/>
      <c r="K134" s="143">
        <v>28.9</v>
      </c>
      <c r="L134" s="112"/>
      <c r="M134" s="153">
        <v>85.6575682382134</v>
      </c>
      <c r="N134" s="112"/>
      <c r="O134" s="70"/>
      <c r="P134" s="71"/>
      <c r="Q134" s="71"/>
      <c r="R134" s="74"/>
      <c r="S134"/>
    </row>
    <row r="135" spans="1:19" ht="12.6" customHeight="1" x14ac:dyDescent="0.25">
      <c r="A135" s="128"/>
      <c r="B135" s="68" t="s">
        <v>68</v>
      </c>
      <c r="C135" s="68">
        <v>1679.4</v>
      </c>
      <c r="D135" s="112"/>
      <c r="E135" s="129">
        <v>0</v>
      </c>
      <c r="F135" s="112"/>
      <c r="G135" s="143">
        <v>100</v>
      </c>
      <c r="H135" s="112"/>
      <c r="I135" s="190">
        <v>2347.1999999999998</v>
      </c>
      <c r="J135" s="112"/>
      <c r="K135" s="143">
        <v>247</v>
      </c>
      <c r="L135" s="112"/>
      <c r="M135" s="153">
        <v>89.476823449216099</v>
      </c>
      <c r="N135" s="112"/>
      <c r="O135" s="72"/>
      <c r="P135" s="71"/>
      <c r="Q135" s="71"/>
      <c r="R135" s="74"/>
      <c r="S135"/>
    </row>
    <row r="136" spans="1:19" ht="12.6" customHeight="1" x14ac:dyDescent="0.25">
      <c r="A136" s="128"/>
      <c r="B136" s="68" t="s">
        <v>69</v>
      </c>
      <c r="C136" s="68">
        <v>1.6</v>
      </c>
      <c r="D136" s="112"/>
      <c r="E136" s="129">
        <v>0</v>
      </c>
      <c r="F136" s="112"/>
      <c r="G136" s="143">
        <v>100</v>
      </c>
      <c r="H136" s="112"/>
      <c r="I136" s="143">
        <v>0.2</v>
      </c>
      <c r="J136" s="112"/>
      <c r="K136" s="143">
        <v>0.1</v>
      </c>
      <c r="L136" s="112"/>
      <c r="M136" s="141">
        <v>50</v>
      </c>
      <c r="N136" s="112"/>
      <c r="O136" s="70"/>
      <c r="P136" s="71"/>
      <c r="Q136" s="71"/>
      <c r="R136" s="74"/>
      <c r="S136"/>
    </row>
    <row r="137" spans="1:19" ht="12.6" customHeight="1" x14ac:dyDescent="0.25">
      <c r="A137" s="128"/>
      <c r="B137" s="68" t="s">
        <v>147</v>
      </c>
      <c r="C137" s="68">
        <v>384.1</v>
      </c>
      <c r="D137" s="112"/>
      <c r="E137" s="129">
        <v>0</v>
      </c>
      <c r="F137" s="112"/>
      <c r="G137" s="143">
        <v>100</v>
      </c>
      <c r="H137" s="112"/>
      <c r="I137" s="143">
        <v>204.7</v>
      </c>
      <c r="J137" s="112"/>
      <c r="K137" s="143">
        <v>21.4</v>
      </c>
      <c r="L137" s="112"/>
      <c r="M137" s="153">
        <v>89.545676599902293</v>
      </c>
      <c r="N137" s="112"/>
      <c r="O137" s="70"/>
      <c r="P137" s="71"/>
      <c r="Q137" s="71"/>
      <c r="R137" s="74"/>
      <c r="S137"/>
    </row>
    <row r="138" spans="1:19" ht="12.6" customHeight="1" x14ac:dyDescent="0.25">
      <c r="A138" s="128"/>
      <c r="B138" s="168" t="s">
        <v>148</v>
      </c>
      <c r="C138" s="190">
        <v>36.299999999999997</v>
      </c>
      <c r="D138" s="112"/>
      <c r="E138" s="159">
        <v>0</v>
      </c>
      <c r="F138" s="112"/>
      <c r="G138" s="158">
        <v>100</v>
      </c>
      <c r="H138" s="112"/>
      <c r="I138" s="158">
        <v>39.700000000000003</v>
      </c>
      <c r="J138" s="112"/>
      <c r="K138" s="158">
        <v>3</v>
      </c>
      <c r="L138" s="112"/>
      <c r="M138" s="158">
        <v>92.443324937027711</v>
      </c>
      <c r="N138" s="112"/>
      <c r="O138" s="70"/>
      <c r="P138" s="71"/>
      <c r="Q138" s="71"/>
      <c r="R138" s="74"/>
      <c r="S138"/>
    </row>
    <row r="139" spans="1:19" ht="12.6" customHeight="1" x14ac:dyDescent="0.25">
      <c r="A139" s="128"/>
      <c r="B139" s="113" t="s">
        <v>70</v>
      </c>
      <c r="C139" s="189">
        <v>210.6</v>
      </c>
      <c r="D139" s="114"/>
      <c r="E139" s="130">
        <v>0</v>
      </c>
      <c r="F139" s="114"/>
      <c r="G139" s="140">
        <v>100</v>
      </c>
      <c r="H139" s="114"/>
      <c r="I139" s="140">
        <v>105.5</v>
      </c>
      <c r="J139" s="114"/>
      <c r="K139" s="140">
        <v>16.5</v>
      </c>
      <c r="L139" s="114"/>
      <c r="M139" s="140">
        <v>84.360189573459721</v>
      </c>
      <c r="N139" s="114"/>
      <c r="O139" s="70"/>
      <c r="P139" s="71"/>
      <c r="Q139" s="71"/>
      <c r="R139" s="74"/>
      <c r="S139"/>
    </row>
    <row r="140" spans="1:19" ht="12.6" customHeight="1" x14ac:dyDescent="0.25">
      <c r="A140" s="128"/>
      <c r="B140" s="113" t="s">
        <v>71</v>
      </c>
      <c r="C140" s="189">
        <v>289.5</v>
      </c>
      <c r="D140" s="114"/>
      <c r="E140" s="130">
        <v>0</v>
      </c>
      <c r="F140" s="114"/>
      <c r="G140" s="140">
        <v>100</v>
      </c>
      <c r="H140" s="114"/>
      <c r="I140" s="140">
        <v>203.6</v>
      </c>
      <c r="J140" s="114"/>
      <c r="K140" s="140">
        <v>25.8</v>
      </c>
      <c r="L140" s="114"/>
      <c r="M140" s="140">
        <v>87.328094302554021</v>
      </c>
      <c r="N140" s="114"/>
      <c r="O140" s="70"/>
      <c r="P140" s="71"/>
      <c r="Q140" s="71"/>
      <c r="R140" s="74"/>
      <c r="S140"/>
    </row>
    <row r="141" spans="1:19" ht="12.6" customHeight="1" x14ac:dyDescent="0.25">
      <c r="A141" s="128"/>
      <c r="B141" s="113" t="s">
        <v>72</v>
      </c>
      <c r="C141" s="189">
        <v>3055.8</v>
      </c>
      <c r="D141" s="114"/>
      <c r="E141" s="130">
        <v>0</v>
      </c>
      <c r="F141" s="114"/>
      <c r="G141" s="140">
        <v>100</v>
      </c>
      <c r="H141" s="114"/>
      <c r="I141" s="189">
        <v>1795.1</v>
      </c>
      <c r="J141" s="114"/>
      <c r="K141" s="140">
        <v>136.69999999999999</v>
      </c>
      <c r="L141" s="114"/>
      <c r="M141" s="140">
        <v>92.384825357918771</v>
      </c>
      <c r="N141" s="114"/>
      <c r="O141" s="72"/>
      <c r="P141" s="71"/>
      <c r="Q141" s="71"/>
      <c r="R141" s="74"/>
      <c r="S141"/>
    </row>
    <row r="142" spans="1:19" ht="12.6" customHeight="1" x14ac:dyDescent="0.25">
      <c r="A142" s="128"/>
      <c r="B142" s="113" t="s">
        <v>149</v>
      </c>
      <c r="C142" s="189">
        <v>101.4</v>
      </c>
      <c r="D142" s="114"/>
      <c r="E142" s="130">
        <v>0</v>
      </c>
      <c r="F142" s="114"/>
      <c r="G142" s="140">
        <v>100</v>
      </c>
      <c r="H142" s="114"/>
      <c r="I142" s="140">
        <v>105.4</v>
      </c>
      <c r="J142" s="114"/>
      <c r="K142" s="140">
        <v>80.7</v>
      </c>
      <c r="L142" s="114"/>
      <c r="M142" s="140">
        <v>23.434535104364329</v>
      </c>
      <c r="N142" s="114"/>
      <c r="O142" s="70"/>
      <c r="P142" s="71"/>
      <c r="Q142" s="71"/>
      <c r="R142" s="74"/>
      <c r="S142"/>
    </row>
    <row r="143" spans="1:19" ht="12.6" customHeight="1" x14ac:dyDescent="0.25">
      <c r="A143" s="128"/>
      <c r="B143" s="162" t="s">
        <v>209</v>
      </c>
      <c r="C143" s="189">
        <v>9159.7999999999993</v>
      </c>
      <c r="D143" s="114"/>
      <c r="E143" s="130">
        <v>0</v>
      </c>
      <c r="F143" s="114"/>
      <c r="G143" s="140">
        <v>100</v>
      </c>
      <c r="H143" s="114"/>
      <c r="I143" s="189">
        <v>11745.9</v>
      </c>
      <c r="J143" s="114"/>
      <c r="K143" s="189">
        <v>1893.1</v>
      </c>
      <c r="L143" s="114"/>
      <c r="M143" s="140">
        <v>83.882886794541065</v>
      </c>
      <c r="N143" s="114"/>
      <c r="O143" s="70"/>
      <c r="P143" s="71"/>
      <c r="Q143" s="71"/>
      <c r="R143" s="74"/>
      <c r="S143"/>
    </row>
    <row r="144" spans="1:19" ht="12.6" customHeight="1" x14ac:dyDescent="0.25">
      <c r="A144" s="128"/>
      <c r="B144" s="154" t="s">
        <v>73</v>
      </c>
      <c r="C144" s="154">
        <v>73.3</v>
      </c>
      <c r="D144" s="112"/>
      <c r="E144" s="156">
        <v>0</v>
      </c>
      <c r="F144" s="112"/>
      <c r="G144" s="155">
        <v>100</v>
      </c>
      <c r="H144" s="112"/>
      <c r="I144" s="155">
        <v>29.6</v>
      </c>
      <c r="J144" s="112"/>
      <c r="K144" s="155">
        <v>1</v>
      </c>
      <c r="L144" s="112"/>
      <c r="M144" s="157">
        <v>96.621621621621628</v>
      </c>
      <c r="N144" s="112"/>
      <c r="O144" s="72"/>
      <c r="P144" s="71"/>
      <c r="Q144" s="71"/>
      <c r="R144" s="74"/>
      <c r="S144"/>
    </row>
    <row r="145" spans="1:19" ht="12.6" customHeight="1" x14ac:dyDescent="0.25">
      <c r="A145" s="128"/>
      <c r="B145" s="68" t="s">
        <v>74</v>
      </c>
      <c r="C145" s="68">
        <v>100352</v>
      </c>
      <c r="D145" s="112"/>
      <c r="E145" s="129">
        <v>288</v>
      </c>
      <c r="F145" s="112"/>
      <c r="G145" s="143">
        <v>99.713010204081627</v>
      </c>
      <c r="H145" s="112"/>
      <c r="I145" s="143">
        <v>892.3</v>
      </c>
      <c r="J145" s="112"/>
      <c r="K145" s="143">
        <v>836.5</v>
      </c>
      <c r="L145" s="112"/>
      <c r="M145" s="153">
        <v>6.2535021853636614</v>
      </c>
      <c r="N145" s="112"/>
      <c r="O145" s="70"/>
      <c r="P145" s="71"/>
      <c r="Q145" s="71"/>
      <c r="R145" s="74"/>
      <c r="S145"/>
    </row>
    <row r="146" spans="1:19" ht="12.6" customHeight="1" x14ac:dyDescent="0.25">
      <c r="A146" s="128"/>
      <c r="B146" s="68" t="s">
        <v>75</v>
      </c>
      <c r="C146" s="68">
        <v>30.4</v>
      </c>
      <c r="D146" s="112"/>
      <c r="E146" s="129">
        <v>0</v>
      </c>
      <c r="F146" s="112"/>
      <c r="G146" s="143">
        <v>100</v>
      </c>
      <c r="H146" s="112"/>
      <c r="I146" s="143">
        <v>30.4</v>
      </c>
      <c r="J146" s="112"/>
      <c r="K146" s="143">
        <v>3.8</v>
      </c>
      <c r="L146" s="112"/>
      <c r="M146" s="153">
        <v>87.5</v>
      </c>
      <c r="N146" s="112"/>
      <c r="O146" s="70"/>
      <c r="P146" s="71"/>
      <c r="Q146" s="71"/>
      <c r="R146" s="74"/>
      <c r="S146"/>
    </row>
    <row r="147" spans="1:19" ht="12.6" customHeight="1" x14ac:dyDescent="0.25">
      <c r="A147" s="128"/>
      <c r="B147" s="68" t="s">
        <v>150</v>
      </c>
      <c r="C147" s="68">
        <v>3.7</v>
      </c>
      <c r="D147" s="112"/>
      <c r="E147" s="129">
        <v>0</v>
      </c>
      <c r="F147" s="112"/>
      <c r="G147" s="143">
        <v>100</v>
      </c>
      <c r="H147" s="112"/>
      <c r="I147" s="143">
        <v>6.3</v>
      </c>
      <c r="J147" s="112"/>
      <c r="K147" s="143">
        <v>0.3</v>
      </c>
      <c r="L147" s="112"/>
      <c r="M147" s="141">
        <v>95.238095238095241</v>
      </c>
      <c r="N147" s="112"/>
      <c r="O147" s="70"/>
      <c r="P147" s="71"/>
      <c r="Q147" s="71"/>
      <c r="R147" s="74"/>
      <c r="S147"/>
    </row>
    <row r="148" spans="1:19" ht="12.6" customHeight="1" x14ac:dyDescent="0.25">
      <c r="A148" s="128"/>
      <c r="B148" s="68" t="s">
        <v>76</v>
      </c>
      <c r="C148" s="68">
        <v>8.3000000000000007</v>
      </c>
      <c r="D148" s="112"/>
      <c r="E148" s="129">
        <v>0</v>
      </c>
      <c r="F148" s="112"/>
      <c r="G148" s="143">
        <v>100</v>
      </c>
      <c r="H148" s="112"/>
      <c r="I148" s="143">
        <v>7.7</v>
      </c>
      <c r="J148" s="112"/>
      <c r="K148" s="143">
        <v>0.6</v>
      </c>
      <c r="L148" s="112"/>
      <c r="M148" s="153">
        <v>92.20779220779221</v>
      </c>
      <c r="N148" s="112"/>
      <c r="O148" s="70"/>
      <c r="P148" s="71"/>
      <c r="Q148" s="71"/>
      <c r="R148" s="74"/>
      <c r="S148"/>
    </row>
    <row r="149" spans="1:19" ht="12.6" customHeight="1" x14ac:dyDescent="0.25">
      <c r="A149" s="128"/>
      <c r="B149" s="113" t="s">
        <v>77</v>
      </c>
      <c r="C149" s="189">
        <v>4.5</v>
      </c>
      <c r="D149" s="114"/>
      <c r="E149" s="130">
        <v>0</v>
      </c>
      <c r="F149" s="114"/>
      <c r="G149" s="140">
        <v>100</v>
      </c>
      <c r="H149" s="114"/>
      <c r="I149" s="140">
        <v>2.6</v>
      </c>
      <c r="J149" s="114"/>
      <c r="K149" s="140">
        <v>0.1</v>
      </c>
      <c r="L149" s="114"/>
      <c r="M149" s="140">
        <v>96.153846153846146</v>
      </c>
      <c r="N149" s="114"/>
      <c r="O149" s="73"/>
      <c r="P149" s="71"/>
      <c r="Q149" s="75"/>
      <c r="R149" s="74"/>
      <c r="S149"/>
    </row>
    <row r="150" spans="1:19" ht="12.6" customHeight="1" x14ac:dyDescent="0.25">
      <c r="A150" s="128"/>
      <c r="B150" s="113" t="s">
        <v>78</v>
      </c>
      <c r="C150" s="189">
        <v>4.7</v>
      </c>
      <c r="D150" s="114"/>
      <c r="E150" s="130">
        <v>0</v>
      </c>
      <c r="F150" s="114"/>
      <c r="G150" s="140">
        <v>100</v>
      </c>
      <c r="H150" s="114"/>
      <c r="I150" s="140">
        <v>4.4000000000000004</v>
      </c>
      <c r="J150" s="114"/>
      <c r="K150" s="140">
        <v>0.1</v>
      </c>
      <c r="L150" s="114"/>
      <c r="M150" s="140">
        <v>97.727272727272734</v>
      </c>
      <c r="N150" s="114"/>
      <c r="O150" s="70"/>
      <c r="P150" s="71"/>
      <c r="Q150" s="71"/>
      <c r="R150" s="74"/>
      <c r="S150"/>
    </row>
    <row r="151" spans="1:19" ht="12.6" customHeight="1" x14ac:dyDescent="0.25">
      <c r="A151" s="128"/>
      <c r="B151" s="113" t="s">
        <v>151</v>
      </c>
      <c r="C151" s="189">
        <v>1798.5</v>
      </c>
      <c r="D151" s="114"/>
      <c r="E151" s="130">
        <v>0</v>
      </c>
      <c r="F151" s="114"/>
      <c r="G151" s="140">
        <v>100</v>
      </c>
      <c r="H151" s="114"/>
      <c r="I151" s="189">
        <v>1926.4</v>
      </c>
      <c r="J151" s="114"/>
      <c r="K151" s="189">
        <v>1440.3</v>
      </c>
      <c r="L151" s="114"/>
      <c r="M151" s="140">
        <v>25.233596345514957</v>
      </c>
      <c r="N151" s="114"/>
      <c r="O151" s="72"/>
      <c r="P151" s="71"/>
      <c r="Q151" s="71"/>
      <c r="R151" s="74"/>
      <c r="S151"/>
    </row>
    <row r="152" spans="1:19" ht="12.6" customHeight="1" x14ac:dyDescent="0.25">
      <c r="A152" s="128"/>
      <c r="B152" s="113" t="s">
        <v>79</v>
      </c>
      <c r="C152" s="189">
        <v>155.80000000000001</v>
      </c>
      <c r="D152" s="114"/>
      <c r="E152" s="130">
        <v>0</v>
      </c>
      <c r="F152" s="114"/>
      <c r="G152" s="140">
        <v>100</v>
      </c>
      <c r="H152" s="114"/>
      <c r="I152" s="140">
        <v>82.3</v>
      </c>
      <c r="J152" s="114"/>
      <c r="K152" s="140">
        <v>7.7</v>
      </c>
      <c r="L152" s="114"/>
      <c r="M152" s="140">
        <v>90.643985419198046</v>
      </c>
      <c r="N152" s="114"/>
      <c r="O152" s="70"/>
      <c r="P152" s="71"/>
      <c r="Q152" s="71"/>
      <c r="R152" s="74"/>
      <c r="S152"/>
    </row>
    <row r="153" spans="1:19" ht="12.6" customHeight="1" x14ac:dyDescent="0.25">
      <c r="A153" s="128"/>
      <c r="B153" s="113" t="s">
        <v>152</v>
      </c>
      <c r="C153" s="189">
        <v>849.2</v>
      </c>
      <c r="D153" s="114"/>
      <c r="E153" s="130">
        <v>0</v>
      </c>
      <c r="F153" s="114"/>
      <c r="G153" s="140">
        <v>100</v>
      </c>
      <c r="H153" s="114"/>
      <c r="I153" s="140">
        <v>384.9</v>
      </c>
      <c r="J153" s="114"/>
      <c r="K153" s="140">
        <v>8.1</v>
      </c>
      <c r="L153" s="114"/>
      <c r="M153" s="140">
        <v>97.895557287607161</v>
      </c>
      <c r="N153" s="114"/>
      <c r="O153" s="70"/>
      <c r="P153" s="71"/>
      <c r="Q153" s="71"/>
      <c r="R153" s="74"/>
      <c r="S153"/>
    </row>
    <row r="154" spans="1:19" ht="12.6" customHeight="1" x14ac:dyDescent="0.25">
      <c r="A154" s="128"/>
      <c r="B154" s="68" t="s">
        <v>80</v>
      </c>
      <c r="C154" s="68">
        <v>2.9</v>
      </c>
      <c r="D154" s="112"/>
      <c r="E154" s="129">
        <v>0</v>
      </c>
      <c r="F154" s="112"/>
      <c r="G154" s="143">
        <v>100</v>
      </c>
      <c r="H154" s="112"/>
      <c r="I154" s="143">
        <v>166.1</v>
      </c>
      <c r="J154" s="112"/>
      <c r="K154" s="143">
        <v>0.6</v>
      </c>
      <c r="L154" s="112"/>
      <c r="M154" s="153">
        <v>99.638771824202294</v>
      </c>
      <c r="N154" s="112"/>
      <c r="O154" s="70"/>
      <c r="P154" s="71"/>
      <c r="Q154" s="71"/>
      <c r="R154" s="74"/>
      <c r="S154"/>
    </row>
    <row r="155" spans="1:19" ht="12.6" customHeight="1" x14ac:dyDescent="0.25">
      <c r="A155" s="128"/>
      <c r="B155" s="68" t="s">
        <v>153</v>
      </c>
      <c r="C155" s="68">
        <v>78.599999999999994</v>
      </c>
      <c r="D155" s="112"/>
      <c r="E155" s="129">
        <v>0</v>
      </c>
      <c r="F155" s="112"/>
      <c r="G155" s="143">
        <v>100</v>
      </c>
      <c r="H155" s="112"/>
      <c r="I155" s="143">
        <v>84.4</v>
      </c>
      <c r="J155" s="112"/>
      <c r="K155" s="143">
        <v>0.8</v>
      </c>
      <c r="L155" s="112"/>
      <c r="M155" s="153">
        <v>99.052132701421797</v>
      </c>
      <c r="N155" s="112"/>
      <c r="O155" s="70"/>
      <c r="P155" s="71"/>
      <c r="Q155" s="71"/>
      <c r="R155" s="74"/>
      <c r="S155"/>
    </row>
    <row r="156" spans="1:19" ht="12.6" customHeight="1" x14ac:dyDescent="0.25">
      <c r="A156" s="128"/>
      <c r="B156" s="68" t="s">
        <v>154</v>
      </c>
      <c r="C156" s="68">
        <v>2718.2</v>
      </c>
      <c r="D156" s="112"/>
      <c r="E156" s="129">
        <v>0</v>
      </c>
      <c r="F156" s="112"/>
      <c r="G156" s="143">
        <v>100</v>
      </c>
      <c r="H156" s="112"/>
      <c r="I156" s="143">
        <v>146.69999999999999</v>
      </c>
      <c r="J156" s="112"/>
      <c r="K156" s="143">
        <v>116.7</v>
      </c>
      <c r="L156" s="112"/>
      <c r="M156" s="153">
        <v>20.449897750511241</v>
      </c>
      <c r="N156" s="112"/>
      <c r="O156" s="72"/>
      <c r="P156" s="71"/>
      <c r="Q156" s="75"/>
      <c r="R156" s="74"/>
      <c r="S156"/>
    </row>
    <row r="157" spans="1:19" ht="12.6" customHeight="1" x14ac:dyDescent="0.25">
      <c r="A157" s="128"/>
      <c r="B157" s="68" t="s">
        <v>155</v>
      </c>
      <c r="C157" s="68">
        <v>2.1</v>
      </c>
      <c r="D157" s="112"/>
      <c r="E157" s="129">
        <v>0</v>
      </c>
      <c r="F157" s="112"/>
      <c r="G157" s="143">
        <v>100</v>
      </c>
      <c r="H157" s="112"/>
      <c r="I157" s="143">
        <v>5.7</v>
      </c>
      <c r="J157" s="112"/>
      <c r="K157" s="143">
        <v>0.2</v>
      </c>
      <c r="L157" s="112"/>
      <c r="M157" s="141">
        <v>96.491228070175438</v>
      </c>
      <c r="N157" s="112"/>
      <c r="O157" s="70"/>
      <c r="P157" s="71"/>
      <c r="Q157" s="71"/>
      <c r="R157" s="74"/>
      <c r="S157"/>
    </row>
    <row r="158" spans="1:19" ht="12.6" customHeight="1" x14ac:dyDescent="0.25">
      <c r="A158" s="128"/>
      <c r="B158" s="68" t="s">
        <v>156</v>
      </c>
      <c r="C158" s="68">
        <v>241.4</v>
      </c>
      <c r="D158" s="112"/>
      <c r="E158" s="129">
        <v>0</v>
      </c>
      <c r="F158" s="112"/>
      <c r="G158" s="143">
        <v>100</v>
      </c>
      <c r="H158" s="112"/>
      <c r="I158" s="143">
        <v>124.1</v>
      </c>
      <c r="J158" s="112"/>
      <c r="K158" s="143">
        <v>16.5</v>
      </c>
      <c r="L158" s="112"/>
      <c r="M158" s="153">
        <v>86.704270749395647</v>
      </c>
      <c r="N158" s="112"/>
      <c r="O158" s="70"/>
      <c r="P158" s="71"/>
      <c r="Q158" s="71"/>
      <c r="R158" s="74"/>
      <c r="S158"/>
    </row>
    <row r="159" spans="1:19" ht="12.6" customHeight="1" x14ac:dyDescent="0.25">
      <c r="A159" s="128"/>
      <c r="B159" s="113" t="s">
        <v>157</v>
      </c>
      <c r="C159" s="189">
        <v>592.6</v>
      </c>
      <c r="D159" s="114"/>
      <c r="E159" s="130">
        <v>0</v>
      </c>
      <c r="F159" s="114"/>
      <c r="G159" s="140">
        <v>100</v>
      </c>
      <c r="H159" s="114"/>
      <c r="I159" s="140">
        <v>848.8</v>
      </c>
      <c r="J159" s="114"/>
      <c r="K159" s="140">
        <v>426.4</v>
      </c>
      <c r="L159" s="114"/>
      <c r="M159" s="140">
        <v>49.764373232799244</v>
      </c>
      <c r="N159" s="114"/>
      <c r="O159" s="73"/>
      <c r="P159" s="71"/>
      <c r="Q159" s="75"/>
      <c r="R159" s="74"/>
      <c r="S159"/>
    </row>
    <row r="160" spans="1:19" ht="12.6" customHeight="1" x14ac:dyDescent="0.25">
      <c r="A160" s="128"/>
      <c r="B160" s="113" t="s">
        <v>81</v>
      </c>
      <c r="C160" s="189">
        <v>445.6</v>
      </c>
      <c r="D160" s="114"/>
      <c r="E160" s="130">
        <v>0</v>
      </c>
      <c r="F160" s="114"/>
      <c r="G160" s="140">
        <v>100</v>
      </c>
      <c r="H160" s="114"/>
      <c r="I160" s="140">
        <v>227.4</v>
      </c>
      <c r="J160" s="114"/>
      <c r="K160" s="140">
        <v>13.4</v>
      </c>
      <c r="L160" s="114"/>
      <c r="M160" s="140">
        <v>94.107299912049243</v>
      </c>
      <c r="N160" s="114"/>
      <c r="O160" s="70"/>
      <c r="P160" s="71"/>
      <c r="Q160" s="71"/>
      <c r="R160" s="74"/>
      <c r="S160"/>
    </row>
    <row r="161" spans="1:19" ht="12.6" customHeight="1" x14ac:dyDescent="0.25">
      <c r="A161" s="128"/>
      <c r="B161" s="113" t="s">
        <v>174</v>
      </c>
      <c r="C161" s="189">
        <v>1.8</v>
      </c>
      <c r="D161" s="114"/>
      <c r="E161" s="130">
        <v>0</v>
      </c>
      <c r="F161" s="114"/>
      <c r="G161" s="140">
        <v>100</v>
      </c>
      <c r="H161" s="114"/>
      <c r="I161" s="140">
        <v>6.4</v>
      </c>
      <c r="J161" s="114"/>
      <c r="K161" s="140">
        <v>0.2</v>
      </c>
      <c r="L161" s="114"/>
      <c r="M161" s="140">
        <v>96.875</v>
      </c>
      <c r="N161" s="114"/>
      <c r="O161" s="70"/>
      <c r="P161" s="71"/>
      <c r="Q161" s="71"/>
      <c r="R161" s="74"/>
      <c r="S161"/>
    </row>
    <row r="162" spans="1:19" ht="12.6" customHeight="1" x14ac:dyDescent="0.25">
      <c r="A162" s="128"/>
      <c r="B162" s="113" t="s">
        <v>82</v>
      </c>
      <c r="C162" s="189">
        <v>456.8</v>
      </c>
      <c r="D162" s="114"/>
      <c r="E162" s="130">
        <v>0</v>
      </c>
      <c r="F162" s="114"/>
      <c r="G162" s="140">
        <v>100</v>
      </c>
      <c r="H162" s="114"/>
      <c r="I162" s="140">
        <v>258.2</v>
      </c>
      <c r="J162" s="114"/>
      <c r="K162" s="140">
        <v>51.9</v>
      </c>
      <c r="L162" s="114"/>
      <c r="M162" s="140">
        <v>79.899302865995352</v>
      </c>
      <c r="N162" s="114"/>
      <c r="O162" s="70"/>
      <c r="P162" s="71"/>
      <c r="Q162" s="71"/>
      <c r="R162" s="74"/>
      <c r="S162"/>
    </row>
    <row r="163" spans="1:19" ht="12.6" customHeight="1" x14ac:dyDescent="0.25">
      <c r="A163" s="128"/>
      <c r="B163" s="113" t="s">
        <v>83</v>
      </c>
      <c r="C163" s="189">
        <v>41.3</v>
      </c>
      <c r="D163" s="114"/>
      <c r="E163" s="130">
        <v>0</v>
      </c>
      <c r="F163" s="114"/>
      <c r="G163" s="140">
        <v>100</v>
      </c>
      <c r="H163" s="114"/>
      <c r="I163" s="140">
        <v>51</v>
      </c>
      <c r="J163" s="114"/>
      <c r="K163" s="140">
        <v>1.2</v>
      </c>
      <c r="L163" s="114"/>
      <c r="M163" s="140">
        <v>97.647058823529406</v>
      </c>
      <c r="N163" s="114"/>
      <c r="O163" s="70"/>
      <c r="P163" s="71"/>
      <c r="Q163" s="71"/>
      <c r="R163" s="74"/>
      <c r="S163"/>
    </row>
    <row r="164" spans="1:19" ht="12.6" customHeight="1" x14ac:dyDescent="0.25">
      <c r="A164" s="128"/>
      <c r="B164" s="68" t="s">
        <v>84</v>
      </c>
      <c r="C164" s="68">
        <v>24.6</v>
      </c>
      <c r="D164" s="112"/>
      <c r="E164" s="129">
        <v>0</v>
      </c>
      <c r="F164" s="112"/>
      <c r="G164" s="143">
        <v>100</v>
      </c>
      <c r="H164" s="112"/>
      <c r="I164" s="143">
        <v>2.4</v>
      </c>
      <c r="J164" s="112"/>
      <c r="K164" s="143">
        <v>1.2</v>
      </c>
      <c r="L164" s="112"/>
      <c r="M164" s="153">
        <v>50</v>
      </c>
      <c r="N164" s="112"/>
      <c r="O164" s="72"/>
      <c r="P164" s="71"/>
      <c r="Q164" s="71"/>
      <c r="R164" s="74"/>
      <c r="S164"/>
    </row>
    <row r="165" spans="1:19" ht="12.6" customHeight="1" x14ac:dyDescent="0.25">
      <c r="A165" s="128"/>
      <c r="B165" s="68" t="s">
        <v>85</v>
      </c>
      <c r="C165" s="68">
        <v>7960</v>
      </c>
      <c r="D165" s="112"/>
      <c r="E165" s="129">
        <v>0</v>
      </c>
      <c r="F165" s="112"/>
      <c r="G165" s="143">
        <v>100</v>
      </c>
      <c r="H165" s="112"/>
      <c r="I165" s="143">
        <v>26.2</v>
      </c>
      <c r="J165" s="112"/>
      <c r="K165" s="143">
        <v>1.4</v>
      </c>
      <c r="L165" s="112"/>
      <c r="M165" s="153">
        <v>94.656488549618317</v>
      </c>
      <c r="N165" s="112"/>
      <c r="O165" s="72"/>
      <c r="P165" s="71"/>
      <c r="Q165" s="71"/>
      <c r="R165" s="74"/>
      <c r="S165"/>
    </row>
    <row r="166" spans="1:19" ht="12.6" customHeight="1" x14ac:dyDescent="0.25">
      <c r="A166" s="128"/>
      <c r="B166" s="68" t="s">
        <v>158</v>
      </c>
      <c r="C166" s="68">
        <v>2224.6</v>
      </c>
      <c r="D166" s="112"/>
      <c r="E166" s="129">
        <v>0</v>
      </c>
      <c r="F166" s="112"/>
      <c r="G166" s="143">
        <v>100</v>
      </c>
      <c r="H166" s="112"/>
      <c r="I166" s="68">
        <v>1754.1</v>
      </c>
      <c r="J166" s="112"/>
      <c r="K166" s="143">
        <v>28</v>
      </c>
      <c r="L166" s="112"/>
      <c r="M166" s="153">
        <v>98.40373980958897</v>
      </c>
      <c r="N166" s="112"/>
      <c r="O166" s="70"/>
      <c r="P166" s="71"/>
      <c r="Q166" s="71"/>
      <c r="R166" s="74"/>
      <c r="S166"/>
    </row>
    <row r="167" spans="1:19" ht="12.6" customHeight="1" x14ac:dyDescent="0.25">
      <c r="A167" s="128"/>
      <c r="B167" s="68" t="s">
        <v>86</v>
      </c>
      <c r="C167" s="68">
        <v>211</v>
      </c>
      <c r="D167" s="112"/>
      <c r="E167" s="129">
        <v>0</v>
      </c>
      <c r="F167" s="112"/>
      <c r="G167" s="143">
        <v>100</v>
      </c>
      <c r="H167" s="112"/>
      <c r="I167" s="143">
        <v>12.6</v>
      </c>
      <c r="J167" s="112"/>
      <c r="K167" s="143">
        <v>2.2999999999999998</v>
      </c>
      <c r="L167" s="112"/>
      <c r="M167" s="141">
        <v>81.746031746031761</v>
      </c>
      <c r="N167" s="112"/>
      <c r="O167" s="72"/>
      <c r="P167" s="71"/>
      <c r="Q167" s="71"/>
      <c r="R167" s="74"/>
      <c r="S167"/>
    </row>
    <row r="168" spans="1:19" ht="12.6" customHeight="1" x14ac:dyDescent="0.25">
      <c r="A168" s="128"/>
      <c r="B168" s="68" t="s">
        <v>87</v>
      </c>
      <c r="C168" s="68">
        <v>6082.1</v>
      </c>
      <c r="D168" s="112"/>
      <c r="E168" s="129">
        <v>0</v>
      </c>
      <c r="F168" s="112"/>
      <c r="G168" s="143">
        <v>100</v>
      </c>
      <c r="H168" s="112"/>
      <c r="I168" s="68">
        <v>3612.5</v>
      </c>
      <c r="J168" s="112"/>
      <c r="K168" s="143">
        <v>863.3</v>
      </c>
      <c r="L168" s="112"/>
      <c r="M168" s="153">
        <v>76.102422145328717</v>
      </c>
      <c r="N168" s="112"/>
      <c r="O168" s="70"/>
      <c r="P168" s="71"/>
      <c r="Q168" s="71"/>
      <c r="R168" s="74"/>
      <c r="S168"/>
    </row>
    <row r="169" spans="1:19" ht="12.6" customHeight="1" x14ac:dyDescent="0.25">
      <c r="A169" s="128"/>
      <c r="B169" s="113" t="s">
        <v>175</v>
      </c>
      <c r="C169" s="189">
        <v>519.70000000000005</v>
      </c>
      <c r="D169" s="114"/>
      <c r="E169" s="130">
        <v>0</v>
      </c>
      <c r="F169" s="114"/>
      <c r="G169" s="140">
        <v>100</v>
      </c>
      <c r="H169" s="114"/>
      <c r="I169" s="140">
        <v>44.6</v>
      </c>
      <c r="J169" s="114"/>
      <c r="K169" s="140">
        <v>0.7</v>
      </c>
      <c r="L169" s="114"/>
      <c r="M169" s="140">
        <v>98.430493273542595</v>
      </c>
      <c r="N169" s="114"/>
      <c r="O169" s="70"/>
      <c r="P169" s="71"/>
      <c r="Q169" s="75"/>
      <c r="R169" s="74"/>
      <c r="S169"/>
    </row>
    <row r="170" spans="1:19" ht="12.6" customHeight="1" x14ac:dyDescent="0.25">
      <c r="A170" s="128"/>
      <c r="B170" s="113" t="s">
        <v>176</v>
      </c>
      <c r="C170" s="189">
        <v>36</v>
      </c>
      <c r="D170" s="114"/>
      <c r="E170" s="130">
        <v>0</v>
      </c>
      <c r="F170" s="114" t="s">
        <v>192</v>
      </c>
      <c r="G170" s="140">
        <v>100</v>
      </c>
      <c r="H170" s="114"/>
      <c r="I170" s="140">
        <v>2.7</v>
      </c>
      <c r="J170" s="114">
        <v>9</v>
      </c>
      <c r="K170" s="140">
        <v>0.3</v>
      </c>
      <c r="L170" s="114"/>
      <c r="M170" s="140">
        <v>88.8888888888889</v>
      </c>
      <c r="N170" s="114"/>
      <c r="O170" s="70"/>
      <c r="P170" s="71"/>
      <c r="Q170" s="71"/>
      <c r="R170" s="74"/>
      <c r="S170"/>
    </row>
    <row r="171" spans="1:19" ht="12.6" customHeight="1" x14ac:dyDescent="0.25">
      <c r="A171" s="128"/>
      <c r="B171" s="113" t="s">
        <v>88</v>
      </c>
      <c r="C171" s="189">
        <v>39.799999999999997</v>
      </c>
      <c r="D171" s="114"/>
      <c r="E171" s="130">
        <v>0</v>
      </c>
      <c r="F171" s="114"/>
      <c r="G171" s="140">
        <v>100</v>
      </c>
      <c r="H171" s="114"/>
      <c r="I171" s="140">
        <v>35.299999999999997</v>
      </c>
      <c r="J171" s="114"/>
      <c r="K171" s="140">
        <v>19</v>
      </c>
      <c r="L171" s="114"/>
      <c r="M171" s="140">
        <v>46.175637393767701</v>
      </c>
      <c r="N171" s="114"/>
      <c r="O171" s="70"/>
      <c r="P171" s="71"/>
      <c r="Q171" s="71"/>
      <c r="R171" s="74"/>
      <c r="S171"/>
    </row>
    <row r="172" spans="1:19" ht="12.6" customHeight="1" x14ac:dyDescent="0.25">
      <c r="A172" s="128"/>
      <c r="B172" s="113" t="s">
        <v>89</v>
      </c>
      <c r="C172" s="189">
        <v>1.3</v>
      </c>
      <c r="D172" s="114"/>
      <c r="E172" s="130">
        <v>0</v>
      </c>
      <c r="F172" s="114"/>
      <c r="G172" s="140">
        <v>100</v>
      </c>
      <c r="H172" s="114"/>
      <c r="I172" s="140">
        <v>1</v>
      </c>
      <c r="J172" s="114"/>
      <c r="K172" s="140">
        <v>0</v>
      </c>
      <c r="L172" s="114"/>
      <c r="M172" s="140">
        <v>100</v>
      </c>
      <c r="N172" s="114"/>
      <c r="O172" s="70"/>
      <c r="P172" s="71"/>
      <c r="Q172" s="71"/>
      <c r="R172" s="74"/>
      <c r="S172"/>
    </row>
    <row r="173" spans="1:19" ht="12.6" customHeight="1" x14ac:dyDescent="0.25">
      <c r="A173" s="128"/>
      <c r="B173" s="113" t="s">
        <v>90</v>
      </c>
      <c r="C173" s="189">
        <v>120</v>
      </c>
      <c r="D173" s="114"/>
      <c r="E173" s="130">
        <v>0</v>
      </c>
      <c r="F173" s="114"/>
      <c r="G173" s="140">
        <v>100</v>
      </c>
      <c r="H173" s="114"/>
      <c r="I173" s="140">
        <v>93.9</v>
      </c>
      <c r="J173" s="114"/>
      <c r="K173" s="140">
        <v>39.5</v>
      </c>
      <c r="L173" s="114"/>
      <c r="M173" s="140">
        <v>57.933972310969118</v>
      </c>
      <c r="N173" s="114"/>
      <c r="O173" s="70"/>
      <c r="P173" s="71"/>
      <c r="Q173" s="71"/>
      <c r="R173" s="74"/>
      <c r="S173"/>
    </row>
    <row r="174" spans="1:19" ht="12.6" customHeight="1" x14ac:dyDescent="0.25">
      <c r="A174" s="128"/>
      <c r="B174" s="68" t="s">
        <v>91</v>
      </c>
      <c r="C174" s="68">
        <v>870.1</v>
      </c>
      <c r="D174" s="112"/>
      <c r="E174" s="129">
        <v>0</v>
      </c>
      <c r="F174" s="112"/>
      <c r="G174" s="143">
        <v>100</v>
      </c>
      <c r="H174" s="112"/>
      <c r="I174" s="143">
        <v>552.5</v>
      </c>
      <c r="J174" s="112"/>
      <c r="K174" s="143">
        <v>38.700000000000003</v>
      </c>
      <c r="L174" s="112"/>
      <c r="M174" s="153">
        <v>92.995475113122154</v>
      </c>
      <c r="N174" s="112"/>
      <c r="O174" s="72"/>
      <c r="P174" s="71"/>
      <c r="Q174" s="71"/>
      <c r="R174" s="74"/>
      <c r="S174"/>
    </row>
    <row r="175" spans="1:19" ht="12.6" customHeight="1" x14ac:dyDescent="0.25">
      <c r="A175" s="128"/>
      <c r="B175" s="68" t="s">
        <v>92</v>
      </c>
      <c r="C175" s="68">
        <v>3805.7</v>
      </c>
      <c r="D175" s="112"/>
      <c r="E175" s="129">
        <v>0</v>
      </c>
      <c r="F175" s="112" t="s">
        <v>192</v>
      </c>
      <c r="G175" s="143">
        <v>100</v>
      </c>
      <c r="H175" s="112"/>
      <c r="I175" s="68">
        <v>1336.4</v>
      </c>
      <c r="J175" s="112"/>
      <c r="K175" s="143">
        <v>147</v>
      </c>
      <c r="L175" s="112"/>
      <c r="M175" s="153">
        <v>89.000299311583362</v>
      </c>
      <c r="N175" s="112"/>
      <c r="O175" s="70"/>
      <c r="P175" s="71"/>
      <c r="Q175" s="71"/>
      <c r="R175" s="74"/>
      <c r="S175"/>
    </row>
    <row r="176" spans="1:19" ht="12.6" customHeight="1" x14ac:dyDescent="0.25">
      <c r="A176" s="128"/>
      <c r="B176" s="68" t="s">
        <v>93</v>
      </c>
      <c r="C176" s="68">
        <v>37.299999999999997</v>
      </c>
      <c r="D176" s="112"/>
      <c r="E176" s="129">
        <v>0</v>
      </c>
      <c r="F176" s="112"/>
      <c r="G176" s="143">
        <v>100</v>
      </c>
      <c r="H176" s="112"/>
      <c r="I176" s="143">
        <v>10.9</v>
      </c>
      <c r="J176" s="112"/>
      <c r="K176" s="143">
        <v>4.2</v>
      </c>
      <c r="L176" s="112"/>
      <c r="M176" s="153">
        <v>61.467889908256879</v>
      </c>
      <c r="N176" s="112"/>
      <c r="O176" s="70"/>
      <c r="P176" s="71"/>
      <c r="Q176" s="71"/>
      <c r="R176" s="74"/>
      <c r="S176"/>
    </row>
    <row r="177" spans="1:19" ht="12.6" customHeight="1" x14ac:dyDescent="0.25">
      <c r="A177" s="128"/>
      <c r="B177" s="68" t="s">
        <v>94</v>
      </c>
      <c r="C177" s="68">
        <v>0.3</v>
      </c>
      <c r="D177" s="112"/>
      <c r="E177" s="129">
        <v>0</v>
      </c>
      <c r="F177" s="112"/>
      <c r="G177" s="143">
        <v>100</v>
      </c>
      <c r="H177" s="112"/>
      <c r="I177" s="143">
        <v>0</v>
      </c>
      <c r="J177" s="112"/>
      <c r="K177" s="143">
        <v>0</v>
      </c>
      <c r="L177" s="112"/>
      <c r="M177" s="141">
        <v>-100</v>
      </c>
      <c r="N177" s="112"/>
      <c r="O177" s="70"/>
      <c r="P177" s="71"/>
      <c r="Q177" s="71"/>
      <c r="R177" s="74"/>
      <c r="S177"/>
    </row>
    <row r="178" spans="1:19" ht="12.6" customHeight="1" x14ac:dyDescent="0.25">
      <c r="A178" s="128"/>
      <c r="B178" s="68" t="s">
        <v>95</v>
      </c>
      <c r="C178" s="68">
        <v>12.8</v>
      </c>
      <c r="D178" s="112"/>
      <c r="E178" s="129">
        <v>0</v>
      </c>
      <c r="F178" s="112"/>
      <c r="G178" s="143">
        <v>100</v>
      </c>
      <c r="H178" s="112"/>
      <c r="I178" s="143">
        <v>44.9</v>
      </c>
      <c r="J178" s="112"/>
      <c r="K178" s="143">
        <v>0</v>
      </c>
      <c r="L178" s="112"/>
      <c r="M178" s="153">
        <v>100</v>
      </c>
      <c r="N178" s="112"/>
      <c r="O178" s="72"/>
      <c r="P178" s="71"/>
      <c r="Q178" s="71"/>
      <c r="R178" s="74"/>
      <c r="S178"/>
    </row>
    <row r="179" spans="1:19" ht="12.6" customHeight="1" x14ac:dyDescent="0.25">
      <c r="A179" s="128"/>
      <c r="B179" s="113" t="s">
        <v>96</v>
      </c>
      <c r="C179" s="189">
        <v>4725.2</v>
      </c>
      <c r="D179" s="114"/>
      <c r="E179" s="130">
        <v>0</v>
      </c>
      <c r="F179" s="114"/>
      <c r="G179" s="140">
        <v>100</v>
      </c>
      <c r="H179" s="114"/>
      <c r="I179" s="140">
        <v>145.5</v>
      </c>
      <c r="J179" s="114"/>
      <c r="K179" s="140">
        <v>59.4</v>
      </c>
      <c r="L179" s="114"/>
      <c r="M179" s="140">
        <v>59.175257731958766</v>
      </c>
      <c r="N179" s="114"/>
      <c r="O179" s="70"/>
      <c r="P179" s="71"/>
      <c r="Q179" s="71"/>
      <c r="R179" s="74"/>
      <c r="S179"/>
    </row>
    <row r="180" spans="1:19" ht="12.6" customHeight="1" x14ac:dyDescent="0.25">
      <c r="A180" s="128"/>
      <c r="B180" s="113" t="s">
        <v>97</v>
      </c>
      <c r="C180" s="189">
        <v>529.29999999999995</v>
      </c>
      <c r="D180" s="114"/>
      <c r="E180" s="130">
        <v>0</v>
      </c>
      <c r="F180" s="114"/>
      <c r="G180" s="140">
        <v>100</v>
      </c>
      <c r="H180" s="114"/>
      <c r="I180" s="140">
        <v>624.20000000000005</v>
      </c>
      <c r="J180" s="114"/>
      <c r="K180" s="140">
        <v>539.4</v>
      </c>
      <c r="L180" s="114"/>
      <c r="M180" s="140">
        <v>13.585389298301836</v>
      </c>
      <c r="N180" s="114"/>
      <c r="O180" s="70"/>
      <c r="P180" s="71"/>
      <c r="Q180" s="71"/>
      <c r="R180" s="74"/>
      <c r="S180"/>
    </row>
    <row r="181" spans="1:19" ht="12.6" customHeight="1" x14ac:dyDescent="0.25">
      <c r="A181" s="128"/>
      <c r="B181" s="113" t="s">
        <v>177</v>
      </c>
      <c r="C181" s="189">
        <v>253.9</v>
      </c>
      <c r="D181" s="114"/>
      <c r="E181" s="130">
        <v>0</v>
      </c>
      <c r="F181" s="114"/>
      <c r="G181" s="140">
        <v>100</v>
      </c>
      <c r="H181" s="114"/>
      <c r="I181" s="140">
        <v>71.5</v>
      </c>
      <c r="J181" s="114"/>
      <c r="K181" s="140">
        <v>1.6</v>
      </c>
      <c r="L181" s="114"/>
      <c r="M181" s="140">
        <v>97.762237762237774</v>
      </c>
      <c r="N181" s="114"/>
      <c r="O181" s="72"/>
      <c r="P181" s="71"/>
      <c r="Q181" s="71"/>
      <c r="R181" s="74"/>
      <c r="S181"/>
    </row>
    <row r="182" spans="1:19" ht="12.6" customHeight="1" x14ac:dyDescent="0.25">
      <c r="A182" s="128"/>
      <c r="B182" s="113" t="s">
        <v>212</v>
      </c>
      <c r="C182" s="189">
        <v>305963.59999999998</v>
      </c>
      <c r="D182" s="114"/>
      <c r="E182" s="130">
        <v>-498.6</v>
      </c>
      <c r="F182" s="114">
        <v>3</v>
      </c>
      <c r="G182" s="140">
        <v>100.16296056132165</v>
      </c>
      <c r="H182" s="114"/>
      <c r="I182" s="189">
        <v>16206.4</v>
      </c>
      <c r="J182" s="114"/>
      <c r="K182" s="140">
        <v>711.3</v>
      </c>
      <c r="L182" s="114"/>
      <c r="M182" s="140">
        <v>95.610993187876403</v>
      </c>
      <c r="N182" s="114"/>
      <c r="O182" s="70"/>
      <c r="P182" s="71"/>
      <c r="Q182" s="71"/>
      <c r="R182" s="74"/>
      <c r="S182"/>
    </row>
    <row r="183" spans="1:19" ht="12.6" customHeight="1" x14ac:dyDescent="0.25">
      <c r="A183" s="128"/>
      <c r="B183" s="113" t="s">
        <v>98</v>
      </c>
      <c r="C183" s="189">
        <v>199.1</v>
      </c>
      <c r="D183" s="114"/>
      <c r="E183" s="130">
        <v>0</v>
      </c>
      <c r="F183" s="114"/>
      <c r="G183" s="140">
        <v>100</v>
      </c>
      <c r="H183" s="114"/>
      <c r="I183" s="140">
        <v>100.9</v>
      </c>
      <c r="J183" s="114"/>
      <c r="K183" s="140">
        <v>15.5</v>
      </c>
      <c r="L183" s="114"/>
      <c r="M183" s="140">
        <v>84.638255698711589</v>
      </c>
      <c r="N183" s="114"/>
      <c r="O183" s="72"/>
      <c r="P183" s="71"/>
      <c r="Q183" s="71"/>
      <c r="R183" s="74"/>
      <c r="S183"/>
    </row>
    <row r="184" spans="1:19" ht="12.6" customHeight="1" x14ac:dyDescent="0.25">
      <c r="A184" s="128"/>
      <c r="B184" s="68" t="s">
        <v>99</v>
      </c>
      <c r="C184" s="68">
        <v>1779.2</v>
      </c>
      <c r="D184" s="112"/>
      <c r="E184" s="129">
        <v>0</v>
      </c>
      <c r="F184" s="112"/>
      <c r="G184" s="143">
        <v>100</v>
      </c>
      <c r="H184" s="112"/>
      <c r="I184" s="143">
        <v>0.8</v>
      </c>
      <c r="J184" s="112"/>
      <c r="K184" s="143">
        <v>4.5999999999999996</v>
      </c>
      <c r="L184" s="112"/>
      <c r="M184" s="153">
        <v>-474.99999999999989</v>
      </c>
      <c r="N184" s="112"/>
      <c r="O184" s="70"/>
      <c r="P184" s="71"/>
      <c r="Q184" s="71"/>
      <c r="R184" s="74"/>
      <c r="S184"/>
    </row>
    <row r="185" spans="1:19" ht="12.6" customHeight="1" x14ac:dyDescent="0.25">
      <c r="A185" s="128"/>
      <c r="B185" s="68" t="s">
        <v>100</v>
      </c>
      <c r="C185" s="68">
        <v>0</v>
      </c>
      <c r="D185" s="112"/>
      <c r="E185" s="129">
        <v>0</v>
      </c>
      <c r="F185" s="112"/>
      <c r="G185" s="143">
        <v>0</v>
      </c>
      <c r="H185" s="112"/>
      <c r="I185" s="143">
        <v>0</v>
      </c>
      <c r="J185" s="112"/>
      <c r="K185" s="143">
        <v>0.1</v>
      </c>
      <c r="L185" s="112"/>
      <c r="M185" s="153">
        <v>-100</v>
      </c>
      <c r="N185" s="112"/>
      <c r="O185" s="72"/>
      <c r="P185" s="71"/>
      <c r="Q185" s="71"/>
      <c r="R185" s="74"/>
      <c r="S185"/>
    </row>
    <row r="186" spans="1:19" ht="12.6" customHeight="1" x14ac:dyDescent="0.25">
      <c r="A186" s="128"/>
      <c r="B186" s="68" t="s">
        <v>180</v>
      </c>
      <c r="C186" s="68">
        <v>3322.4</v>
      </c>
      <c r="D186" s="112"/>
      <c r="E186" s="129">
        <v>0</v>
      </c>
      <c r="F186" s="112" t="s">
        <v>192</v>
      </c>
      <c r="G186" s="143">
        <v>100</v>
      </c>
      <c r="H186" s="112"/>
      <c r="I186" s="68">
        <v>1653</v>
      </c>
      <c r="J186" s="112"/>
      <c r="K186" s="143">
        <v>139.9</v>
      </c>
      <c r="L186" s="112"/>
      <c r="M186" s="153">
        <v>91.536600120992134</v>
      </c>
      <c r="N186" s="112"/>
      <c r="O186" s="70"/>
      <c r="P186" s="71"/>
      <c r="Q186" s="71"/>
      <c r="R186" s="74"/>
      <c r="S186"/>
    </row>
    <row r="187" spans="1:19" ht="12.6" customHeight="1" x14ac:dyDescent="0.25">
      <c r="A187" s="128"/>
      <c r="B187" s="68" t="s">
        <v>101</v>
      </c>
      <c r="C187" s="68">
        <v>500</v>
      </c>
      <c r="D187" s="112"/>
      <c r="E187" s="129">
        <v>0</v>
      </c>
      <c r="F187" s="112"/>
      <c r="G187" s="143">
        <v>100</v>
      </c>
      <c r="H187" s="112"/>
      <c r="I187" s="143">
        <v>447.4</v>
      </c>
      <c r="J187" s="112"/>
      <c r="K187" s="143">
        <v>252.9</v>
      </c>
      <c r="L187" s="112"/>
      <c r="M187" s="141">
        <v>43.473401877514526</v>
      </c>
      <c r="N187" s="112"/>
      <c r="O187" s="72"/>
      <c r="P187" s="71"/>
      <c r="Q187" s="71"/>
      <c r="R187" s="74"/>
      <c r="S187"/>
    </row>
    <row r="188" spans="1:19" ht="12.6" customHeight="1" x14ac:dyDescent="0.25">
      <c r="A188" s="128"/>
      <c r="B188" s="68" t="s">
        <v>102</v>
      </c>
      <c r="C188" s="68">
        <v>1796.1</v>
      </c>
      <c r="D188" s="112"/>
      <c r="E188" s="129">
        <v>0</v>
      </c>
      <c r="F188" s="112"/>
      <c r="G188" s="143">
        <v>100</v>
      </c>
      <c r="H188" s="112"/>
      <c r="I188" s="68">
        <v>1135.8</v>
      </c>
      <c r="J188" s="112"/>
      <c r="K188" s="143">
        <v>127.2</v>
      </c>
      <c r="L188" s="112"/>
      <c r="M188" s="153">
        <v>88.800845219228734</v>
      </c>
      <c r="N188" s="112"/>
      <c r="O188" s="70"/>
      <c r="P188" s="71"/>
      <c r="Q188" s="71"/>
      <c r="R188" s="74"/>
      <c r="S188"/>
    </row>
    <row r="189" spans="1:19" ht="12.6" customHeight="1" x14ac:dyDescent="0.25">
      <c r="A189" s="128"/>
      <c r="B189" s="113" t="s">
        <v>103</v>
      </c>
      <c r="C189" s="189">
        <v>27.4</v>
      </c>
      <c r="D189" s="114"/>
      <c r="E189" s="130">
        <v>0</v>
      </c>
      <c r="F189" s="114"/>
      <c r="G189" s="140">
        <v>100</v>
      </c>
      <c r="H189" s="114"/>
      <c r="I189" s="140">
        <v>24</v>
      </c>
      <c r="J189" s="114"/>
      <c r="K189" s="140">
        <v>5</v>
      </c>
      <c r="L189" s="114"/>
      <c r="M189" s="140">
        <v>79.166666666666657</v>
      </c>
      <c r="N189" s="114"/>
      <c r="O189" s="70"/>
      <c r="P189" s="71"/>
      <c r="Q189" s="71"/>
      <c r="R189" s="74"/>
      <c r="S189"/>
    </row>
    <row r="190" spans="1:19" ht="12.6" customHeight="1" x14ac:dyDescent="0.25">
      <c r="A190" s="128"/>
      <c r="B190" s="113" t="s">
        <v>104</v>
      </c>
      <c r="C190" s="189">
        <v>451.4</v>
      </c>
      <c r="D190" s="114"/>
      <c r="E190" s="130">
        <v>0</v>
      </c>
      <c r="F190" s="114"/>
      <c r="G190" s="140">
        <v>100</v>
      </c>
      <c r="H190" s="114"/>
      <c r="I190" s="140">
        <v>345.8</v>
      </c>
      <c r="J190" s="114"/>
      <c r="K190" s="140">
        <v>15.8</v>
      </c>
      <c r="L190" s="114"/>
      <c r="M190" s="140">
        <v>95.430884904569112</v>
      </c>
      <c r="N190" s="114"/>
      <c r="O190" s="70"/>
      <c r="P190" s="71"/>
      <c r="Q190" s="71"/>
      <c r="R190" s="74"/>
      <c r="S190"/>
    </row>
    <row r="191" spans="1:19" x14ac:dyDescent="0.25">
      <c r="A191" s="117"/>
      <c r="B191" s="17"/>
      <c r="C191" s="18"/>
      <c r="D191" s="18"/>
      <c r="E191" s="19"/>
      <c r="F191" s="86"/>
      <c r="G191" s="137"/>
      <c r="H191" s="18"/>
      <c r="I191" s="19"/>
      <c r="J191" s="18"/>
      <c r="K191" s="18"/>
      <c r="L191" s="17"/>
      <c r="M191" s="98"/>
      <c r="N191" s="17"/>
      <c r="O191" s="70"/>
      <c r="P191" s="71"/>
      <c r="Q191" s="71"/>
      <c r="R191" s="74"/>
      <c r="S191"/>
    </row>
    <row r="192" spans="1:19" ht="6" customHeight="1" x14ac:dyDescent="0.25">
      <c r="B192" s="110"/>
      <c r="C192" s="8"/>
      <c r="D192" s="111"/>
      <c r="E192" s="10"/>
      <c r="F192" s="87"/>
      <c r="G192" s="139"/>
      <c r="H192" s="8"/>
      <c r="I192" s="10"/>
      <c r="J192" s="8"/>
      <c r="O192" s="70"/>
      <c r="P192" s="71"/>
      <c r="Q192" s="71"/>
      <c r="R192" s="74"/>
      <c r="S192"/>
    </row>
    <row r="193" spans="1:19" x14ac:dyDescent="0.25">
      <c r="A193" s="118" t="s">
        <v>105</v>
      </c>
      <c r="B193" s="110"/>
      <c r="C193" s="6"/>
      <c r="D193" s="111"/>
      <c r="E193" s="11"/>
      <c r="F193" s="88"/>
      <c r="G193" s="131"/>
      <c r="H193" s="6"/>
      <c r="I193" s="11"/>
      <c r="O193" s="70"/>
      <c r="P193" s="71"/>
      <c r="Q193" s="71"/>
      <c r="R193" s="74"/>
      <c r="S193"/>
    </row>
    <row r="194" spans="1:19" ht="3" customHeight="1" x14ac:dyDescent="0.25">
      <c r="A194" s="118"/>
      <c r="C194" s="6"/>
      <c r="D194" s="6"/>
      <c r="E194" s="11"/>
      <c r="F194" s="88"/>
      <c r="G194" s="131"/>
      <c r="H194" s="6"/>
      <c r="I194" s="11"/>
      <c r="O194" s="72"/>
      <c r="P194" s="71"/>
      <c r="Q194" s="71"/>
      <c r="R194" s="74"/>
      <c r="S194"/>
    </row>
    <row r="195" spans="1:19" ht="12.75" customHeight="1" x14ac:dyDescent="0.25">
      <c r="A195" s="187" t="s">
        <v>194</v>
      </c>
      <c r="B195" s="187"/>
      <c r="C195" s="187"/>
      <c r="D195" s="187"/>
      <c r="E195" s="187"/>
      <c r="F195" s="187"/>
      <c r="G195" s="187"/>
      <c r="H195" s="187"/>
      <c r="I195" s="187"/>
      <c r="J195" s="187"/>
      <c r="K195" s="187"/>
      <c r="L195" s="187"/>
      <c r="M195" s="187"/>
      <c r="N195" s="187"/>
      <c r="O195" s="73"/>
      <c r="P195" s="75"/>
      <c r="Q195" s="75"/>
      <c r="R195" s="74"/>
      <c r="S195"/>
    </row>
    <row r="196" spans="1:19" ht="10.199999999999999" customHeight="1" x14ac:dyDescent="0.25">
      <c r="A196" s="184" t="s">
        <v>195</v>
      </c>
      <c r="B196" s="184"/>
      <c r="C196" s="184"/>
      <c r="D196" s="184"/>
      <c r="E196" s="184"/>
      <c r="F196" s="184"/>
      <c r="G196" s="184"/>
      <c r="H196" s="184"/>
      <c r="I196" s="184"/>
      <c r="J196" s="184"/>
      <c r="K196" s="184"/>
      <c r="L196" s="184"/>
      <c r="M196" s="184"/>
      <c r="N196" s="184"/>
      <c r="O196" s="70"/>
      <c r="P196" s="71"/>
      <c r="Q196" s="71"/>
      <c r="R196" s="74"/>
      <c r="S196"/>
    </row>
    <row r="197" spans="1:19" ht="15" customHeight="1" x14ac:dyDescent="0.25">
      <c r="A197" s="119"/>
      <c r="B197" s="13"/>
      <c r="C197" s="13"/>
      <c r="D197" s="13"/>
      <c r="E197" s="14"/>
      <c r="F197" s="89"/>
      <c r="G197" s="146"/>
      <c r="H197" s="13"/>
      <c r="I197" s="14"/>
      <c r="J197" s="13"/>
      <c r="O197" s="72"/>
      <c r="P197" s="71"/>
      <c r="Q197" s="71"/>
      <c r="R197" s="74"/>
      <c r="S197"/>
    </row>
    <row r="198" spans="1:19" ht="13.2" customHeight="1" x14ac:dyDescent="0.25">
      <c r="A198" s="186" t="s">
        <v>106</v>
      </c>
      <c r="B198" s="186"/>
      <c r="C198" s="186"/>
      <c r="D198" s="186"/>
      <c r="E198" s="186"/>
      <c r="F198" s="186"/>
      <c r="G198" s="186"/>
      <c r="H198" s="186"/>
      <c r="I198" s="186"/>
      <c r="O198" s="70"/>
      <c r="P198" s="71"/>
      <c r="Q198" s="71"/>
      <c r="R198" s="74"/>
      <c r="S198"/>
    </row>
    <row r="199" spans="1:19" ht="3.6" customHeight="1" x14ac:dyDescent="0.25">
      <c r="A199" s="120"/>
      <c r="B199" s="15"/>
      <c r="C199" s="15"/>
      <c r="D199" s="15"/>
      <c r="E199" s="15"/>
      <c r="F199" s="90"/>
      <c r="G199" s="145"/>
      <c r="H199" s="15"/>
      <c r="I199" s="15"/>
      <c r="O199" s="72"/>
      <c r="P199" s="71"/>
      <c r="Q199" s="71"/>
      <c r="R199" s="74"/>
      <c r="S199"/>
    </row>
    <row r="200" spans="1:19" ht="13.2" customHeight="1" x14ac:dyDescent="0.25">
      <c r="A200" s="121">
        <v>1</v>
      </c>
      <c r="B200" s="182" t="s">
        <v>181</v>
      </c>
      <c r="C200" s="182"/>
      <c r="D200" s="182"/>
      <c r="E200" s="182"/>
      <c r="F200" s="182"/>
      <c r="G200" s="182"/>
      <c r="H200" s="182"/>
      <c r="I200" s="182"/>
      <c r="J200" s="182"/>
      <c r="K200" s="182"/>
      <c r="L200" s="182"/>
      <c r="M200" s="182"/>
      <c r="N200" s="182"/>
      <c r="O200" s="72"/>
      <c r="P200" s="71"/>
      <c r="Q200" s="71"/>
      <c r="R200" s="74"/>
      <c r="S200"/>
    </row>
    <row r="201" spans="1:19" ht="13.2" customHeight="1" x14ac:dyDescent="0.25">
      <c r="A201" s="121">
        <v>2</v>
      </c>
      <c r="B201" s="182" t="s">
        <v>179</v>
      </c>
      <c r="C201" s="182"/>
      <c r="D201" s="182"/>
      <c r="E201" s="182"/>
      <c r="F201" s="182"/>
      <c r="G201" s="182"/>
      <c r="H201" s="182"/>
      <c r="I201" s="182"/>
      <c r="J201" s="182"/>
      <c r="K201" s="182"/>
      <c r="L201" s="182"/>
      <c r="M201" s="182"/>
      <c r="N201" s="182"/>
      <c r="O201" s="70"/>
      <c r="P201" s="71"/>
      <c r="Q201" s="71"/>
      <c r="R201" s="74"/>
      <c r="S201"/>
    </row>
    <row r="202" spans="1:19" ht="13.2" customHeight="1" x14ac:dyDescent="0.25">
      <c r="A202" s="121">
        <v>3</v>
      </c>
      <c r="B202" s="182" t="s">
        <v>189</v>
      </c>
      <c r="C202" s="182"/>
      <c r="D202" s="182"/>
      <c r="E202" s="182"/>
      <c r="F202" s="182"/>
      <c r="G202" s="182"/>
      <c r="H202" s="182"/>
      <c r="I202" s="182"/>
      <c r="J202" s="182"/>
      <c r="K202" s="182"/>
      <c r="L202" s="182"/>
      <c r="M202" s="182"/>
      <c r="N202" s="182"/>
      <c r="O202" s="70"/>
      <c r="P202" s="71"/>
      <c r="Q202" s="71"/>
      <c r="R202" s="74"/>
      <c r="S202"/>
    </row>
    <row r="203" spans="1:19" ht="13.2" customHeight="1" x14ac:dyDescent="0.25">
      <c r="A203" s="121">
        <v>4</v>
      </c>
      <c r="B203" s="182" t="s">
        <v>188</v>
      </c>
      <c r="C203" s="182"/>
      <c r="D203" s="182"/>
      <c r="E203" s="182"/>
      <c r="F203" s="182"/>
      <c r="G203" s="182"/>
      <c r="H203" s="182"/>
      <c r="I203" s="182"/>
      <c r="J203" s="182"/>
      <c r="K203" s="182"/>
      <c r="L203" s="182"/>
      <c r="M203" s="182"/>
      <c r="N203" s="182"/>
      <c r="O203" s="72"/>
      <c r="P203" s="71"/>
      <c r="Q203" s="71"/>
      <c r="R203" s="74"/>
      <c r="S203"/>
    </row>
    <row r="204" spans="1:19" customFormat="1" ht="13.2" customHeight="1" x14ac:dyDescent="0.25">
      <c r="A204" s="121">
        <v>5</v>
      </c>
      <c r="B204" s="182" t="s">
        <v>182</v>
      </c>
      <c r="C204" s="182"/>
      <c r="D204" s="182"/>
      <c r="E204" s="182"/>
      <c r="F204" s="182"/>
      <c r="G204" s="182"/>
      <c r="H204" s="182"/>
      <c r="I204" s="182"/>
      <c r="J204" s="182"/>
      <c r="K204" s="182"/>
      <c r="L204" s="182"/>
      <c r="M204" s="182"/>
      <c r="N204" s="182"/>
    </row>
    <row r="205" spans="1:19" customFormat="1" ht="13.2" customHeight="1" x14ac:dyDescent="0.25">
      <c r="A205" s="121">
        <v>6</v>
      </c>
      <c r="B205" s="182" t="s">
        <v>183</v>
      </c>
      <c r="C205" s="182"/>
      <c r="D205" s="182"/>
      <c r="E205" s="182"/>
      <c r="F205" s="182"/>
      <c r="G205" s="182"/>
      <c r="H205" s="182"/>
      <c r="I205" s="182"/>
      <c r="J205" s="182"/>
      <c r="K205" s="182"/>
      <c r="L205" s="182"/>
      <c r="M205" s="182"/>
      <c r="N205" s="182"/>
    </row>
    <row r="206" spans="1:19" customFormat="1" ht="73.8" customHeight="1" x14ac:dyDescent="0.25">
      <c r="A206" s="121">
        <v>7</v>
      </c>
      <c r="B206" s="192" t="s">
        <v>215</v>
      </c>
      <c r="C206" s="192"/>
      <c r="D206" s="192"/>
      <c r="E206" s="192"/>
      <c r="F206" s="192"/>
      <c r="G206" s="192"/>
      <c r="H206" s="192"/>
      <c r="I206" s="192"/>
      <c r="J206" s="192"/>
      <c r="K206" s="192"/>
      <c r="L206" s="192"/>
      <c r="M206" s="192"/>
      <c r="N206" s="192"/>
    </row>
    <row r="207" spans="1:19" ht="13.2" customHeight="1" x14ac:dyDescent="0.25">
      <c r="A207" s="122">
        <v>8</v>
      </c>
      <c r="B207" s="193" t="s">
        <v>184</v>
      </c>
      <c r="C207" s="193"/>
      <c r="D207" s="193"/>
      <c r="E207" s="193"/>
      <c r="F207" s="193"/>
      <c r="G207" s="193"/>
      <c r="H207" s="193"/>
      <c r="I207" s="193"/>
      <c r="J207" s="193"/>
      <c r="K207" s="193"/>
      <c r="L207" s="193"/>
      <c r="M207" s="193"/>
      <c r="N207"/>
    </row>
    <row r="208" spans="1:19" ht="13.2" customHeight="1" x14ac:dyDescent="0.25">
      <c r="A208" s="122">
        <v>9</v>
      </c>
      <c r="B208" s="193" t="s">
        <v>185</v>
      </c>
      <c r="C208" s="193"/>
      <c r="D208" s="193"/>
      <c r="E208" s="193"/>
      <c r="F208" s="193"/>
      <c r="G208" s="193"/>
      <c r="H208" s="193"/>
      <c r="I208" s="193"/>
      <c r="J208" s="193"/>
      <c r="K208" s="193"/>
      <c r="L208" s="193"/>
      <c r="M208" s="193"/>
      <c r="N208"/>
    </row>
    <row r="209" spans="1:14" ht="4.2" customHeight="1" x14ac:dyDescent="0.25">
      <c r="B209" s="7"/>
      <c r="C209" s="12"/>
      <c r="D209" s="12"/>
      <c r="E209" s="16"/>
      <c r="F209" s="91"/>
      <c r="G209" s="151"/>
      <c r="H209" s="12"/>
      <c r="I209" s="16"/>
      <c r="J209" s="12"/>
    </row>
    <row r="210" spans="1:14" ht="13.8" customHeight="1" x14ac:dyDescent="0.25">
      <c r="A210" s="173" t="s">
        <v>107</v>
      </c>
      <c r="B210" s="173"/>
      <c r="C210" s="173"/>
      <c r="D210" s="173"/>
      <c r="E210" s="173"/>
      <c r="F210" s="91"/>
      <c r="G210" s="146"/>
      <c r="H210" s="13"/>
      <c r="I210" s="14"/>
    </row>
    <row r="211" spans="1:14" ht="3.6" customHeight="1" x14ac:dyDescent="0.25">
      <c r="A211" s="123"/>
      <c r="B211" s="13"/>
      <c r="C211" s="13"/>
      <c r="D211" s="13"/>
      <c r="E211" s="14"/>
      <c r="F211" s="91"/>
      <c r="G211" s="146"/>
      <c r="H211" s="13"/>
      <c r="I211" s="14"/>
    </row>
    <row r="212" spans="1:14" ht="82.2" customHeight="1" x14ac:dyDescent="0.25">
      <c r="A212" s="181" t="s">
        <v>187</v>
      </c>
      <c r="B212" s="172"/>
      <c r="C212" s="172"/>
      <c r="D212" s="172"/>
      <c r="E212" s="172"/>
      <c r="F212" s="172"/>
      <c r="G212" s="172"/>
      <c r="H212" s="172"/>
      <c r="I212" s="172"/>
      <c r="J212" s="172"/>
      <c r="K212" s="172"/>
      <c r="L212" s="172"/>
      <c r="M212" s="172"/>
      <c r="N212" s="172"/>
    </row>
    <row r="213" spans="1:14" ht="67.2" customHeight="1" x14ac:dyDescent="0.25">
      <c r="A213" s="172" t="s">
        <v>216</v>
      </c>
      <c r="B213" s="172"/>
      <c r="C213" s="172"/>
      <c r="D213" s="172"/>
      <c r="E213" s="172"/>
      <c r="F213" s="172"/>
      <c r="G213" s="172"/>
      <c r="H213" s="172"/>
      <c r="I213" s="172"/>
      <c r="J213" s="172"/>
      <c r="K213" s="172"/>
      <c r="L213" s="172"/>
      <c r="M213" s="172"/>
      <c r="N213" s="172"/>
    </row>
    <row r="214" spans="1:14" ht="29.4" customHeight="1" x14ac:dyDescent="0.25">
      <c r="A214" s="172" t="s">
        <v>162</v>
      </c>
      <c r="B214" s="172"/>
      <c r="C214" s="172"/>
      <c r="D214" s="172"/>
      <c r="E214" s="172"/>
      <c r="F214" s="172"/>
      <c r="G214" s="172"/>
      <c r="H214" s="172"/>
      <c r="I214" s="172"/>
      <c r="J214" s="172"/>
      <c r="K214" s="172"/>
      <c r="L214" s="172"/>
      <c r="M214" s="172"/>
      <c r="N214" s="172"/>
    </row>
    <row r="215" spans="1:14" ht="59.4" customHeight="1" x14ac:dyDescent="0.25">
      <c r="A215" s="172" t="s">
        <v>197</v>
      </c>
      <c r="B215" s="172"/>
      <c r="C215" s="172"/>
      <c r="D215" s="172"/>
      <c r="E215" s="172"/>
      <c r="F215" s="172"/>
      <c r="G215" s="172"/>
      <c r="H215" s="172"/>
      <c r="I215" s="172"/>
      <c r="J215" s="172"/>
      <c r="K215" s="172"/>
      <c r="L215" s="172"/>
      <c r="M215" s="172"/>
      <c r="N215" s="172"/>
    </row>
    <row r="216" spans="1:14" ht="43.2" customHeight="1" x14ac:dyDescent="0.25">
      <c r="A216" s="172" t="s">
        <v>163</v>
      </c>
      <c r="B216" s="172"/>
      <c r="C216" s="172"/>
      <c r="D216" s="172"/>
      <c r="E216" s="172"/>
      <c r="F216" s="172"/>
      <c r="G216" s="172"/>
      <c r="H216" s="172"/>
      <c r="I216" s="172"/>
      <c r="J216" s="172"/>
      <c r="K216" s="172"/>
      <c r="L216" s="172"/>
      <c r="M216" s="172"/>
      <c r="N216" s="172"/>
    </row>
    <row r="217" spans="1:14" ht="40.799999999999997" customHeight="1" x14ac:dyDescent="0.25">
      <c r="A217" s="172" t="s">
        <v>164</v>
      </c>
      <c r="B217" s="172"/>
      <c r="C217" s="172"/>
      <c r="D217" s="172"/>
      <c r="E217" s="172"/>
      <c r="F217" s="172"/>
      <c r="G217" s="172"/>
      <c r="H217" s="172"/>
      <c r="I217" s="172"/>
      <c r="J217" s="172"/>
      <c r="K217" s="172"/>
      <c r="L217" s="172"/>
      <c r="M217" s="172"/>
      <c r="N217" s="172"/>
    </row>
    <row r="218" spans="1:14" ht="30" customHeight="1" x14ac:dyDescent="0.25">
      <c r="A218" s="172" t="s">
        <v>190</v>
      </c>
      <c r="B218" s="172"/>
      <c r="C218" s="172"/>
      <c r="D218" s="172"/>
      <c r="E218" s="172"/>
      <c r="F218" s="172"/>
      <c r="G218" s="172"/>
      <c r="H218" s="172"/>
      <c r="I218" s="172"/>
      <c r="J218" s="172"/>
      <c r="K218" s="172"/>
      <c r="L218" s="172"/>
      <c r="M218" s="172"/>
      <c r="N218" s="172"/>
    </row>
    <row r="219" spans="1:14" ht="17.399999999999999" customHeight="1" x14ac:dyDescent="0.25">
      <c r="A219" s="176" t="s">
        <v>196</v>
      </c>
      <c r="B219" s="172"/>
      <c r="C219" s="172"/>
      <c r="D219" s="172"/>
      <c r="E219" s="172"/>
      <c r="F219" s="172"/>
      <c r="G219" s="172"/>
      <c r="H219" s="172"/>
      <c r="I219" s="172"/>
      <c r="J219" s="172"/>
      <c r="K219" s="172"/>
      <c r="L219" s="172"/>
      <c r="M219" s="172"/>
      <c r="N219" s="172"/>
    </row>
    <row r="220" spans="1:14" ht="10.199999999999999" customHeight="1" x14ac:dyDescent="0.25">
      <c r="A220" s="175" t="s">
        <v>193</v>
      </c>
      <c r="B220" s="175"/>
      <c r="C220" s="175"/>
      <c r="D220" s="175"/>
      <c r="E220" s="175"/>
      <c r="F220" s="175"/>
      <c r="G220" s="175"/>
      <c r="H220" s="175"/>
      <c r="I220" s="175"/>
      <c r="J220" s="175"/>
      <c r="K220" s="175"/>
      <c r="L220" s="175"/>
      <c r="M220" s="175"/>
      <c r="N220" s="175"/>
    </row>
    <row r="221" spans="1:14" ht="13.2" customHeight="1" x14ac:dyDescent="0.25">
      <c r="A221" s="124"/>
      <c r="B221" s="103"/>
      <c r="C221" s="103"/>
      <c r="D221" s="103"/>
      <c r="E221" s="102"/>
      <c r="F221" s="104"/>
      <c r="G221" s="134"/>
      <c r="H221" s="103"/>
      <c r="I221" s="102"/>
      <c r="J221" s="105"/>
      <c r="K221" s="105"/>
      <c r="L221" s="105"/>
      <c r="M221" s="106"/>
      <c r="N221" s="105"/>
    </row>
    <row r="222" spans="1:14" ht="13.2" customHeight="1" x14ac:dyDescent="0.25">
      <c r="A222" s="174" t="s">
        <v>108</v>
      </c>
      <c r="B222" s="174"/>
      <c r="C222" s="174"/>
      <c r="D222" s="174"/>
      <c r="E222" s="174"/>
      <c r="F222" s="104"/>
      <c r="G222" s="134"/>
      <c r="H222" s="103"/>
      <c r="I222" s="102"/>
      <c r="J222" s="105"/>
      <c r="K222" s="105"/>
      <c r="L222" s="105"/>
      <c r="M222" s="106"/>
      <c r="N222" s="105"/>
    </row>
    <row r="223" spans="1:14" ht="3" customHeight="1" x14ac:dyDescent="0.25">
      <c r="A223" s="125"/>
      <c r="B223" s="107"/>
      <c r="C223" s="107"/>
      <c r="D223" s="107"/>
      <c r="E223" s="107"/>
      <c r="F223" s="104"/>
      <c r="G223" s="134"/>
      <c r="H223" s="103"/>
      <c r="I223" s="102"/>
      <c r="J223" s="105"/>
      <c r="K223" s="105"/>
      <c r="L223" s="105"/>
      <c r="M223" s="106"/>
      <c r="N223" s="105"/>
    </row>
    <row r="224" spans="1:14" ht="13.2" customHeight="1" x14ac:dyDescent="0.25">
      <c r="A224" s="176" t="s">
        <v>198</v>
      </c>
      <c r="B224" s="172"/>
      <c r="C224" s="172"/>
      <c r="D224" s="172"/>
      <c r="E224" s="172"/>
      <c r="F224" s="172"/>
      <c r="G224" s="172"/>
      <c r="H224" s="172"/>
      <c r="I224" s="172"/>
      <c r="J224" s="172"/>
      <c r="K224" s="172"/>
      <c r="L224" s="172"/>
      <c r="M224" s="172"/>
      <c r="N224" s="172"/>
    </row>
    <row r="225" spans="1:14" ht="27.6" customHeight="1" x14ac:dyDescent="0.25">
      <c r="A225" s="176" t="s">
        <v>199</v>
      </c>
      <c r="B225" s="172"/>
      <c r="C225" s="172"/>
      <c r="D225" s="172"/>
      <c r="E225" s="172"/>
      <c r="F225" s="172"/>
      <c r="G225" s="172"/>
      <c r="H225" s="172"/>
      <c r="I225" s="172"/>
      <c r="J225" s="172"/>
      <c r="K225" s="172"/>
      <c r="L225" s="172"/>
      <c r="M225" s="172"/>
      <c r="N225" s="172"/>
    </row>
    <row r="226" spans="1:14" ht="29.4" customHeight="1" x14ac:dyDescent="0.25">
      <c r="A226" s="176" t="s">
        <v>200</v>
      </c>
      <c r="B226" s="172"/>
      <c r="C226" s="172"/>
      <c r="D226" s="172"/>
      <c r="E226" s="172"/>
      <c r="F226" s="172"/>
      <c r="G226" s="172"/>
      <c r="H226" s="172"/>
      <c r="I226" s="172"/>
      <c r="J226" s="172"/>
      <c r="K226" s="172"/>
      <c r="L226" s="172"/>
      <c r="M226" s="172"/>
      <c r="N226" s="172"/>
    </row>
    <row r="227" spans="1:14" ht="25.8" customHeight="1" x14ac:dyDescent="0.25">
      <c r="A227" s="176" t="s">
        <v>201</v>
      </c>
      <c r="B227" s="172"/>
      <c r="C227" s="172"/>
      <c r="D227" s="172"/>
      <c r="E227" s="172"/>
      <c r="F227" s="172"/>
      <c r="G227" s="172"/>
      <c r="H227" s="172"/>
      <c r="I227" s="172"/>
      <c r="J227" s="172"/>
      <c r="K227" s="172"/>
      <c r="L227" s="172"/>
      <c r="M227" s="172"/>
      <c r="N227" s="172"/>
    </row>
    <row r="228" spans="1:14" ht="28.2" customHeight="1" x14ac:dyDescent="0.25">
      <c r="A228" s="176" t="s">
        <v>202</v>
      </c>
      <c r="B228" s="172"/>
      <c r="C228" s="172"/>
      <c r="D228" s="172"/>
      <c r="E228" s="172"/>
      <c r="F228" s="172"/>
      <c r="G228" s="172"/>
      <c r="H228" s="172"/>
      <c r="I228" s="172"/>
      <c r="J228" s="172"/>
      <c r="K228" s="172"/>
      <c r="L228" s="172"/>
      <c r="M228" s="172"/>
      <c r="N228" s="172"/>
    </row>
    <row r="229" spans="1:14" ht="24.6" customHeight="1" x14ac:dyDescent="0.25">
      <c r="A229" s="176" t="s">
        <v>203</v>
      </c>
      <c r="B229" s="172"/>
      <c r="C229" s="172"/>
      <c r="D229" s="172"/>
      <c r="E229" s="172"/>
      <c r="F229" s="172"/>
      <c r="G229" s="172"/>
      <c r="H229" s="172"/>
      <c r="I229" s="172"/>
      <c r="J229" s="172"/>
      <c r="K229" s="172"/>
      <c r="L229" s="172"/>
      <c r="M229" s="172"/>
      <c r="N229" s="172"/>
    </row>
    <row r="230" spans="1:14" ht="16.8" customHeight="1" x14ac:dyDescent="0.25">
      <c r="A230" s="176" t="s">
        <v>204</v>
      </c>
      <c r="B230" s="172"/>
      <c r="C230" s="172"/>
      <c r="D230" s="172"/>
      <c r="E230" s="172"/>
      <c r="F230" s="172"/>
      <c r="G230" s="172"/>
      <c r="H230" s="172"/>
      <c r="I230" s="172"/>
      <c r="J230" s="172"/>
      <c r="K230" s="172"/>
      <c r="L230" s="172"/>
      <c r="M230" s="172"/>
      <c r="N230" s="172"/>
    </row>
    <row r="231" spans="1:14" x14ac:dyDescent="0.25">
      <c r="A231" s="126"/>
      <c r="B231" s="105"/>
      <c r="C231" s="105"/>
      <c r="D231" s="105"/>
      <c r="E231" s="108"/>
      <c r="F231" s="109"/>
      <c r="G231" s="132"/>
      <c r="H231" s="105"/>
      <c r="I231" s="108"/>
      <c r="J231" s="105"/>
      <c r="K231" s="105"/>
      <c r="L231" s="105"/>
      <c r="M231" s="106"/>
      <c r="N231" s="105"/>
    </row>
    <row r="232" spans="1:14" x14ac:dyDescent="0.25">
      <c r="A232" s="126"/>
      <c r="B232" s="105"/>
      <c r="C232" s="105"/>
      <c r="D232" s="105"/>
      <c r="E232" s="108"/>
      <c r="F232" s="109"/>
      <c r="G232" s="132"/>
      <c r="H232" s="105"/>
      <c r="I232" s="108"/>
      <c r="J232" s="105"/>
      <c r="K232" s="105"/>
      <c r="L232" s="105"/>
      <c r="M232" s="106"/>
      <c r="N232" s="105"/>
    </row>
    <row r="233" spans="1:14" x14ac:dyDescent="0.25">
      <c r="A233" s="126"/>
      <c r="B233" s="105"/>
      <c r="C233" s="105"/>
      <c r="D233" s="105"/>
      <c r="E233" s="108"/>
      <c r="F233" s="109"/>
      <c r="G233" s="132"/>
      <c r="H233" s="105"/>
      <c r="I233" s="108"/>
      <c r="J233" s="105"/>
      <c r="K233" s="105"/>
      <c r="L233" s="105"/>
      <c r="M233" s="106"/>
      <c r="N233" s="105"/>
    </row>
    <row r="234" spans="1:14" x14ac:dyDescent="0.25">
      <c r="A234" s="126"/>
      <c r="B234" s="105"/>
      <c r="C234" s="105"/>
      <c r="D234" s="105"/>
      <c r="E234" s="108"/>
      <c r="F234" s="109"/>
      <c r="G234" s="132"/>
      <c r="H234" s="105"/>
      <c r="I234" s="108"/>
      <c r="J234" s="105"/>
      <c r="K234" s="105"/>
      <c r="L234" s="105"/>
      <c r="M234" s="106"/>
      <c r="N234" s="105"/>
    </row>
    <row r="235" spans="1:14" x14ac:dyDescent="0.25">
      <c r="A235" s="126"/>
      <c r="B235" s="105"/>
      <c r="C235" s="105"/>
      <c r="D235" s="105"/>
      <c r="E235" s="108"/>
      <c r="F235" s="109"/>
      <c r="G235" s="132"/>
      <c r="H235" s="105"/>
      <c r="I235" s="108"/>
      <c r="J235" s="105"/>
      <c r="K235" s="105"/>
      <c r="L235" s="105"/>
      <c r="M235" s="106"/>
      <c r="N235" s="105"/>
    </row>
    <row r="236" spans="1:14" x14ac:dyDescent="0.25">
      <c r="A236" s="126"/>
      <c r="B236" s="105"/>
      <c r="C236" s="105"/>
      <c r="D236" s="105"/>
      <c r="E236" s="108"/>
      <c r="F236" s="109"/>
      <c r="G236" s="132"/>
      <c r="H236" s="105"/>
      <c r="I236" s="108"/>
      <c r="J236" s="105"/>
      <c r="K236" s="105"/>
      <c r="L236" s="105"/>
      <c r="M236" s="106"/>
      <c r="N236" s="105"/>
    </row>
    <row r="237" spans="1:14" x14ac:dyDescent="0.25">
      <c r="A237" s="126"/>
      <c r="B237" s="105"/>
      <c r="C237" s="105"/>
      <c r="D237" s="105"/>
      <c r="E237" s="108"/>
      <c r="F237" s="109"/>
      <c r="G237" s="132"/>
      <c r="H237" s="105"/>
      <c r="I237" s="108"/>
      <c r="J237" s="105"/>
      <c r="K237" s="105"/>
      <c r="L237" s="105"/>
      <c r="M237" s="106"/>
      <c r="N237" s="105"/>
    </row>
    <row r="238" spans="1:14" x14ac:dyDescent="0.25">
      <c r="A238" s="126"/>
      <c r="B238" s="105"/>
      <c r="C238" s="105"/>
      <c r="D238" s="105"/>
      <c r="E238" s="108"/>
      <c r="F238" s="109"/>
      <c r="G238" s="132"/>
      <c r="H238" s="105"/>
      <c r="I238" s="108"/>
      <c r="J238" s="105"/>
      <c r="K238" s="105"/>
      <c r="L238" s="105"/>
      <c r="M238" s="106"/>
      <c r="N238" s="105"/>
    </row>
    <row r="239" spans="1:14" x14ac:dyDescent="0.25">
      <c r="A239" s="126"/>
      <c r="B239" s="105"/>
      <c r="C239" s="105"/>
      <c r="D239" s="105"/>
      <c r="E239" s="108"/>
      <c r="F239" s="109"/>
      <c r="G239" s="132"/>
      <c r="H239" s="105"/>
      <c r="I239" s="108"/>
      <c r="J239" s="105"/>
      <c r="K239" s="105"/>
      <c r="L239" s="105"/>
      <c r="M239" s="106"/>
      <c r="N239" s="105"/>
    </row>
    <row r="240" spans="1:14" x14ac:dyDescent="0.25">
      <c r="A240" s="126"/>
      <c r="B240" s="105"/>
      <c r="C240" s="105"/>
      <c r="D240" s="105"/>
      <c r="E240" s="108"/>
      <c r="F240" s="109"/>
      <c r="G240" s="132"/>
      <c r="H240" s="105"/>
      <c r="I240" s="108"/>
      <c r="J240" s="105"/>
      <c r="K240" s="105"/>
      <c r="L240" s="105"/>
      <c r="M240" s="106"/>
      <c r="N240" s="105"/>
    </row>
  </sheetData>
  <sheetProtection selectLockedCells="1"/>
  <mergeCells count="33">
    <mergeCell ref="A229:N229"/>
    <mergeCell ref="A230:N230"/>
    <mergeCell ref="A224:N224"/>
    <mergeCell ref="A225:N225"/>
    <mergeCell ref="A226:N226"/>
    <mergeCell ref="A227:N227"/>
    <mergeCell ref="A228:N228"/>
    <mergeCell ref="G7:L7"/>
    <mergeCell ref="B206:N206"/>
    <mergeCell ref="B207:M207"/>
    <mergeCell ref="B208:M208"/>
    <mergeCell ref="A212:N212"/>
    <mergeCell ref="B205:N205"/>
    <mergeCell ref="B203:N203"/>
    <mergeCell ref="B201:N201"/>
    <mergeCell ref="B202:N202"/>
    <mergeCell ref="I21:N21"/>
    <mergeCell ref="A196:N196"/>
    <mergeCell ref="B200:N200"/>
    <mergeCell ref="C21:H21"/>
    <mergeCell ref="A198:I198"/>
    <mergeCell ref="B204:N204"/>
    <mergeCell ref="A195:N195"/>
    <mergeCell ref="A213:N213"/>
    <mergeCell ref="A214:N214"/>
    <mergeCell ref="A210:E210"/>
    <mergeCell ref="A222:E222"/>
    <mergeCell ref="A216:N216"/>
    <mergeCell ref="A218:N218"/>
    <mergeCell ref="A220:N220"/>
    <mergeCell ref="A217:N217"/>
    <mergeCell ref="A215:N215"/>
    <mergeCell ref="A219:N219"/>
  </mergeCells>
  <phoneticPr fontId="7" type="noConversion"/>
  <dataValidations count="2">
    <dataValidation type="list" allowBlank="1" showInputMessage="1" showErrorMessage="1" sqref="H8:H10">
      <formula1>$B$24:$B$162</formula1>
    </dataValidation>
    <dataValidation type="list" allowBlank="1" showInputMessage="1" showErrorMessage="1" sqref="G7:L7">
      <formula1>$B$24:$B$190</formula1>
    </dataValidation>
  </dataValidations>
  <hyperlinks>
    <hyperlink ref="A196:N196" r:id="rId1" display="See: http://mdgs.un.org/unsd/mdg/Default.aspx ."/>
    <hyperlink ref="A220:N220" r:id="rId2" display="See: http://ozone.unep.org/."/>
  </hyperlinks>
  <pageMargins left="0.25" right="0.25" top="0.5" bottom="0.5" header="0.5" footer="0.5"/>
  <pageSetup paperSize="5" scale="95"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Carrington</dc:creator>
  <cp:lastModifiedBy>Robin Carrington</cp:lastModifiedBy>
  <cp:lastPrinted>2016-03-21T16:32:12Z</cp:lastPrinted>
  <dcterms:created xsi:type="dcterms:W3CDTF">1996-10-14T23:33:28Z</dcterms:created>
  <dcterms:modified xsi:type="dcterms:W3CDTF">2016-03-21T16:32:16Z</dcterms:modified>
</cp:coreProperties>
</file>