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PC utilities\Study files\.Second year term 2\.PROG1440\General project\"/>
    </mc:Choice>
  </mc:AlternateContent>
  <xr:revisionPtr revIDLastSave="0" documentId="13_ncr:1_{84DF7F2B-D395-4BF9-B202-F4F0E97348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5" r:id="rId1"/>
  </sheets>
  <definedNames>
    <definedName name="_xlnm.Print_Area" localSheetId="0">Template!$G$2:$N$13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" l="1"/>
  <c r="A19" i="5"/>
  <c r="R3" i="5"/>
  <c r="Q3" i="5"/>
  <c r="R2" i="5"/>
  <c r="Q2" i="5"/>
  <c r="S2" i="5" l="1"/>
  <c r="S3" i="5"/>
</calcChain>
</file>

<file path=xl/sharedStrings.xml><?xml version="1.0" encoding="utf-8"?>
<sst xmlns="http://schemas.openxmlformats.org/spreadsheetml/2006/main" count="117" uniqueCount="81">
  <si>
    <t>RSVP'd</t>
  </si>
  <si>
    <t>Bio
√/X</t>
  </si>
  <si>
    <t>Last Updated</t>
  </si>
  <si>
    <t>Renewal Date</t>
  </si>
  <si>
    <t xml:space="preserve">Member Since </t>
  </si>
  <si>
    <t>Member Name</t>
  </si>
  <si>
    <t xml:space="preserve">Preferred Contact </t>
  </si>
  <si>
    <t>Employer</t>
  </si>
  <si>
    <t>Preferred Phone</t>
  </si>
  <si>
    <t>√</t>
  </si>
  <si>
    <t xml:space="preserve">Home </t>
  </si>
  <si>
    <t>Work</t>
  </si>
  <si>
    <t>Didn't Specify</t>
  </si>
  <si>
    <t>Niagara College Attendees</t>
  </si>
  <si>
    <t xml:space="preserve">Notes </t>
  </si>
  <si>
    <t>Shari Walsh</t>
  </si>
  <si>
    <t>Beth Bracken</t>
  </si>
  <si>
    <t>Position</t>
  </si>
  <si>
    <t>Notes</t>
  </si>
  <si>
    <t>January 6, 2014</t>
  </si>
  <si>
    <t>President</t>
  </si>
  <si>
    <t xml:space="preserve">Construction Engineering Civil PAC Member List </t>
  </si>
  <si>
    <t>Partner</t>
  </si>
  <si>
    <t>October 22, 2013</t>
  </si>
  <si>
    <t>March 6, 2018</t>
  </si>
  <si>
    <t xml:space="preserve">Engineering Technologist </t>
  </si>
  <si>
    <t>Senior Project Engineer</t>
  </si>
  <si>
    <t>Frank Roberts</t>
  </si>
  <si>
    <t>Denise Van Osch</t>
  </si>
  <si>
    <t>Gary Dolch</t>
  </si>
  <si>
    <t>Dino Morabito</t>
  </si>
  <si>
    <t>Alec Graca</t>
  </si>
  <si>
    <t>Wing Pak</t>
  </si>
  <si>
    <t xml:space="preserve">Tony Ogilve </t>
  </si>
  <si>
    <t>Heather Craig Morton</t>
  </si>
  <si>
    <t>Academic Advisor</t>
  </si>
  <si>
    <t>January 3, 2020</t>
  </si>
  <si>
    <t>January 6, 2020</t>
  </si>
  <si>
    <t xml:space="preserve">Sr. Vice President </t>
  </si>
  <si>
    <t>January 7, 2020</t>
  </si>
  <si>
    <t>Chief Estimating Officer/Partner</t>
  </si>
  <si>
    <t>January 14, 2020</t>
  </si>
  <si>
    <t>Principle Architect, Partner</t>
  </si>
  <si>
    <t>2014</t>
  </si>
  <si>
    <t>2008</t>
  </si>
  <si>
    <t>2011</t>
  </si>
  <si>
    <t>2004</t>
  </si>
  <si>
    <t>John Da Silva</t>
  </si>
  <si>
    <t>November 15, 2021</t>
  </si>
  <si>
    <t>Project Manager</t>
  </si>
  <si>
    <t>November 16, 2021</t>
  </si>
  <si>
    <t>November 29, 2021</t>
  </si>
  <si>
    <t>Director of Preconstruction Services</t>
  </si>
  <si>
    <t>Chief Building Official</t>
  </si>
  <si>
    <t>August 3, 2022</t>
  </si>
  <si>
    <t>November 15, 2022</t>
  </si>
  <si>
    <t>Nov 2022</t>
  </si>
  <si>
    <t>Designer</t>
  </si>
  <si>
    <t>Accepted</t>
  </si>
  <si>
    <t>Declined</t>
  </si>
  <si>
    <t>Quorum</t>
  </si>
  <si>
    <t>RSVP</t>
  </si>
  <si>
    <t>Attendance</t>
  </si>
  <si>
    <t>Jan 20, 2023
Attendees</t>
  </si>
  <si>
    <t>Dates Proposed</t>
  </si>
  <si>
    <t>Meeting Scheduled 12-130 (Fri)</t>
  </si>
  <si>
    <t>Fiona Allan</t>
  </si>
  <si>
    <t>Dean (Interim)</t>
  </si>
  <si>
    <t>Associate Dean</t>
  </si>
  <si>
    <t>Recording Assistant</t>
  </si>
  <si>
    <t>Coordinator - Construction</t>
  </si>
  <si>
    <t>Coordinator - Civil</t>
  </si>
  <si>
    <t>Director, Academic Advising &amp; Career Services</t>
  </si>
  <si>
    <t>Associate Dean, Academic Studies</t>
  </si>
  <si>
    <t>- For English &amp; Math (Assistant: Nicole Oud)</t>
  </si>
  <si>
    <t>Kait Ulisse</t>
  </si>
  <si>
    <t>FT Faculty</t>
  </si>
  <si>
    <t>PT Faculty</t>
  </si>
  <si>
    <t>Secondary Email</t>
  </si>
  <si>
    <t>Primary Email</t>
  </si>
  <si>
    <t># of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</si>
</sst>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</font>
    <font>
      <sz val="13"/>
      <name val="Calibri"/>
      <family val="2"/>
      <scheme val="minor"/>
    </font>
    <font>
      <u/>
      <sz val="13"/>
      <color theme="10"/>
      <name val="Calibri"/>
      <family val="2"/>
    </font>
    <font>
      <sz val="13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3"/>
      <color theme="0"/>
      <name val="Calibri"/>
      <family val="2"/>
    </font>
    <font>
      <sz val="13"/>
      <color theme="0"/>
      <name val="Calibri"/>
      <family val="2"/>
      <scheme val="minor"/>
    </font>
    <font>
      <u/>
      <sz val="13"/>
      <color theme="0"/>
      <name val="Calibri"/>
      <family val="2"/>
    </font>
    <font>
      <b/>
      <sz val="13"/>
      <color theme="0"/>
      <name val="Calibri"/>
      <family val="2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3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15" fontId="8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2" fillId="0" borderId="1" xfId="1" applyFill="1" applyBorder="1" applyAlignment="1" applyProtection="1">
      <alignment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1" applyFont="1" applyFill="1" applyBorder="1" applyAlignment="1" applyProtection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1" applyFont="1" applyFill="1" applyBorder="1" applyAlignment="1" applyProtection="1">
      <alignment vertical="center"/>
    </xf>
    <xf numFmtId="0" fontId="7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9" fontId="0" fillId="2" borderId="1" xfId="2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1" applyAlignment="1" applyProtection="1">
      <alignment vertical="center"/>
    </xf>
    <xf numFmtId="0" fontId="0" fillId="0" borderId="1" xfId="0" applyBorder="1" applyAlignment="1">
      <alignment horizontal="center" vertical="center" wrapText="1"/>
    </xf>
    <xf numFmtId="164" fontId="8" fillId="0" borderId="1" xfId="0" quotePrefix="1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9" fillId="0" borderId="1" xfId="1" quotePrefix="1" applyFont="1" applyFill="1" applyBorder="1" applyAlignment="1" applyProtection="1">
      <alignment vertical="center"/>
    </xf>
    <xf numFmtId="0" fontId="2" fillId="0" borderId="1" xfId="1" quotePrefix="1" applyFill="1" applyBorder="1" applyAlignment="1" applyProtection="1">
      <alignment vertical="center" wrapText="1"/>
    </xf>
    <xf numFmtId="0" fontId="8" fillId="0" borderId="2" xfId="0" applyFont="1" applyBorder="1" applyAlignment="1">
      <alignment horizontal="left" vertical="center"/>
    </xf>
    <xf numFmtId="0" fontId="9" fillId="0" borderId="1" xfId="1" quotePrefix="1" applyFont="1" applyFill="1" applyBorder="1" applyAlignment="1" applyProtection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1" applyFill="1" applyBorder="1" applyAlignment="1" applyProtection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5" fontId="8" fillId="0" borderId="5" xfId="0" quotePrefix="1" applyNumberFormat="1" applyFont="1" applyBorder="1" applyAlignment="1">
      <alignment horizontal="center" vertical="center"/>
    </xf>
    <xf numFmtId="164" fontId="8" fillId="0" borderId="5" xfId="0" quotePrefix="1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8" fillId="0" borderId="5" xfId="0" quotePrefix="1" applyFont="1" applyBorder="1" applyAlignment="1">
      <alignment horizontal="center" vertical="center" wrapText="1"/>
    </xf>
    <xf numFmtId="0" fontId="9" fillId="0" borderId="5" xfId="1" applyFont="1" applyFill="1" applyBorder="1" applyAlignment="1" applyProtection="1">
      <alignment vertical="center"/>
    </xf>
    <xf numFmtId="0" fontId="8" fillId="0" borderId="10" xfId="0" applyFont="1" applyBorder="1" applyAlignment="1">
      <alignment horizontal="left" vertical="center"/>
    </xf>
    <xf numFmtId="0" fontId="13" fillId="4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15" fontId="15" fillId="4" borderId="5" xfId="0" applyNumberFormat="1" applyFont="1" applyFill="1" applyBorder="1" applyAlignment="1">
      <alignment horizontal="center" vertical="center"/>
    </xf>
    <xf numFmtId="164" fontId="15" fillId="4" borderId="5" xfId="0" applyNumberFormat="1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center"/>
    </xf>
    <xf numFmtId="0" fontId="15" fillId="4" borderId="10" xfId="0" applyFont="1" applyFill="1" applyBorder="1" applyAlignment="1">
      <alignment horizontal="left" vertical="center"/>
    </xf>
    <xf numFmtId="15" fontId="18" fillId="4" borderId="5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3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3"/>
        <color theme="1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3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3"/>
        <color theme="1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numFmt numFmtId="165" formatCode="d\-mmm\-yy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numFmt numFmtId="165" formatCode="d\-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numFmt numFmtId="164" formatCode="[$-409]d\-mmm\-yyyy;@"/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numFmt numFmtId="164" formatCode="[$-409]d\-mmm\-yy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numFmt numFmtId="165" formatCode="d\-mmm\-yy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numFmt numFmtId="165" formatCode="d\-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color theme="0"/>
        <name val="Calibri"/>
        <family val="2"/>
      </font>
      <fill>
        <patternFill patternType="solid">
          <fgColor indexed="64"/>
          <bgColor rgb="FF0070C0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C000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2" tint="-0.499984740745262"/>
      </font>
      <fill>
        <patternFill>
          <bgColor rgb="FFF9F6BF"/>
        </patternFill>
      </fill>
    </dxf>
    <dxf>
      <font>
        <color rgb="FFC00000"/>
      </font>
      <fill>
        <patternFill>
          <bgColor rgb="FFFFDDDD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2" tint="-0.499984740745262"/>
      </font>
      <fill>
        <patternFill>
          <bgColor rgb="FFF9F6BF"/>
        </patternFill>
      </fill>
    </dxf>
    <dxf>
      <font>
        <color rgb="FFC00000"/>
      </font>
      <fill>
        <patternFill>
          <bgColor rgb="FFFFDDDD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2" tint="-0.499984740745262"/>
      </font>
      <fill>
        <patternFill>
          <bgColor rgb="FFF9F6BF"/>
        </patternFill>
      </fill>
    </dxf>
    <dxf>
      <font>
        <color rgb="FFC00000"/>
      </font>
      <fill>
        <patternFill>
          <bgColor rgb="FFFFDDDD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rgb="FFC00000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rgb="FFC00000"/>
      </font>
      <fill>
        <patternFill>
          <bgColor rgb="FFFFD9D9"/>
        </patternFill>
      </fill>
    </dxf>
  </dxfs>
  <tableStyles count="0" defaultTableStyle="TableStyleMedium2" defaultPivotStyle="PivotStyleLight16"/>
  <colors>
    <mruColors>
      <color rgb="FFF9F6BF"/>
      <color rgb="FFFFD9D9"/>
      <color rgb="FFC08E00"/>
      <color rgb="FFFFDDDD"/>
      <color rgb="FFFFD1D1"/>
      <color rgb="FFFFE1E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4E494-43BC-40A3-BFCA-0BAA6298B865}" name="Table1" displayName="Table1" ref="A2:N17" totalsRowCount="1" headerRowDxfId="33" dataDxfId="31" totalsRowDxfId="29" headerRowBorderDxfId="32" tableBorderDxfId="30" totalsRowBorderDxfId="28">
  <autoFilter ref="A2:N16" xr:uid="{BF34E494-43BC-40A3-BFCA-0BAA6298B865}"/>
  <tableColumns count="14">
    <tableColumn id="1" xr3:uid="{4A56B5F1-7541-4FF7-A53A-8D963CA2F3F1}" name="Jan 20, 2023_x000a_Attendees" dataDxfId="27" totalsRowDxfId="26"/>
    <tableColumn id="2" xr3:uid="{05174674-DE64-4AF4-A89A-496DEBC2E2B7}" name="RSVP'd" dataDxfId="25" totalsRowDxfId="24"/>
    <tableColumn id="3" xr3:uid="{7C8906BF-2A65-45F9-ABF7-7CF832B583C5}" name="Bio_x000a_√/X" dataDxfId="23" totalsRowDxfId="22"/>
    <tableColumn id="4" xr3:uid="{6066549F-FA43-47A8-BA4A-AB756E48CF57}" name="Last Updated" dataDxfId="21" totalsRowDxfId="20"/>
    <tableColumn id="5" xr3:uid="{91BDD565-E3E5-4778-A4B1-33574E587768}" name="Renewal Date" dataDxfId="19" totalsRowDxfId="18"/>
    <tableColumn id="6" xr3:uid="{1CA9482B-F6DA-47C8-9781-0FC5D18F9C03}" name="Member Since " totalsRowLabel="# of Members" dataDxfId="17" totalsRowDxfId="16"/>
    <tableColumn id="7" xr3:uid="{C1D6D40C-1A56-4AE9-A645-91D58DC83DDA}" name="Member Name" totalsRowFunction="custom" dataDxfId="15" totalsRowDxfId="14">
      <totalsRowFormula>COUNTA(Table1[Member Name])</totalsRowFormula>
    </tableColumn>
    <tableColumn id="8" xr3:uid="{1C1D4569-F4BC-44B5-9858-3F46CE175F7D}" name="Preferred Contact " dataDxfId="13" totalsRowDxfId="12"/>
    <tableColumn id="9" xr3:uid="{92F6829C-2DFF-4647-8E24-22E8E952E4AA}" name="Employer" dataDxfId="11" totalsRowDxfId="10"/>
    <tableColumn id="10" xr3:uid="{90791C6F-A62C-42B3-8049-94F7CE4A1FF6}" name="Position" dataDxfId="9" totalsRowDxfId="8"/>
    <tableColumn id="11" xr3:uid="{D614AAF6-B16F-4C63-98F4-ABC86285E28A}" name="Preferred Phone" dataDxfId="7" totalsRowDxfId="6"/>
    <tableColumn id="12" xr3:uid="{D73BC938-694F-4276-8215-960D62A73159}" name="Primary Email" dataDxfId="5" totalsRowDxfId="4" dataCellStyle="Hyperlink"/>
    <tableColumn id="13" xr3:uid="{8E5D2D71-C803-44D2-98FC-6B6DE1C55E23}" name="Secondary Email" dataDxfId="3" totalsRowDxfId="2" dataCellStyle="Hyperlink"/>
    <tableColumn id="14" xr3:uid="{88FC682C-A9F1-4411-B784-7EF2F2051E4A}" name="Note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F1CD-5307-4ECB-83D2-CD8F401F2203}">
  <sheetPr>
    <pageSetUpPr fitToPage="1"/>
  </sheetPr>
  <dimension ref="A1:XG32"/>
  <sheetViews>
    <sheetView tabSelected="1" topLeftCell="A10" zoomScale="57" zoomScaleNormal="57" zoomScaleSheetLayoutView="70" workbookViewId="0">
      <selection activeCell="C20" sqref="C20:D20"/>
    </sheetView>
  </sheetViews>
  <sheetFormatPr defaultColWidth="9.140625" defaultRowHeight="15" x14ac:dyDescent="0.25"/>
  <cols>
    <col min="1" max="1" width="17.42578125" style="6" customWidth="1"/>
    <col min="2" max="2" width="12.5703125" style="6" customWidth="1"/>
    <col min="3" max="3" width="6.5703125" style="6" customWidth="1"/>
    <col min="4" max="4" width="23" style="6" customWidth="1"/>
    <col min="5" max="5" width="29.28515625" style="6" customWidth="1"/>
    <col min="6" max="6" width="19.7109375" style="6" customWidth="1"/>
    <col min="7" max="7" width="31.28515625" style="6" bestFit="1" customWidth="1"/>
    <col min="8" max="8" width="23.85546875" style="6" customWidth="1"/>
    <col min="9" max="9" width="31.140625" style="6" bestFit="1" customWidth="1"/>
    <col min="10" max="10" width="25.7109375" style="1" customWidth="1"/>
    <col min="11" max="11" width="25.85546875" style="6" customWidth="1"/>
    <col min="12" max="12" width="41.5703125" style="6" bestFit="1" customWidth="1"/>
    <col min="13" max="13" width="41.5703125" style="6" customWidth="1"/>
    <col min="14" max="14" width="51.42578125" style="6" customWidth="1"/>
    <col min="15" max="15" width="9.140625" style="6"/>
    <col min="16" max="16" width="16.140625" style="6" bestFit="1" customWidth="1"/>
    <col min="17" max="17" width="2.7109375" style="6" bestFit="1" customWidth="1"/>
    <col min="18" max="18" width="4.140625" style="6" bestFit="1" customWidth="1"/>
    <col min="19" max="16384" width="9.140625" style="6"/>
  </cols>
  <sheetData>
    <row r="1" spans="1:631" ht="45.75" customHeight="1" x14ac:dyDescent="0.25">
      <c r="A1" s="99" t="s">
        <v>21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P1" s="30" t="s">
        <v>60</v>
      </c>
      <c r="Q1" s="30"/>
      <c r="R1" s="31"/>
      <c r="S1" s="32"/>
    </row>
    <row r="2" spans="1:631" ht="45.75" customHeight="1" x14ac:dyDescent="0.25">
      <c r="A2" s="47" t="s">
        <v>63</v>
      </c>
      <c r="B2" s="48" t="s">
        <v>0</v>
      </c>
      <c r="C2" s="48" t="s">
        <v>1</v>
      </c>
      <c r="D2" s="48" t="s">
        <v>2</v>
      </c>
      <c r="E2" s="48" t="s">
        <v>3</v>
      </c>
      <c r="F2" s="48" t="s">
        <v>4</v>
      </c>
      <c r="G2" s="48" t="s">
        <v>5</v>
      </c>
      <c r="H2" s="48" t="s">
        <v>6</v>
      </c>
      <c r="I2" s="48" t="s">
        <v>7</v>
      </c>
      <c r="J2" s="48" t="s">
        <v>17</v>
      </c>
      <c r="K2" s="48" t="s">
        <v>8</v>
      </c>
      <c r="L2" s="48" t="s">
        <v>79</v>
      </c>
      <c r="M2" s="48" t="s">
        <v>78</v>
      </c>
      <c r="N2" s="49" t="s">
        <v>18</v>
      </c>
      <c r="P2" s="33" t="s">
        <v>61</v>
      </c>
      <c r="Q2" s="34">
        <f>COUNTIF(B3:B16,"Accepted")</f>
        <v>6</v>
      </c>
      <c r="R2" s="34">
        <f>COUNTA(G3:G16)</f>
        <v>11</v>
      </c>
      <c r="S2" s="35">
        <f>Q2/R2</f>
        <v>0.54545454545454541</v>
      </c>
    </row>
    <row r="3" spans="1:631" s="14" customFormat="1" ht="45.75" customHeight="1" x14ac:dyDescent="0.25">
      <c r="A3" s="50"/>
      <c r="B3" s="51" t="s">
        <v>58</v>
      </c>
      <c r="C3" s="25" t="s">
        <v>9</v>
      </c>
      <c r="D3" s="20" t="s">
        <v>36</v>
      </c>
      <c r="E3" s="45">
        <v>44929</v>
      </c>
      <c r="F3" s="20" t="s">
        <v>43</v>
      </c>
      <c r="G3" s="25">
        <v>1</v>
      </c>
      <c r="H3" s="22" t="s">
        <v>10</v>
      </c>
      <c r="I3" s="21"/>
      <c r="J3" s="22" t="s">
        <v>25</v>
      </c>
      <c r="K3" s="23"/>
      <c r="L3" s="24"/>
      <c r="M3" s="24"/>
      <c r="N3" s="52"/>
      <c r="P3" s="33" t="s">
        <v>62</v>
      </c>
      <c r="Q3" s="34">
        <f>COUNTIF(A3:A16,"Yes")</f>
        <v>0</v>
      </c>
      <c r="R3" s="34">
        <f>COUNTA(G3:G16)</f>
        <v>11</v>
      </c>
      <c r="S3" s="35">
        <f>Q3/R3</f>
        <v>0</v>
      </c>
    </row>
    <row r="4" spans="1:631" s="14" customFormat="1" ht="45.75" customHeight="1" x14ac:dyDescent="0.25">
      <c r="A4" s="50"/>
      <c r="B4" s="51" t="s">
        <v>58</v>
      </c>
      <c r="C4" s="25" t="s">
        <v>9</v>
      </c>
      <c r="D4" s="20" t="s">
        <v>51</v>
      </c>
      <c r="E4" s="53">
        <v>45625</v>
      </c>
      <c r="F4" s="20" t="s">
        <v>51</v>
      </c>
      <c r="G4" s="82">
        <v>2</v>
      </c>
      <c r="H4" s="22" t="s">
        <v>10</v>
      </c>
      <c r="I4" s="21"/>
      <c r="J4" s="22" t="s">
        <v>52</v>
      </c>
      <c r="K4" s="23"/>
      <c r="L4" s="54"/>
      <c r="M4" s="54"/>
      <c r="N4" s="52"/>
    </row>
    <row r="5" spans="1:631" s="15" customFormat="1" ht="45.75" customHeight="1" x14ac:dyDescent="0.25">
      <c r="A5" s="50"/>
      <c r="B5" s="51" t="s">
        <v>58</v>
      </c>
      <c r="C5" s="25" t="s">
        <v>9</v>
      </c>
      <c r="D5" s="19" t="s">
        <v>24</v>
      </c>
      <c r="E5" s="45">
        <v>44286</v>
      </c>
      <c r="F5" s="20" t="s">
        <v>19</v>
      </c>
      <c r="G5" s="25">
        <v>3</v>
      </c>
      <c r="H5" s="22" t="s">
        <v>11</v>
      </c>
      <c r="I5" s="21"/>
      <c r="J5" s="22" t="s">
        <v>26</v>
      </c>
      <c r="K5" s="23"/>
      <c r="L5" s="24"/>
      <c r="M5" s="26"/>
      <c r="N5" s="46"/>
      <c r="O5" s="14"/>
      <c r="P5" s="30" t="s">
        <v>64</v>
      </c>
      <c r="Q5" s="30"/>
      <c r="R5" s="30"/>
      <c r="S5" s="30"/>
      <c r="T5" s="30"/>
      <c r="U5" s="30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</row>
    <row r="6" spans="1:631" s="15" customFormat="1" ht="45.75" customHeight="1" x14ac:dyDescent="0.25">
      <c r="A6" s="50"/>
      <c r="B6" s="51"/>
      <c r="C6" s="25" t="s">
        <v>9</v>
      </c>
      <c r="D6" s="19" t="s">
        <v>55</v>
      </c>
      <c r="E6" s="45">
        <v>45976</v>
      </c>
      <c r="F6" s="20" t="s">
        <v>56</v>
      </c>
      <c r="G6" s="25">
        <v>4</v>
      </c>
      <c r="H6" s="22" t="s">
        <v>10</v>
      </c>
      <c r="I6" s="21"/>
      <c r="J6" s="22" t="s">
        <v>57</v>
      </c>
      <c r="K6" s="23"/>
      <c r="L6" s="24"/>
      <c r="M6" s="24"/>
      <c r="N6" s="46"/>
      <c r="O6" s="14"/>
      <c r="P6" s="38">
        <v>44946</v>
      </c>
      <c r="Q6" s="97" t="s">
        <v>65</v>
      </c>
      <c r="R6" s="97"/>
      <c r="S6" s="97"/>
      <c r="T6" s="97"/>
      <c r="U6" s="97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</row>
    <row r="7" spans="1:631" s="14" customFormat="1" ht="45.75" customHeight="1" x14ac:dyDescent="0.25">
      <c r="A7" s="50"/>
      <c r="B7" s="51" t="s">
        <v>58</v>
      </c>
      <c r="C7" s="25" t="s">
        <v>9</v>
      </c>
      <c r="D7" s="19" t="s">
        <v>50</v>
      </c>
      <c r="E7" s="53">
        <v>45612</v>
      </c>
      <c r="F7" s="19" t="s">
        <v>50</v>
      </c>
      <c r="G7" s="82">
        <v>5</v>
      </c>
      <c r="H7" s="22" t="s">
        <v>11</v>
      </c>
      <c r="I7" s="21"/>
      <c r="J7" s="22" t="s">
        <v>20</v>
      </c>
      <c r="K7" s="23"/>
      <c r="L7" s="55"/>
      <c r="M7" s="55"/>
      <c r="N7" s="56"/>
      <c r="P7" s="38"/>
      <c r="Q7" s="97"/>
      <c r="R7" s="97"/>
      <c r="S7" s="97"/>
      <c r="T7" s="97"/>
      <c r="U7" s="97"/>
    </row>
    <row r="8" spans="1:631" s="14" customFormat="1" ht="45.75" customHeight="1" x14ac:dyDescent="0.25">
      <c r="A8" s="50"/>
      <c r="B8" s="51"/>
      <c r="C8" s="25" t="s">
        <v>9</v>
      </c>
      <c r="D8" s="19" t="s">
        <v>54</v>
      </c>
      <c r="E8" s="53">
        <v>44960</v>
      </c>
      <c r="F8" s="20" t="s">
        <v>43</v>
      </c>
      <c r="G8" s="25">
        <v>6</v>
      </c>
      <c r="H8" s="22" t="s">
        <v>11</v>
      </c>
      <c r="I8" s="21"/>
      <c r="J8" s="22" t="s">
        <v>53</v>
      </c>
      <c r="K8" s="23"/>
      <c r="L8" s="55"/>
      <c r="M8" s="57"/>
      <c r="N8" s="56"/>
      <c r="P8" s="38"/>
      <c r="Q8" s="97"/>
      <c r="R8" s="97"/>
      <c r="S8" s="97"/>
      <c r="T8" s="97"/>
      <c r="U8" s="97"/>
    </row>
    <row r="9" spans="1:631" s="15" customFormat="1" ht="45.75" customHeight="1" x14ac:dyDescent="0.25">
      <c r="A9" s="50"/>
      <c r="B9" s="51" t="s">
        <v>59</v>
      </c>
      <c r="C9" s="25" t="s">
        <v>9</v>
      </c>
      <c r="D9" s="20" t="s">
        <v>23</v>
      </c>
      <c r="E9" s="45">
        <v>44286</v>
      </c>
      <c r="F9" s="20" t="s">
        <v>44</v>
      </c>
      <c r="G9" s="25">
        <v>7</v>
      </c>
      <c r="H9" s="22" t="s">
        <v>11</v>
      </c>
      <c r="I9" s="21"/>
      <c r="J9" s="27" t="s">
        <v>22</v>
      </c>
      <c r="K9" s="23"/>
      <c r="L9" s="28"/>
      <c r="M9" s="28"/>
      <c r="N9" s="4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4"/>
      <c r="QA9" s="14"/>
      <c r="QB9" s="14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4"/>
      <c r="RS9" s="14"/>
      <c r="RT9" s="14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4"/>
      <c r="TK9" s="14"/>
      <c r="TL9" s="14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4"/>
      <c r="VC9" s="14"/>
      <c r="VD9" s="14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4"/>
      <c r="WU9" s="14"/>
      <c r="WV9" s="14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</row>
    <row r="10" spans="1:631" s="16" customFormat="1" ht="45.75" customHeight="1" x14ac:dyDescent="0.25">
      <c r="A10" s="50"/>
      <c r="B10" s="51"/>
      <c r="C10" s="25" t="s">
        <v>9</v>
      </c>
      <c r="D10" s="20" t="s">
        <v>41</v>
      </c>
      <c r="E10" s="45">
        <v>44940</v>
      </c>
      <c r="F10" s="20" t="s">
        <v>45</v>
      </c>
      <c r="G10" s="82">
        <v>8</v>
      </c>
      <c r="H10" s="22" t="s">
        <v>12</v>
      </c>
      <c r="I10" s="21"/>
      <c r="J10" s="22" t="s">
        <v>42</v>
      </c>
      <c r="K10" s="23"/>
      <c r="L10" s="28"/>
      <c r="M10" s="28"/>
      <c r="N10" s="4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  <c r="MZ10" s="36"/>
      <c r="NA10" s="36"/>
      <c r="NB10" s="36"/>
      <c r="NC10" s="36"/>
      <c r="ND10" s="36"/>
      <c r="NE10" s="36"/>
      <c r="NF10" s="36"/>
      <c r="NG10" s="36"/>
      <c r="NH10" s="36"/>
      <c r="NI10" s="36"/>
      <c r="NJ10" s="36"/>
      <c r="NK10" s="36"/>
      <c r="NL10" s="36"/>
      <c r="NM10" s="36"/>
      <c r="NN10" s="36"/>
      <c r="NO10" s="36"/>
      <c r="NP10" s="36"/>
      <c r="NQ10" s="36"/>
      <c r="NR10" s="36"/>
      <c r="NS10" s="36"/>
      <c r="NT10" s="36"/>
      <c r="NU10" s="36"/>
      <c r="NV10" s="36"/>
      <c r="NW10" s="36"/>
      <c r="NX10" s="36"/>
      <c r="NY10" s="36"/>
      <c r="NZ10" s="36"/>
      <c r="OA10" s="36"/>
      <c r="OB10" s="36"/>
      <c r="OC10" s="36"/>
      <c r="OD10" s="36"/>
      <c r="OE10" s="36"/>
      <c r="OF10" s="36"/>
      <c r="OG10" s="36"/>
      <c r="OH10" s="36"/>
      <c r="OI10" s="36"/>
      <c r="OJ10" s="36"/>
      <c r="OK10" s="36"/>
      <c r="OL10" s="36"/>
      <c r="OM10" s="36"/>
      <c r="ON10" s="36"/>
      <c r="OO10" s="36"/>
      <c r="OP10" s="36"/>
      <c r="OQ10" s="36"/>
      <c r="OR10" s="36"/>
      <c r="OS10" s="36"/>
      <c r="OT10" s="36"/>
      <c r="OU10" s="36"/>
      <c r="OV10" s="36"/>
      <c r="OW10" s="36"/>
      <c r="OX10" s="36"/>
      <c r="OY10" s="36"/>
      <c r="OZ10" s="36"/>
      <c r="PA10" s="36"/>
      <c r="PB10" s="36"/>
      <c r="PC10" s="36"/>
      <c r="PD10" s="36"/>
      <c r="PE10" s="36"/>
      <c r="PF10" s="36"/>
      <c r="PG10" s="36"/>
      <c r="PH10" s="36"/>
      <c r="PI10" s="36"/>
      <c r="PJ10" s="36"/>
      <c r="PK10" s="36"/>
      <c r="PL10" s="36"/>
      <c r="PM10" s="36"/>
      <c r="PN10" s="36"/>
      <c r="PO10" s="36"/>
      <c r="PP10" s="36"/>
      <c r="PQ10" s="36"/>
      <c r="PR10" s="36"/>
      <c r="PS10" s="36"/>
      <c r="PT10" s="36"/>
      <c r="PU10" s="36"/>
      <c r="PV10" s="36"/>
      <c r="PW10" s="36"/>
      <c r="PX10" s="36"/>
      <c r="PY10" s="36"/>
      <c r="PZ10" s="36"/>
      <c r="QA10" s="36"/>
      <c r="QB10" s="36"/>
      <c r="QC10" s="36"/>
      <c r="QD10" s="36"/>
      <c r="QE10" s="36"/>
      <c r="QF10" s="36"/>
      <c r="QG10" s="36"/>
      <c r="QH10" s="36"/>
      <c r="QI10" s="36"/>
      <c r="QJ10" s="36"/>
      <c r="QK10" s="36"/>
      <c r="QL10" s="36"/>
      <c r="QM10" s="36"/>
      <c r="QN10" s="36"/>
      <c r="QO10" s="36"/>
      <c r="QP10" s="36"/>
      <c r="QQ10" s="36"/>
      <c r="QR10" s="36"/>
      <c r="QS10" s="36"/>
      <c r="QT10" s="36"/>
      <c r="QU10" s="36"/>
      <c r="QV10" s="36"/>
      <c r="QW10" s="36"/>
      <c r="QX10" s="36"/>
      <c r="QY10" s="36"/>
      <c r="QZ10" s="36"/>
      <c r="RA10" s="36"/>
      <c r="RB10" s="36"/>
      <c r="RC10" s="36"/>
      <c r="RD10" s="36"/>
      <c r="RE10" s="36"/>
      <c r="RF10" s="36"/>
      <c r="RG10" s="36"/>
      <c r="RH10" s="36"/>
      <c r="RI10" s="36"/>
      <c r="RJ10" s="36"/>
      <c r="RK10" s="36"/>
      <c r="RL10" s="36"/>
      <c r="RM10" s="36"/>
      <c r="RN10" s="36"/>
      <c r="RO10" s="36"/>
      <c r="RP10" s="36"/>
      <c r="RQ10" s="36"/>
      <c r="RR10" s="36"/>
      <c r="RS10" s="36"/>
      <c r="RT10" s="36"/>
      <c r="RU10" s="36"/>
      <c r="RV10" s="36"/>
      <c r="RW10" s="36"/>
      <c r="RX10" s="36"/>
      <c r="RY10" s="36"/>
      <c r="RZ10" s="36"/>
      <c r="SA10" s="36"/>
      <c r="SB10" s="36"/>
      <c r="SC10" s="36"/>
      <c r="SD10" s="36"/>
      <c r="SE10" s="36"/>
      <c r="SF10" s="36"/>
      <c r="SG10" s="36"/>
      <c r="SH10" s="36"/>
      <c r="SI10" s="36"/>
      <c r="SJ10" s="36"/>
      <c r="SK10" s="36"/>
      <c r="SL10" s="36"/>
      <c r="SM10" s="36"/>
      <c r="SN10" s="36"/>
      <c r="SO10" s="36"/>
      <c r="SP10" s="36"/>
      <c r="SQ10" s="36"/>
      <c r="SR10" s="36"/>
      <c r="SS10" s="36"/>
      <c r="ST10" s="36"/>
      <c r="SU10" s="36"/>
      <c r="SV10" s="36"/>
      <c r="SW10" s="36"/>
      <c r="SX10" s="36"/>
      <c r="SY10" s="36"/>
      <c r="SZ10" s="36"/>
      <c r="TA10" s="36"/>
      <c r="TB10" s="36"/>
      <c r="TC10" s="36"/>
      <c r="TD10" s="36"/>
      <c r="TE10" s="36"/>
      <c r="TF10" s="36"/>
      <c r="TG10" s="36"/>
      <c r="TH10" s="36"/>
      <c r="TI10" s="36"/>
      <c r="TJ10" s="36"/>
      <c r="TK10" s="36"/>
      <c r="TL10" s="36"/>
      <c r="TM10" s="36"/>
      <c r="TN10" s="36"/>
      <c r="TO10" s="36"/>
      <c r="TP10" s="36"/>
      <c r="TQ10" s="36"/>
      <c r="TR10" s="36"/>
      <c r="TS10" s="36"/>
      <c r="TT10" s="36"/>
      <c r="TU10" s="36"/>
      <c r="TV10" s="36"/>
      <c r="TW10" s="36"/>
      <c r="TX10" s="36"/>
      <c r="TY10" s="36"/>
      <c r="TZ10" s="36"/>
      <c r="UA10" s="36"/>
      <c r="UB10" s="36"/>
      <c r="UC10" s="36"/>
      <c r="UD10" s="36"/>
      <c r="UE10" s="36"/>
      <c r="UF10" s="36"/>
      <c r="UG10" s="36"/>
      <c r="UH10" s="36"/>
      <c r="UI10" s="36"/>
      <c r="UJ10" s="36"/>
      <c r="UK10" s="36"/>
      <c r="UL10" s="36"/>
      <c r="UM10" s="36"/>
      <c r="UN10" s="36"/>
      <c r="UO10" s="36"/>
      <c r="UP10" s="36"/>
      <c r="UQ10" s="36"/>
      <c r="UR10" s="36"/>
      <c r="US10" s="36"/>
      <c r="UT10" s="36"/>
      <c r="UU10" s="36"/>
      <c r="UV10" s="36"/>
      <c r="UW10" s="36"/>
      <c r="UX10" s="36"/>
      <c r="UY10" s="36"/>
      <c r="UZ10" s="36"/>
      <c r="VA10" s="36"/>
      <c r="VB10" s="36"/>
      <c r="VC10" s="36"/>
      <c r="VD10" s="36"/>
      <c r="VE10" s="36"/>
      <c r="VF10" s="36"/>
      <c r="VG10" s="36"/>
      <c r="VH10" s="36"/>
      <c r="VI10" s="36"/>
      <c r="VJ10" s="36"/>
      <c r="VK10" s="36"/>
      <c r="VL10" s="36"/>
      <c r="VM10" s="36"/>
      <c r="VN10" s="36"/>
      <c r="VO10" s="36"/>
      <c r="VP10" s="36"/>
      <c r="VQ10" s="36"/>
      <c r="VR10" s="36"/>
      <c r="VS10" s="36"/>
      <c r="VT10" s="36"/>
      <c r="VU10" s="36"/>
      <c r="VV10" s="36"/>
      <c r="VW10" s="36"/>
      <c r="VX10" s="36"/>
      <c r="VY10" s="36"/>
      <c r="VZ10" s="36"/>
      <c r="WA10" s="36"/>
      <c r="WB10" s="36"/>
      <c r="WC10" s="36"/>
      <c r="WD10" s="36"/>
      <c r="WE10" s="36"/>
      <c r="WF10" s="36"/>
      <c r="WG10" s="36"/>
      <c r="WH10" s="36"/>
      <c r="WI10" s="36"/>
      <c r="WJ10" s="36"/>
      <c r="WK10" s="36"/>
      <c r="WL10" s="36"/>
      <c r="WM10" s="36"/>
      <c r="WN10" s="36"/>
      <c r="WO10" s="36"/>
      <c r="WP10" s="36"/>
      <c r="WQ10" s="36"/>
      <c r="WR10" s="36"/>
      <c r="WS10" s="36"/>
      <c r="WT10" s="36"/>
      <c r="WU10" s="36"/>
      <c r="WV10" s="36"/>
      <c r="WW10" s="36"/>
      <c r="WX10" s="36"/>
      <c r="WY10" s="36"/>
      <c r="WZ10" s="36"/>
      <c r="XA10" s="36"/>
      <c r="XB10" s="36"/>
      <c r="XC10" s="36"/>
      <c r="XD10" s="36"/>
      <c r="XE10" s="36"/>
      <c r="XF10" s="36"/>
      <c r="XG10" s="36"/>
    </row>
    <row r="11" spans="1:631" s="16" customFormat="1" ht="45.75" customHeight="1" x14ac:dyDescent="0.25">
      <c r="A11" s="50"/>
      <c r="B11" s="58" t="s">
        <v>58</v>
      </c>
      <c r="C11" s="25" t="s">
        <v>9</v>
      </c>
      <c r="D11" s="20" t="s">
        <v>48</v>
      </c>
      <c r="E11" s="53">
        <v>45611</v>
      </c>
      <c r="F11" s="20" t="s">
        <v>48</v>
      </c>
      <c r="G11" s="25">
        <v>9</v>
      </c>
      <c r="H11" s="22" t="s">
        <v>10</v>
      </c>
      <c r="I11" s="21"/>
      <c r="J11" s="22" t="s">
        <v>49</v>
      </c>
      <c r="K11" s="23"/>
      <c r="L11" s="59"/>
      <c r="M11" s="59"/>
      <c r="N11" s="4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6"/>
      <c r="NN11" s="36"/>
      <c r="NO11" s="36"/>
      <c r="NP11" s="36"/>
      <c r="NQ11" s="36"/>
      <c r="NR11" s="36"/>
      <c r="NS11" s="36"/>
      <c r="NT11" s="36"/>
      <c r="NU11" s="36"/>
      <c r="NV11" s="36"/>
      <c r="NW11" s="36"/>
      <c r="NX11" s="36"/>
      <c r="NY11" s="36"/>
      <c r="NZ11" s="36"/>
      <c r="OA11" s="36"/>
      <c r="OB11" s="36"/>
      <c r="OC11" s="36"/>
      <c r="OD11" s="36"/>
      <c r="OE11" s="36"/>
      <c r="OF11" s="36"/>
      <c r="OG11" s="36"/>
      <c r="OH11" s="36"/>
      <c r="OI11" s="36"/>
      <c r="OJ11" s="36"/>
      <c r="OK11" s="36"/>
      <c r="OL11" s="36"/>
      <c r="OM11" s="36"/>
      <c r="ON11" s="36"/>
      <c r="OO11" s="36"/>
      <c r="OP11" s="36"/>
      <c r="OQ11" s="36"/>
      <c r="OR11" s="36"/>
      <c r="OS11" s="36"/>
      <c r="OT11" s="36"/>
      <c r="OU11" s="36"/>
      <c r="OV11" s="36"/>
      <c r="OW11" s="36"/>
      <c r="OX11" s="36"/>
      <c r="OY11" s="36"/>
      <c r="OZ11" s="36"/>
      <c r="PA11" s="36"/>
      <c r="PB11" s="36"/>
      <c r="PC11" s="36"/>
      <c r="PD11" s="36"/>
      <c r="PE11" s="36"/>
      <c r="PF11" s="36"/>
      <c r="PG11" s="36"/>
      <c r="PH11" s="36"/>
      <c r="PI11" s="36"/>
      <c r="PJ11" s="36"/>
      <c r="PK11" s="36"/>
      <c r="PL11" s="36"/>
      <c r="PM11" s="36"/>
      <c r="PN11" s="36"/>
      <c r="PO11" s="36"/>
      <c r="PP11" s="36"/>
      <c r="PQ11" s="36"/>
      <c r="PR11" s="36"/>
      <c r="PS11" s="36"/>
      <c r="PT11" s="36"/>
      <c r="PU11" s="36"/>
      <c r="PV11" s="36"/>
      <c r="PW11" s="36"/>
      <c r="PX11" s="36"/>
      <c r="PY11" s="36"/>
      <c r="PZ11" s="36"/>
      <c r="QA11" s="36"/>
      <c r="QB11" s="36"/>
      <c r="QC11" s="36"/>
      <c r="QD11" s="36"/>
      <c r="QE11" s="36"/>
      <c r="QF11" s="36"/>
      <c r="QG11" s="36"/>
      <c r="QH11" s="36"/>
      <c r="QI11" s="36"/>
      <c r="QJ11" s="36"/>
      <c r="QK11" s="36"/>
      <c r="QL11" s="36"/>
      <c r="QM11" s="36"/>
      <c r="QN11" s="36"/>
      <c r="QO11" s="36"/>
      <c r="QP11" s="36"/>
      <c r="QQ11" s="36"/>
      <c r="QR11" s="36"/>
      <c r="QS11" s="36"/>
      <c r="QT11" s="36"/>
      <c r="QU11" s="36"/>
      <c r="QV11" s="36"/>
      <c r="QW11" s="36"/>
      <c r="QX11" s="36"/>
      <c r="QY11" s="36"/>
      <c r="QZ11" s="36"/>
      <c r="RA11" s="36"/>
      <c r="RB11" s="36"/>
      <c r="RC11" s="36"/>
      <c r="RD11" s="36"/>
      <c r="RE11" s="36"/>
      <c r="RF11" s="36"/>
      <c r="RG11" s="36"/>
      <c r="RH11" s="36"/>
      <c r="RI11" s="36"/>
      <c r="RJ11" s="36"/>
      <c r="RK11" s="36"/>
      <c r="RL11" s="36"/>
      <c r="RM11" s="36"/>
      <c r="RN11" s="36"/>
      <c r="RO11" s="36"/>
      <c r="RP11" s="36"/>
      <c r="RQ11" s="36"/>
      <c r="RR11" s="36"/>
      <c r="RS11" s="36"/>
      <c r="RT11" s="36"/>
      <c r="RU11" s="36"/>
      <c r="RV11" s="36"/>
      <c r="RW11" s="36"/>
      <c r="RX11" s="36"/>
      <c r="RY11" s="36"/>
      <c r="RZ11" s="36"/>
      <c r="SA11" s="36"/>
      <c r="SB11" s="36"/>
      <c r="SC11" s="36"/>
      <c r="SD11" s="36"/>
      <c r="SE11" s="36"/>
      <c r="SF11" s="36"/>
      <c r="SG11" s="36"/>
      <c r="SH11" s="36"/>
      <c r="SI11" s="36"/>
      <c r="SJ11" s="36"/>
      <c r="SK11" s="36"/>
      <c r="SL11" s="36"/>
      <c r="SM11" s="36"/>
      <c r="SN11" s="36"/>
      <c r="SO11" s="36"/>
      <c r="SP11" s="36"/>
      <c r="SQ11" s="36"/>
      <c r="SR11" s="36"/>
      <c r="SS11" s="36"/>
      <c r="ST11" s="36"/>
      <c r="SU11" s="36"/>
      <c r="SV11" s="36"/>
      <c r="SW11" s="36"/>
      <c r="SX11" s="36"/>
      <c r="SY11" s="36"/>
      <c r="SZ11" s="36"/>
      <c r="TA11" s="36"/>
      <c r="TB11" s="36"/>
      <c r="TC11" s="36"/>
      <c r="TD11" s="36"/>
      <c r="TE11" s="36"/>
      <c r="TF11" s="36"/>
      <c r="TG11" s="36"/>
      <c r="TH11" s="36"/>
      <c r="TI11" s="36"/>
      <c r="TJ11" s="36"/>
      <c r="TK11" s="36"/>
      <c r="TL11" s="36"/>
      <c r="TM11" s="36"/>
      <c r="TN11" s="36"/>
      <c r="TO11" s="36"/>
      <c r="TP11" s="36"/>
      <c r="TQ11" s="36"/>
      <c r="TR11" s="36"/>
      <c r="TS11" s="36"/>
      <c r="TT11" s="36"/>
      <c r="TU11" s="36"/>
      <c r="TV11" s="36"/>
      <c r="TW11" s="36"/>
      <c r="TX11" s="36"/>
      <c r="TY11" s="36"/>
      <c r="TZ11" s="36"/>
      <c r="UA11" s="36"/>
      <c r="UB11" s="36"/>
      <c r="UC11" s="36"/>
      <c r="UD11" s="36"/>
      <c r="UE11" s="36"/>
      <c r="UF11" s="36"/>
      <c r="UG11" s="36"/>
      <c r="UH11" s="36"/>
      <c r="UI11" s="36"/>
      <c r="UJ11" s="36"/>
      <c r="UK11" s="36"/>
      <c r="UL11" s="36"/>
      <c r="UM11" s="36"/>
      <c r="UN11" s="36"/>
      <c r="UO11" s="36"/>
      <c r="UP11" s="36"/>
      <c r="UQ11" s="36"/>
      <c r="UR11" s="36"/>
      <c r="US11" s="36"/>
      <c r="UT11" s="36"/>
      <c r="UU11" s="36"/>
      <c r="UV11" s="36"/>
      <c r="UW11" s="36"/>
      <c r="UX11" s="36"/>
      <c r="UY11" s="36"/>
      <c r="UZ11" s="36"/>
      <c r="VA11" s="36"/>
      <c r="VB11" s="36"/>
      <c r="VC11" s="36"/>
      <c r="VD11" s="36"/>
      <c r="VE11" s="36"/>
      <c r="VF11" s="36"/>
      <c r="VG11" s="36"/>
      <c r="VH11" s="36"/>
      <c r="VI11" s="36"/>
      <c r="VJ11" s="36"/>
      <c r="VK11" s="36"/>
      <c r="VL11" s="36"/>
      <c r="VM11" s="36"/>
      <c r="VN11" s="36"/>
      <c r="VO11" s="36"/>
      <c r="VP11" s="36"/>
      <c r="VQ11" s="36"/>
      <c r="VR11" s="36"/>
      <c r="VS11" s="36"/>
      <c r="VT11" s="36"/>
      <c r="VU11" s="36"/>
      <c r="VV11" s="36"/>
      <c r="VW11" s="36"/>
      <c r="VX11" s="36"/>
      <c r="VY11" s="36"/>
      <c r="VZ11" s="36"/>
      <c r="WA11" s="36"/>
      <c r="WB11" s="36"/>
      <c r="WC11" s="36"/>
      <c r="WD11" s="36"/>
      <c r="WE11" s="36"/>
      <c r="WF11" s="36"/>
      <c r="WG11" s="36"/>
      <c r="WH11" s="36"/>
      <c r="WI11" s="36"/>
      <c r="WJ11" s="36"/>
      <c r="WK11" s="36"/>
      <c r="WL11" s="36"/>
      <c r="WM11" s="36"/>
      <c r="WN11" s="36"/>
      <c r="WO11" s="36"/>
      <c r="WP11" s="36"/>
      <c r="WQ11" s="36"/>
      <c r="WR11" s="36"/>
      <c r="WS11" s="36"/>
      <c r="WT11" s="36"/>
      <c r="WU11" s="36"/>
      <c r="WV11" s="36"/>
      <c r="WW11" s="36"/>
      <c r="WX11" s="36"/>
      <c r="WY11" s="36"/>
      <c r="WZ11" s="36"/>
      <c r="XA11" s="36"/>
      <c r="XB11" s="36"/>
      <c r="XC11" s="36"/>
      <c r="XD11" s="36"/>
      <c r="XE11" s="36"/>
      <c r="XF11" s="36"/>
      <c r="XG11" s="36"/>
    </row>
    <row r="12" spans="1:631" s="15" customFormat="1" ht="45.75" customHeight="1" x14ac:dyDescent="0.25">
      <c r="A12" s="50"/>
      <c r="B12" s="58" t="s">
        <v>58</v>
      </c>
      <c r="C12" s="25" t="s">
        <v>9</v>
      </c>
      <c r="D12" s="20" t="s">
        <v>39</v>
      </c>
      <c r="E12" s="45">
        <v>44933</v>
      </c>
      <c r="F12" s="20" t="s">
        <v>43</v>
      </c>
      <c r="G12" s="25">
        <v>10</v>
      </c>
      <c r="H12" s="22" t="s">
        <v>11</v>
      </c>
      <c r="I12" s="21"/>
      <c r="J12" s="27" t="s">
        <v>40</v>
      </c>
      <c r="K12" s="23"/>
      <c r="L12" s="28"/>
      <c r="M12" s="28"/>
      <c r="N12" s="5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</row>
    <row r="13" spans="1:631" s="16" customFormat="1" ht="45.75" customHeight="1" x14ac:dyDescent="0.25">
      <c r="A13" s="50"/>
      <c r="B13" s="58" t="s">
        <v>59</v>
      </c>
      <c r="C13" s="25" t="s">
        <v>9</v>
      </c>
      <c r="D13" s="20" t="s">
        <v>37</v>
      </c>
      <c r="E13" s="45">
        <v>44932</v>
      </c>
      <c r="F13" s="20" t="s">
        <v>46</v>
      </c>
      <c r="G13" s="82">
        <v>11</v>
      </c>
      <c r="H13" s="22" t="s">
        <v>11</v>
      </c>
      <c r="I13" s="21"/>
      <c r="J13" s="22" t="s">
        <v>38</v>
      </c>
      <c r="K13" s="23"/>
      <c r="L13" s="28"/>
      <c r="M13" s="28"/>
      <c r="N13" s="5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  <c r="NQ13" s="36"/>
      <c r="NR13" s="36"/>
      <c r="NS13" s="36"/>
      <c r="NT13" s="36"/>
      <c r="NU13" s="36"/>
      <c r="NV13" s="36"/>
      <c r="NW13" s="36"/>
      <c r="NX13" s="36"/>
      <c r="NY13" s="36"/>
      <c r="NZ13" s="36"/>
      <c r="OA13" s="36"/>
      <c r="OB13" s="36"/>
      <c r="OC13" s="36"/>
      <c r="OD13" s="36"/>
      <c r="OE13" s="36"/>
      <c r="OF13" s="36"/>
      <c r="OG13" s="36"/>
      <c r="OH13" s="36"/>
      <c r="OI13" s="36"/>
      <c r="OJ13" s="36"/>
      <c r="OK13" s="36"/>
      <c r="OL13" s="36"/>
      <c r="OM13" s="36"/>
      <c r="ON13" s="36"/>
      <c r="OO13" s="36"/>
      <c r="OP13" s="36"/>
      <c r="OQ13" s="36"/>
      <c r="OR13" s="36"/>
      <c r="OS13" s="36"/>
      <c r="OT13" s="36"/>
      <c r="OU13" s="36"/>
      <c r="OV13" s="36"/>
      <c r="OW13" s="36"/>
      <c r="OX13" s="36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K13" s="36"/>
      <c r="PL13" s="36"/>
      <c r="PM13" s="36"/>
      <c r="PN13" s="36"/>
      <c r="PO13" s="36"/>
      <c r="PP13" s="36"/>
      <c r="PQ13" s="36"/>
      <c r="PR13" s="36"/>
      <c r="PS13" s="36"/>
      <c r="PT13" s="36"/>
      <c r="PU13" s="36"/>
      <c r="PV13" s="36"/>
      <c r="PW13" s="36"/>
      <c r="PX13" s="36"/>
      <c r="PY13" s="36"/>
      <c r="PZ13" s="36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  <c r="QM13" s="36"/>
      <c r="QN13" s="36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  <c r="RO13" s="36"/>
      <c r="RP13" s="36"/>
      <c r="RQ13" s="36"/>
      <c r="RR13" s="36"/>
      <c r="RS13" s="36"/>
      <c r="RT13" s="36"/>
      <c r="RU13" s="36"/>
      <c r="RV13" s="36"/>
      <c r="RW13" s="36"/>
      <c r="RX13" s="36"/>
      <c r="RY13" s="36"/>
      <c r="RZ13" s="36"/>
      <c r="SA13" s="36"/>
      <c r="SB13" s="36"/>
      <c r="SC13" s="36"/>
      <c r="SD13" s="36"/>
      <c r="SE13" s="36"/>
      <c r="SF13" s="36"/>
      <c r="SG13" s="36"/>
      <c r="SH13" s="36"/>
      <c r="SI13" s="36"/>
      <c r="SJ13" s="36"/>
      <c r="SK13" s="36"/>
      <c r="SL13" s="36"/>
      <c r="SM13" s="36"/>
      <c r="SN13" s="36"/>
      <c r="SO13" s="36"/>
      <c r="SP13" s="36"/>
      <c r="SQ13" s="36"/>
      <c r="SR13" s="36"/>
      <c r="SS13" s="36"/>
      <c r="ST13" s="36"/>
      <c r="SU13" s="36"/>
      <c r="SV13" s="36"/>
      <c r="SW13" s="36"/>
      <c r="SX13" s="36"/>
      <c r="SY13" s="36"/>
      <c r="SZ13" s="36"/>
      <c r="TA13" s="36"/>
      <c r="TB13" s="36"/>
      <c r="TC13" s="36"/>
      <c r="TD13" s="36"/>
      <c r="TE13" s="36"/>
      <c r="TF13" s="36"/>
      <c r="TG13" s="36"/>
      <c r="TH13" s="36"/>
      <c r="TI13" s="36"/>
      <c r="TJ13" s="36"/>
      <c r="TK13" s="36"/>
      <c r="TL13" s="36"/>
      <c r="TM13" s="36"/>
      <c r="TN13" s="36"/>
      <c r="TO13" s="36"/>
      <c r="TP13" s="36"/>
      <c r="TQ13" s="36"/>
      <c r="TR13" s="36"/>
      <c r="TS13" s="36"/>
      <c r="TT13" s="36"/>
      <c r="TU13" s="36"/>
      <c r="TV13" s="36"/>
      <c r="TW13" s="36"/>
      <c r="TX13" s="36"/>
      <c r="TY13" s="36"/>
      <c r="TZ13" s="36"/>
      <c r="UA13" s="36"/>
      <c r="UB13" s="36"/>
      <c r="UC13" s="36"/>
      <c r="UD13" s="36"/>
      <c r="UE13" s="36"/>
      <c r="UF13" s="36"/>
      <c r="UG13" s="36"/>
      <c r="UH13" s="36"/>
      <c r="UI13" s="36"/>
      <c r="UJ13" s="36"/>
      <c r="UK13" s="36"/>
      <c r="UL13" s="36"/>
      <c r="UM13" s="36"/>
      <c r="UN13" s="36"/>
      <c r="UO13" s="36"/>
      <c r="UP13" s="36"/>
      <c r="UQ13" s="36"/>
      <c r="UR13" s="36"/>
      <c r="US13" s="36"/>
      <c r="UT13" s="36"/>
      <c r="UU13" s="36"/>
      <c r="UV13" s="36"/>
      <c r="UW13" s="36"/>
      <c r="UX13" s="36"/>
      <c r="UY13" s="36"/>
      <c r="UZ13" s="36"/>
      <c r="VA13" s="36"/>
      <c r="VB13" s="36"/>
      <c r="VC13" s="36"/>
      <c r="VD13" s="36"/>
      <c r="VE13" s="36"/>
      <c r="VF13" s="36"/>
      <c r="VG13" s="36"/>
      <c r="VH13" s="36"/>
      <c r="VI13" s="36"/>
      <c r="VJ13" s="36"/>
      <c r="VK13" s="36"/>
      <c r="VL13" s="36"/>
      <c r="VM13" s="36"/>
      <c r="VN13" s="36"/>
      <c r="VO13" s="36"/>
      <c r="VP13" s="36"/>
      <c r="VQ13" s="36"/>
      <c r="VR13" s="36"/>
      <c r="VS13" s="36"/>
      <c r="VT13" s="36"/>
      <c r="VU13" s="36"/>
      <c r="VV13" s="36"/>
      <c r="VW13" s="36"/>
      <c r="VX13" s="36"/>
      <c r="VY13" s="36"/>
      <c r="VZ13" s="36"/>
      <c r="WA13" s="36"/>
      <c r="WB13" s="36"/>
      <c r="WC13" s="36"/>
      <c r="WD13" s="36"/>
      <c r="WE13" s="36"/>
      <c r="WF13" s="36"/>
      <c r="WG13" s="36"/>
      <c r="WH13" s="36"/>
      <c r="WI13" s="36"/>
      <c r="WJ13" s="36"/>
      <c r="WK13" s="36"/>
      <c r="WL13" s="36"/>
      <c r="WM13" s="36"/>
      <c r="WN13" s="36"/>
      <c r="WO13" s="36"/>
      <c r="WP13" s="36"/>
      <c r="WQ13" s="36"/>
      <c r="WR13" s="36"/>
      <c r="WS13" s="36"/>
      <c r="WT13" s="36"/>
      <c r="WU13" s="36"/>
      <c r="WV13" s="36"/>
      <c r="WW13" s="36"/>
      <c r="WX13" s="36"/>
      <c r="WY13" s="36"/>
      <c r="WZ13" s="36"/>
      <c r="XA13" s="36"/>
      <c r="XB13" s="36"/>
      <c r="XC13" s="36"/>
      <c r="XD13" s="36"/>
      <c r="XE13" s="36"/>
      <c r="XF13" s="36"/>
      <c r="XG13" s="36"/>
    </row>
    <row r="14" spans="1:631" s="16" customFormat="1" ht="45.75" customHeight="1" x14ac:dyDescent="0.25">
      <c r="A14" s="50"/>
      <c r="B14" s="58"/>
      <c r="C14" s="25"/>
      <c r="D14" s="20"/>
      <c r="E14" s="45"/>
      <c r="F14" s="20"/>
      <c r="G14" s="29"/>
      <c r="H14" s="22"/>
      <c r="I14" s="21"/>
      <c r="J14" s="22"/>
      <c r="K14" s="23"/>
      <c r="L14" s="28"/>
      <c r="M14" s="28"/>
      <c r="N14" s="5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  <c r="MZ14" s="36"/>
      <c r="NA14" s="36"/>
      <c r="NB14" s="36"/>
      <c r="NC14" s="36"/>
      <c r="ND14" s="36"/>
      <c r="NE14" s="36"/>
      <c r="NF14" s="36"/>
      <c r="NG14" s="36"/>
      <c r="NH14" s="36"/>
      <c r="NI14" s="36"/>
      <c r="NJ14" s="36"/>
      <c r="NK14" s="36"/>
      <c r="NL14" s="36"/>
      <c r="NM14" s="36"/>
      <c r="NN14" s="36"/>
      <c r="NO14" s="36"/>
      <c r="NP14" s="36"/>
      <c r="NQ14" s="36"/>
      <c r="NR14" s="36"/>
      <c r="NS14" s="36"/>
      <c r="NT14" s="36"/>
      <c r="NU14" s="36"/>
      <c r="NV14" s="36"/>
      <c r="NW14" s="36"/>
      <c r="NX14" s="36"/>
      <c r="NY14" s="36"/>
      <c r="NZ14" s="36"/>
      <c r="OA14" s="36"/>
      <c r="OB14" s="36"/>
      <c r="OC14" s="36"/>
      <c r="OD14" s="36"/>
      <c r="OE14" s="36"/>
      <c r="OF14" s="36"/>
      <c r="OG14" s="36"/>
      <c r="OH14" s="36"/>
      <c r="OI14" s="36"/>
      <c r="OJ14" s="36"/>
      <c r="OK14" s="36"/>
      <c r="OL14" s="36"/>
      <c r="OM14" s="36"/>
      <c r="ON14" s="36"/>
      <c r="OO14" s="36"/>
      <c r="OP14" s="36"/>
      <c r="OQ14" s="36"/>
      <c r="OR14" s="36"/>
      <c r="OS14" s="36"/>
      <c r="OT14" s="36"/>
      <c r="OU14" s="36"/>
      <c r="OV14" s="36"/>
      <c r="OW14" s="36"/>
      <c r="OX14" s="36"/>
      <c r="OY14" s="36"/>
      <c r="OZ14" s="36"/>
      <c r="PA14" s="36"/>
      <c r="PB14" s="36"/>
      <c r="PC14" s="36"/>
      <c r="PD14" s="36"/>
      <c r="PE14" s="36"/>
      <c r="PF14" s="36"/>
      <c r="PG14" s="36"/>
      <c r="PH14" s="36"/>
      <c r="PI14" s="36"/>
      <c r="PJ14" s="36"/>
      <c r="PK14" s="36"/>
      <c r="PL14" s="36"/>
      <c r="PM14" s="36"/>
      <c r="PN14" s="36"/>
      <c r="PO14" s="36"/>
      <c r="PP14" s="36"/>
      <c r="PQ14" s="36"/>
      <c r="PR14" s="36"/>
      <c r="PS14" s="36"/>
      <c r="PT14" s="36"/>
      <c r="PU14" s="36"/>
      <c r="PV14" s="36"/>
      <c r="PW14" s="36"/>
      <c r="PX14" s="36"/>
      <c r="PY14" s="36"/>
      <c r="PZ14" s="36"/>
      <c r="QA14" s="36"/>
      <c r="QB14" s="36"/>
      <c r="QC14" s="36"/>
      <c r="QD14" s="36"/>
      <c r="QE14" s="36"/>
      <c r="QF14" s="36"/>
      <c r="QG14" s="36"/>
      <c r="QH14" s="36"/>
      <c r="QI14" s="36"/>
      <c r="QJ14" s="36"/>
      <c r="QK14" s="36"/>
      <c r="QL14" s="36"/>
      <c r="QM14" s="36"/>
      <c r="QN14" s="36"/>
      <c r="QO14" s="36"/>
      <c r="QP14" s="36"/>
      <c r="QQ14" s="36"/>
      <c r="QR14" s="36"/>
      <c r="QS14" s="36"/>
      <c r="QT14" s="36"/>
      <c r="QU14" s="36"/>
      <c r="QV14" s="36"/>
      <c r="QW14" s="36"/>
      <c r="QX14" s="36"/>
      <c r="QY14" s="36"/>
      <c r="QZ14" s="36"/>
      <c r="RA14" s="36"/>
      <c r="RB14" s="36"/>
      <c r="RC14" s="36"/>
      <c r="RD14" s="36"/>
      <c r="RE14" s="36"/>
      <c r="RF14" s="36"/>
      <c r="RG14" s="36"/>
      <c r="RH14" s="36"/>
      <c r="RI14" s="36"/>
      <c r="RJ14" s="36"/>
      <c r="RK14" s="36"/>
      <c r="RL14" s="36"/>
      <c r="RM14" s="36"/>
      <c r="RN14" s="36"/>
      <c r="RO14" s="36"/>
      <c r="RP14" s="36"/>
      <c r="RQ14" s="36"/>
      <c r="RR14" s="36"/>
      <c r="RS14" s="36"/>
      <c r="RT14" s="36"/>
      <c r="RU14" s="36"/>
      <c r="RV14" s="36"/>
      <c r="RW14" s="36"/>
      <c r="RX14" s="36"/>
      <c r="RY14" s="36"/>
      <c r="RZ14" s="36"/>
      <c r="SA14" s="36"/>
      <c r="SB14" s="36"/>
      <c r="SC14" s="36"/>
      <c r="SD14" s="36"/>
      <c r="SE14" s="36"/>
      <c r="SF14" s="36"/>
      <c r="SG14" s="36"/>
      <c r="SH14" s="36"/>
      <c r="SI14" s="36"/>
      <c r="SJ14" s="36"/>
      <c r="SK14" s="36"/>
      <c r="SL14" s="36"/>
      <c r="SM14" s="36"/>
      <c r="SN14" s="36"/>
      <c r="SO14" s="36"/>
      <c r="SP14" s="36"/>
      <c r="SQ14" s="36"/>
      <c r="SR14" s="36"/>
      <c r="SS14" s="36"/>
      <c r="ST14" s="36"/>
      <c r="SU14" s="36"/>
      <c r="SV14" s="36"/>
      <c r="SW14" s="36"/>
      <c r="SX14" s="36"/>
      <c r="SY14" s="36"/>
      <c r="SZ14" s="36"/>
      <c r="TA14" s="36"/>
      <c r="TB14" s="36"/>
      <c r="TC14" s="36"/>
      <c r="TD14" s="36"/>
      <c r="TE14" s="36"/>
      <c r="TF14" s="36"/>
      <c r="TG14" s="36"/>
      <c r="TH14" s="36"/>
      <c r="TI14" s="36"/>
      <c r="TJ14" s="36"/>
      <c r="TK14" s="36"/>
      <c r="TL14" s="36"/>
      <c r="TM14" s="36"/>
      <c r="TN14" s="36"/>
      <c r="TO14" s="36"/>
      <c r="TP14" s="36"/>
      <c r="TQ14" s="36"/>
      <c r="TR14" s="36"/>
      <c r="TS14" s="36"/>
      <c r="TT14" s="36"/>
      <c r="TU14" s="36"/>
      <c r="TV14" s="36"/>
      <c r="TW14" s="36"/>
      <c r="TX14" s="36"/>
      <c r="TY14" s="36"/>
      <c r="TZ14" s="36"/>
      <c r="UA14" s="36"/>
      <c r="UB14" s="36"/>
      <c r="UC14" s="36"/>
      <c r="UD14" s="36"/>
      <c r="UE14" s="36"/>
      <c r="UF14" s="36"/>
      <c r="UG14" s="36"/>
      <c r="UH14" s="36"/>
      <c r="UI14" s="36"/>
      <c r="UJ14" s="36"/>
      <c r="UK14" s="36"/>
      <c r="UL14" s="36"/>
      <c r="UM14" s="36"/>
      <c r="UN14" s="36"/>
      <c r="UO14" s="36"/>
      <c r="UP14" s="36"/>
      <c r="UQ14" s="36"/>
      <c r="UR14" s="36"/>
      <c r="US14" s="36"/>
      <c r="UT14" s="36"/>
      <c r="UU14" s="36"/>
      <c r="UV14" s="36"/>
      <c r="UW14" s="36"/>
      <c r="UX14" s="36"/>
      <c r="UY14" s="36"/>
      <c r="UZ14" s="36"/>
      <c r="VA14" s="36"/>
      <c r="VB14" s="36"/>
      <c r="VC14" s="36"/>
      <c r="VD14" s="36"/>
      <c r="VE14" s="36"/>
      <c r="VF14" s="36"/>
      <c r="VG14" s="36"/>
      <c r="VH14" s="36"/>
      <c r="VI14" s="36"/>
      <c r="VJ14" s="36"/>
      <c r="VK14" s="36"/>
      <c r="VL14" s="36"/>
      <c r="VM14" s="36"/>
      <c r="VN14" s="36"/>
      <c r="VO14" s="36"/>
      <c r="VP14" s="36"/>
      <c r="VQ14" s="36"/>
      <c r="VR14" s="36"/>
      <c r="VS14" s="36"/>
      <c r="VT14" s="36"/>
      <c r="VU14" s="36"/>
      <c r="VV14" s="36"/>
      <c r="VW14" s="36"/>
      <c r="VX14" s="36"/>
      <c r="VY14" s="36"/>
      <c r="VZ14" s="36"/>
      <c r="WA14" s="36"/>
      <c r="WB14" s="36"/>
      <c r="WC14" s="36"/>
      <c r="WD14" s="36"/>
      <c r="WE14" s="36"/>
      <c r="WF14" s="36"/>
      <c r="WG14" s="36"/>
      <c r="WH14" s="36"/>
      <c r="WI14" s="36"/>
      <c r="WJ14" s="36"/>
      <c r="WK14" s="36"/>
      <c r="WL14" s="36"/>
      <c r="WM14" s="36"/>
      <c r="WN14" s="36"/>
      <c r="WO14" s="36"/>
      <c r="WP14" s="36"/>
      <c r="WQ14" s="36"/>
      <c r="WR14" s="36"/>
      <c r="WS14" s="36"/>
      <c r="WT14" s="36"/>
      <c r="WU14" s="36"/>
      <c r="WV14" s="36"/>
      <c r="WW14" s="36"/>
      <c r="WX14" s="36"/>
      <c r="WY14" s="36"/>
      <c r="WZ14" s="36"/>
      <c r="XA14" s="36"/>
      <c r="XB14" s="36"/>
      <c r="XC14" s="36"/>
      <c r="XD14" s="36"/>
      <c r="XE14" s="36"/>
      <c r="XF14" s="36"/>
      <c r="XG14" s="36"/>
    </row>
    <row r="15" spans="1:631" s="16" customFormat="1" ht="45.75" customHeight="1" x14ac:dyDescent="0.25">
      <c r="A15" s="50"/>
      <c r="B15" s="58"/>
      <c r="C15" s="25"/>
      <c r="D15" s="20"/>
      <c r="E15" s="45"/>
      <c r="F15" s="20"/>
      <c r="G15" s="29"/>
      <c r="H15" s="22"/>
      <c r="I15" s="21"/>
      <c r="J15" s="22"/>
      <c r="K15" s="23"/>
      <c r="L15" s="28"/>
      <c r="M15" s="28"/>
      <c r="N15" s="5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36"/>
      <c r="LL15" s="36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36"/>
      <c r="LZ15" s="36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  <c r="MZ15" s="36"/>
      <c r="NA15" s="36"/>
      <c r="NB15" s="36"/>
      <c r="NC15" s="36"/>
      <c r="ND15" s="36"/>
      <c r="NE15" s="36"/>
      <c r="NF15" s="36"/>
      <c r="NG15" s="36"/>
      <c r="NH15" s="36"/>
      <c r="NI15" s="36"/>
      <c r="NJ15" s="36"/>
      <c r="NK15" s="36"/>
      <c r="NL15" s="36"/>
      <c r="NM15" s="36"/>
      <c r="NN15" s="36"/>
      <c r="NO15" s="36"/>
      <c r="NP15" s="36"/>
      <c r="NQ15" s="36"/>
      <c r="NR15" s="36"/>
      <c r="NS15" s="36"/>
      <c r="NT15" s="36"/>
      <c r="NU15" s="36"/>
      <c r="NV15" s="36"/>
      <c r="NW15" s="36"/>
      <c r="NX15" s="36"/>
      <c r="NY15" s="36"/>
      <c r="NZ15" s="36"/>
      <c r="OA15" s="36"/>
      <c r="OB15" s="36"/>
      <c r="OC15" s="36"/>
      <c r="OD15" s="36"/>
      <c r="OE15" s="36"/>
      <c r="OF15" s="36"/>
      <c r="OG15" s="36"/>
      <c r="OH15" s="36"/>
      <c r="OI15" s="36"/>
      <c r="OJ15" s="36"/>
      <c r="OK15" s="36"/>
      <c r="OL15" s="36"/>
      <c r="OM15" s="36"/>
      <c r="ON15" s="36"/>
      <c r="OO15" s="36"/>
      <c r="OP15" s="36"/>
      <c r="OQ15" s="36"/>
      <c r="OR15" s="36"/>
      <c r="OS15" s="36"/>
      <c r="OT15" s="36"/>
      <c r="OU15" s="36"/>
      <c r="OV15" s="36"/>
      <c r="OW15" s="36"/>
      <c r="OX15" s="36"/>
      <c r="OY15" s="36"/>
      <c r="OZ15" s="36"/>
      <c r="PA15" s="36"/>
      <c r="PB15" s="36"/>
      <c r="PC15" s="36"/>
      <c r="PD15" s="36"/>
      <c r="PE15" s="36"/>
      <c r="PF15" s="36"/>
      <c r="PG15" s="36"/>
      <c r="PH15" s="36"/>
      <c r="PI15" s="36"/>
      <c r="PJ15" s="36"/>
      <c r="PK15" s="36"/>
      <c r="PL15" s="36"/>
      <c r="PM15" s="36"/>
      <c r="PN15" s="36"/>
      <c r="PO15" s="36"/>
      <c r="PP15" s="36"/>
      <c r="PQ15" s="36"/>
      <c r="PR15" s="36"/>
      <c r="PS15" s="36"/>
      <c r="PT15" s="36"/>
      <c r="PU15" s="36"/>
      <c r="PV15" s="36"/>
      <c r="PW15" s="36"/>
      <c r="PX15" s="36"/>
      <c r="PY15" s="36"/>
      <c r="PZ15" s="36"/>
      <c r="QA15" s="36"/>
      <c r="QB15" s="36"/>
      <c r="QC15" s="36"/>
      <c r="QD15" s="36"/>
      <c r="QE15" s="36"/>
      <c r="QF15" s="36"/>
      <c r="QG15" s="36"/>
      <c r="QH15" s="36"/>
      <c r="QI15" s="36"/>
      <c r="QJ15" s="36"/>
      <c r="QK15" s="36"/>
      <c r="QL15" s="36"/>
      <c r="QM15" s="36"/>
      <c r="QN15" s="36"/>
      <c r="QO15" s="36"/>
      <c r="QP15" s="36"/>
      <c r="QQ15" s="36"/>
      <c r="QR15" s="36"/>
      <c r="QS15" s="36"/>
      <c r="QT15" s="36"/>
      <c r="QU15" s="36"/>
      <c r="QV15" s="36"/>
      <c r="QW15" s="36"/>
      <c r="QX15" s="36"/>
      <c r="QY15" s="36"/>
      <c r="QZ15" s="36"/>
      <c r="RA15" s="36"/>
      <c r="RB15" s="36"/>
      <c r="RC15" s="36"/>
      <c r="RD15" s="36"/>
      <c r="RE15" s="36"/>
      <c r="RF15" s="36"/>
      <c r="RG15" s="36"/>
      <c r="RH15" s="36"/>
      <c r="RI15" s="36"/>
      <c r="RJ15" s="36"/>
      <c r="RK15" s="36"/>
      <c r="RL15" s="36"/>
      <c r="RM15" s="36"/>
      <c r="RN15" s="36"/>
      <c r="RO15" s="36"/>
      <c r="RP15" s="36"/>
      <c r="RQ15" s="36"/>
      <c r="RR15" s="36"/>
      <c r="RS15" s="36"/>
      <c r="RT15" s="36"/>
      <c r="RU15" s="36"/>
      <c r="RV15" s="36"/>
      <c r="RW15" s="36"/>
      <c r="RX15" s="36"/>
      <c r="RY15" s="36"/>
      <c r="RZ15" s="36"/>
      <c r="SA15" s="36"/>
      <c r="SB15" s="36"/>
      <c r="SC15" s="36"/>
      <c r="SD15" s="36"/>
      <c r="SE15" s="36"/>
      <c r="SF15" s="36"/>
      <c r="SG15" s="36"/>
      <c r="SH15" s="36"/>
      <c r="SI15" s="36"/>
      <c r="SJ15" s="36"/>
      <c r="SK15" s="36"/>
      <c r="SL15" s="36"/>
      <c r="SM15" s="36"/>
      <c r="SN15" s="36"/>
      <c r="SO15" s="36"/>
      <c r="SP15" s="36"/>
      <c r="SQ15" s="36"/>
      <c r="SR15" s="36"/>
      <c r="SS15" s="36"/>
      <c r="ST15" s="36"/>
      <c r="SU15" s="36"/>
      <c r="SV15" s="36"/>
      <c r="SW15" s="36"/>
      <c r="SX15" s="36"/>
      <c r="SY15" s="36"/>
      <c r="SZ15" s="36"/>
      <c r="TA15" s="36"/>
      <c r="TB15" s="36"/>
      <c r="TC15" s="36"/>
      <c r="TD15" s="36"/>
      <c r="TE15" s="36"/>
      <c r="TF15" s="36"/>
      <c r="TG15" s="36"/>
      <c r="TH15" s="36"/>
      <c r="TI15" s="36"/>
      <c r="TJ15" s="36"/>
      <c r="TK15" s="36"/>
      <c r="TL15" s="36"/>
      <c r="TM15" s="36"/>
      <c r="TN15" s="36"/>
      <c r="TO15" s="36"/>
      <c r="TP15" s="36"/>
      <c r="TQ15" s="36"/>
      <c r="TR15" s="36"/>
      <c r="TS15" s="36"/>
      <c r="TT15" s="36"/>
      <c r="TU15" s="36"/>
      <c r="TV15" s="36"/>
      <c r="TW15" s="36"/>
      <c r="TX15" s="36"/>
      <c r="TY15" s="36"/>
      <c r="TZ15" s="36"/>
      <c r="UA15" s="36"/>
      <c r="UB15" s="36"/>
      <c r="UC15" s="36"/>
      <c r="UD15" s="36"/>
      <c r="UE15" s="36"/>
      <c r="UF15" s="36"/>
      <c r="UG15" s="36"/>
      <c r="UH15" s="36"/>
      <c r="UI15" s="36"/>
      <c r="UJ15" s="36"/>
      <c r="UK15" s="36"/>
      <c r="UL15" s="36"/>
      <c r="UM15" s="36"/>
      <c r="UN15" s="36"/>
      <c r="UO15" s="36"/>
      <c r="UP15" s="36"/>
      <c r="UQ15" s="36"/>
      <c r="UR15" s="36"/>
      <c r="US15" s="36"/>
      <c r="UT15" s="36"/>
      <c r="UU15" s="36"/>
      <c r="UV15" s="36"/>
      <c r="UW15" s="36"/>
      <c r="UX15" s="36"/>
      <c r="UY15" s="36"/>
      <c r="UZ15" s="36"/>
      <c r="VA15" s="36"/>
      <c r="VB15" s="36"/>
      <c r="VC15" s="36"/>
      <c r="VD15" s="36"/>
      <c r="VE15" s="36"/>
      <c r="VF15" s="36"/>
      <c r="VG15" s="36"/>
      <c r="VH15" s="36"/>
      <c r="VI15" s="36"/>
      <c r="VJ15" s="36"/>
      <c r="VK15" s="36"/>
      <c r="VL15" s="36"/>
      <c r="VM15" s="36"/>
      <c r="VN15" s="36"/>
      <c r="VO15" s="36"/>
      <c r="VP15" s="36"/>
      <c r="VQ15" s="36"/>
      <c r="VR15" s="36"/>
      <c r="VS15" s="36"/>
      <c r="VT15" s="36"/>
      <c r="VU15" s="36"/>
      <c r="VV15" s="36"/>
      <c r="VW15" s="36"/>
      <c r="VX15" s="36"/>
      <c r="VY15" s="36"/>
      <c r="VZ15" s="36"/>
      <c r="WA15" s="36"/>
      <c r="WB15" s="36"/>
      <c r="WC15" s="36"/>
      <c r="WD15" s="36"/>
      <c r="WE15" s="36"/>
      <c r="WF15" s="36"/>
      <c r="WG15" s="36"/>
      <c r="WH15" s="36"/>
      <c r="WI15" s="36"/>
      <c r="WJ15" s="36"/>
      <c r="WK15" s="36"/>
      <c r="WL15" s="36"/>
      <c r="WM15" s="36"/>
      <c r="WN15" s="36"/>
      <c r="WO15" s="36"/>
      <c r="WP15" s="36"/>
      <c r="WQ15" s="36"/>
      <c r="WR15" s="36"/>
      <c r="WS15" s="36"/>
      <c r="WT15" s="36"/>
      <c r="WU15" s="36"/>
      <c r="WV15" s="36"/>
      <c r="WW15" s="36"/>
      <c r="WX15" s="36"/>
      <c r="WY15" s="36"/>
      <c r="WZ15" s="36"/>
      <c r="XA15" s="36"/>
      <c r="XB15" s="36"/>
      <c r="XC15" s="36"/>
      <c r="XD15" s="36"/>
      <c r="XE15" s="36"/>
      <c r="XF15" s="36"/>
      <c r="XG15" s="36"/>
    </row>
    <row r="16" spans="1:631" s="16" customFormat="1" ht="45.75" customHeight="1" x14ac:dyDescent="0.25">
      <c r="A16" s="60"/>
      <c r="B16" s="61"/>
      <c r="C16" s="62"/>
      <c r="D16" s="63"/>
      <c r="E16" s="64"/>
      <c r="F16" s="63"/>
      <c r="G16" s="65"/>
      <c r="H16" s="66"/>
      <c r="I16" s="67"/>
      <c r="J16" s="66"/>
      <c r="K16" s="68"/>
      <c r="L16" s="69"/>
      <c r="M16" s="69"/>
      <c r="N16" s="70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  <c r="MZ16" s="36"/>
      <c r="NA16" s="36"/>
      <c r="NB16" s="36"/>
      <c r="NC16" s="36"/>
      <c r="ND16" s="36"/>
      <c r="NE16" s="36"/>
      <c r="NF16" s="36"/>
      <c r="NG16" s="36"/>
      <c r="NH16" s="36"/>
      <c r="NI16" s="36"/>
      <c r="NJ16" s="36"/>
      <c r="NK16" s="36"/>
      <c r="NL16" s="36"/>
      <c r="NM16" s="36"/>
      <c r="NN16" s="36"/>
      <c r="NO16" s="36"/>
      <c r="NP16" s="36"/>
      <c r="NQ16" s="36"/>
      <c r="NR16" s="36"/>
      <c r="NS16" s="36"/>
      <c r="NT16" s="36"/>
      <c r="NU16" s="36"/>
      <c r="NV16" s="36"/>
      <c r="NW16" s="36"/>
      <c r="NX16" s="36"/>
      <c r="NY16" s="36"/>
      <c r="NZ16" s="36"/>
      <c r="OA16" s="36"/>
      <c r="OB16" s="36"/>
      <c r="OC16" s="36"/>
      <c r="OD16" s="36"/>
      <c r="OE16" s="36"/>
      <c r="OF16" s="36"/>
      <c r="OG16" s="36"/>
      <c r="OH16" s="36"/>
      <c r="OI16" s="36"/>
      <c r="OJ16" s="36"/>
      <c r="OK16" s="36"/>
      <c r="OL16" s="36"/>
      <c r="OM16" s="36"/>
      <c r="ON16" s="36"/>
      <c r="OO16" s="36"/>
      <c r="OP16" s="36"/>
      <c r="OQ16" s="36"/>
      <c r="OR16" s="36"/>
      <c r="OS16" s="36"/>
      <c r="OT16" s="36"/>
      <c r="OU16" s="36"/>
      <c r="OV16" s="36"/>
      <c r="OW16" s="36"/>
      <c r="OX16" s="36"/>
      <c r="OY16" s="36"/>
      <c r="OZ16" s="36"/>
      <c r="PA16" s="36"/>
      <c r="PB16" s="36"/>
      <c r="PC16" s="36"/>
      <c r="PD16" s="36"/>
      <c r="PE16" s="36"/>
      <c r="PF16" s="36"/>
      <c r="PG16" s="36"/>
      <c r="PH16" s="36"/>
      <c r="PI16" s="36"/>
      <c r="PJ16" s="36"/>
      <c r="PK16" s="36"/>
      <c r="PL16" s="36"/>
      <c r="PM16" s="36"/>
      <c r="PN16" s="36"/>
      <c r="PO16" s="36"/>
      <c r="PP16" s="36"/>
      <c r="PQ16" s="36"/>
      <c r="PR16" s="36"/>
      <c r="PS16" s="36"/>
      <c r="PT16" s="36"/>
      <c r="PU16" s="36"/>
      <c r="PV16" s="36"/>
      <c r="PW16" s="36"/>
      <c r="PX16" s="36"/>
      <c r="PY16" s="36"/>
      <c r="PZ16" s="36"/>
      <c r="QA16" s="36"/>
      <c r="QB16" s="36"/>
      <c r="QC16" s="36"/>
      <c r="QD16" s="36"/>
      <c r="QE16" s="36"/>
      <c r="QF16" s="36"/>
      <c r="QG16" s="36"/>
      <c r="QH16" s="36"/>
      <c r="QI16" s="36"/>
      <c r="QJ16" s="36"/>
      <c r="QK16" s="36"/>
      <c r="QL16" s="36"/>
      <c r="QM16" s="36"/>
      <c r="QN16" s="36"/>
      <c r="QO16" s="36"/>
      <c r="QP16" s="36"/>
      <c r="QQ16" s="36"/>
      <c r="QR16" s="36"/>
      <c r="QS16" s="36"/>
      <c r="QT16" s="36"/>
      <c r="QU16" s="36"/>
      <c r="QV16" s="36"/>
      <c r="QW16" s="36"/>
      <c r="QX16" s="36"/>
      <c r="QY16" s="36"/>
      <c r="QZ16" s="36"/>
      <c r="RA16" s="36"/>
      <c r="RB16" s="36"/>
      <c r="RC16" s="36"/>
      <c r="RD16" s="36"/>
      <c r="RE16" s="36"/>
      <c r="RF16" s="36"/>
      <c r="RG16" s="36"/>
      <c r="RH16" s="36"/>
      <c r="RI16" s="36"/>
      <c r="RJ16" s="36"/>
      <c r="RK16" s="36"/>
      <c r="RL16" s="36"/>
      <c r="RM16" s="36"/>
      <c r="RN16" s="36"/>
      <c r="RO16" s="36"/>
      <c r="RP16" s="36"/>
      <c r="RQ16" s="36"/>
      <c r="RR16" s="36"/>
      <c r="RS16" s="36"/>
      <c r="RT16" s="36"/>
      <c r="RU16" s="36"/>
      <c r="RV16" s="36"/>
      <c r="RW16" s="36"/>
      <c r="RX16" s="36"/>
      <c r="RY16" s="36"/>
      <c r="RZ16" s="36"/>
      <c r="SA16" s="36"/>
      <c r="SB16" s="36"/>
      <c r="SC16" s="36"/>
      <c r="SD16" s="36"/>
      <c r="SE16" s="36"/>
      <c r="SF16" s="36"/>
      <c r="SG16" s="36"/>
      <c r="SH16" s="36"/>
      <c r="SI16" s="36"/>
      <c r="SJ16" s="36"/>
      <c r="SK16" s="36"/>
      <c r="SL16" s="36"/>
      <c r="SM16" s="36"/>
      <c r="SN16" s="36"/>
      <c r="SO16" s="36"/>
      <c r="SP16" s="36"/>
      <c r="SQ16" s="36"/>
      <c r="SR16" s="36"/>
      <c r="SS16" s="36"/>
      <c r="ST16" s="36"/>
      <c r="SU16" s="36"/>
      <c r="SV16" s="36"/>
      <c r="SW16" s="36"/>
      <c r="SX16" s="36"/>
      <c r="SY16" s="36"/>
      <c r="SZ16" s="36"/>
      <c r="TA16" s="36"/>
      <c r="TB16" s="36"/>
      <c r="TC16" s="36"/>
      <c r="TD16" s="36"/>
      <c r="TE16" s="36"/>
      <c r="TF16" s="36"/>
      <c r="TG16" s="36"/>
      <c r="TH16" s="36"/>
      <c r="TI16" s="36"/>
      <c r="TJ16" s="36"/>
      <c r="TK16" s="36"/>
      <c r="TL16" s="36"/>
      <c r="TM16" s="36"/>
      <c r="TN16" s="36"/>
      <c r="TO16" s="36"/>
      <c r="TP16" s="36"/>
      <c r="TQ16" s="36"/>
      <c r="TR16" s="36"/>
      <c r="TS16" s="36"/>
      <c r="TT16" s="36"/>
      <c r="TU16" s="36"/>
      <c r="TV16" s="36"/>
      <c r="TW16" s="36"/>
      <c r="TX16" s="36"/>
      <c r="TY16" s="36"/>
      <c r="TZ16" s="36"/>
      <c r="UA16" s="36"/>
      <c r="UB16" s="36"/>
      <c r="UC16" s="36"/>
      <c r="UD16" s="36"/>
      <c r="UE16" s="36"/>
      <c r="UF16" s="36"/>
      <c r="UG16" s="36"/>
      <c r="UH16" s="36"/>
      <c r="UI16" s="36"/>
      <c r="UJ16" s="36"/>
      <c r="UK16" s="36"/>
      <c r="UL16" s="36"/>
      <c r="UM16" s="36"/>
      <c r="UN16" s="36"/>
      <c r="UO16" s="36"/>
      <c r="UP16" s="36"/>
      <c r="UQ16" s="36"/>
      <c r="UR16" s="36"/>
      <c r="US16" s="36"/>
      <c r="UT16" s="36"/>
      <c r="UU16" s="36"/>
      <c r="UV16" s="36"/>
      <c r="UW16" s="36"/>
      <c r="UX16" s="36"/>
      <c r="UY16" s="36"/>
      <c r="UZ16" s="36"/>
      <c r="VA16" s="36"/>
      <c r="VB16" s="36"/>
      <c r="VC16" s="36"/>
      <c r="VD16" s="36"/>
      <c r="VE16" s="36"/>
      <c r="VF16" s="36"/>
      <c r="VG16" s="36"/>
      <c r="VH16" s="36"/>
      <c r="VI16" s="36"/>
      <c r="VJ16" s="36"/>
      <c r="VK16" s="36"/>
      <c r="VL16" s="36"/>
      <c r="VM16" s="36"/>
      <c r="VN16" s="36"/>
      <c r="VO16" s="36"/>
      <c r="VP16" s="36"/>
      <c r="VQ16" s="36"/>
      <c r="VR16" s="36"/>
      <c r="VS16" s="36"/>
      <c r="VT16" s="36"/>
      <c r="VU16" s="36"/>
      <c r="VV16" s="36"/>
      <c r="VW16" s="36"/>
      <c r="VX16" s="36"/>
      <c r="VY16" s="36"/>
      <c r="VZ16" s="36"/>
      <c r="WA16" s="36"/>
      <c r="WB16" s="36"/>
      <c r="WC16" s="36"/>
      <c r="WD16" s="36"/>
      <c r="WE16" s="36"/>
      <c r="WF16" s="36"/>
      <c r="WG16" s="36"/>
      <c r="WH16" s="36"/>
      <c r="WI16" s="36"/>
      <c r="WJ16" s="36"/>
      <c r="WK16" s="36"/>
      <c r="WL16" s="36"/>
      <c r="WM16" s="36"/>
      <c r="WN16" s="36"/>
      <c r="WO16" s="36"/>
      <c r="WP16" s="36"/>
      <c r="WQ16" s="36"/>
      <c r="WR16" s="36"/>
      <c r="WS16" s="36"/>
      <c r="WT16" s="36"/>
      <c r="WU16" s="36"/>
      <c r="WV16" s="36"/>
      <c r="WW16" s="36"/>
      <c r="WX16" s="36"/>
      <c r="WY16" s="36"/>
      <c r="WZ16" s="36"/>
      <c r="XA16" s="36"/>
      <c r="XB16" s="36"/>
      <c r="XC16" s="36"/>
      <c r="XD16" s="36"/>
      <c r="XE16" s="36"/>
      <c r="XF16" s="36"/>
      <c r="XG16" s="36"/>
    </row>
    <row r="17" spans="1:14" ht="17.25" x14ac:dyDescent="0.25">
      <c r="A17" s="71"/>
      <c r="B17" s="72"/>
      <c r="C17" s="73"/>
      <c r="D17" s="74"/>
      <c r="E17" s="75"/>
      <c r="F17" s="79" t="s">
        <v>80</v>
      </c>
      <c r="G17" s="80">
        <f>COUNTA(Table1[Member Name])</f>
        <v>11</v>
      </c>
      <c r="H17" s="76"/>
      <c r="I17" s="77"/>
      <c r="J17" s="76"/>
      <c r="K17" s="76"/>
      <c r="L17" s="81"/>
      <c r="M17" s="81"/>
      <c r="N17" s="78"/>
    </row>
    <row r="18" spans="1:14" x14ac:dyDescent="0.25">
      <c r="F18" s="7"/>
      <c r="G18" s="7"/>
      <c r="H18" s="7"/>
      <c r="I18" s="7"/>
      <c r="L18" s="43"/>
      <c r="M18" s="43"/>
    </row>
    <row r="19" spans="1:14" ht="35.25" customHeight="1" x14ac:dyDescent="0.25">
      <c r="A19" s="18" t="str">
        <f>A2</f>
        <v>Jan 20, 2023
Attendees</v>
      </c>
      <c r="B19" s="18" t="s">
        <v>0</v>
      </c>
      <c r="C19" s="98" t="s">
        <v>13</v>
      </c>
      <c r="D19" s="98"/>
      <c r="E19" s="18" t="s">
        <v>17</v>
      </c>
      <c r="F19" s="98" t="s">
        <v>14</v>
      </c>
      <c r="G19" s="98"/>
      <c r="H19" s="98"/>
      <c r="I19" s="98"/>
      <c r="J19" s="98"/>
      <c r="K19" s="1"/>
      <c r="L19" s="1"/>
      <c r="M19" s="1"/>
      <c r="N19" s="37"/>
    </row>
    <row r="20" spans="1:14" ht="35.25" customHeight="1" x14ac:dyDescent="0.25">
      <c r="A20" s="17"/>
      <c r="B20" s="13"/>
      <c r="C20" s="92" t="s">
        <v>66</v>
      </c>
      <c r="D20" s="92"/>
      <c r="E20" s="42" t="s">
        <v>67</v>
      </c>
      <c r="F20" s="89"/>
      <c r="G20" s="90"/>
      <c r="H20" s="90"/>
      <c r="I20" s="90"/>
      <c r="J20" s="91"/>
      <c r="K20" s="1"/>
      <c r="L20" s="1"/>
      <c r="M20" s="1"/>
      <c r="N20" s="37"/>
    </row>
    <row r="21" spans="1:14" ht="35.25" customHeight="1" x14ac:dyDescent="0.25">
      <c r="A21" s="17"/>
      <c r="B21" s="13" t="s">
        <v>58</v>
      </c>
      <c r="C21" s="92" t="s">
        <v>47</v>
      </c>
      <c r="D21" s="92"/>
      <c r="E21" s="42" t="s">
        <v>68</v>
      </c>
      <c r="F21" s="89"/>
      <c r="G21" s="90"/>
      <c r="H21" s="90"/>
      <c r="I21" s="90"/>
      <c r="J21" s="91"/>
      <c r="K21" s="1"/>
      <c r="L21" s="1"/>
      <c r="M21" s="1"/>
      <c r="N21" s="1"/>
    </row>
    <row r="22" spans="1:14" ht="35.25" customHeight="1" x14ac:dyDescent="0.25">
      <c r="A22" s="17"/>
      <c r="B22" s="13"/>
      <c r="C22" s="92" t="s">
        <v>75</v>
      </c>
      <c r="D22" s="92"/>
      <c r="E22" s="42" t="s">
        <v>69</v>
      </c>
      <c r="F22" s="89"/>
      <c r="G22" s="90"/>
      <c r="H22" s="90"/>
      <c r="I22" s="90"/>
      <c r="J22" s="91"/>
      <c r="K22" s="1"/>
      <c r="L22" s="1"/>
      <c r="M22" s="1"/>
      <c r="N22" s="1"/>
    </row>
    <row r="23" spans="1:14" ht="35.25" customHeight="1" x14ac:dyDescent="0.25">
      <c r="A23" s="2"/>
      <c r="B23" s="2"/>
      <c r="C23" s="92" t="s">
        <v>27</v>
      </c>
      <c r="D23" s="92"/>
      <c r="E23" s="42" t="s">
        <v>70</v>
      </c>
      <c r="F23" s="89"/>
      <c r="G23" s="90"/>
      <c r="H23" s="90"/>
      <c r="I23" s="90"/>
      <c r="J23" s="91"/>
      <c r="K23" s="1"/>
      <c r="L23" s="1"/>
      <c r="M23" s="1"/>
      <c r="N23" s="1"/>
    </row>
    <row r="24" spans="1:14" ht="35.25" customHeight="1" x14ac:dyDescent="0.25">
      <c r="A24" s="17"/>
      <c r="B24" s="13"/>
      <c r="C24" s="92" t="s">
        <v>33</v>
      </c>
      <c r="D24" s="92"/>
      <c r="E24" s="42" t="s">
        <v>71</v>
      </c>
      <c r="F24" s="9"/>
      <c r="G24" s="10"/>
      <c r="H24" s="11"/>
      <c r="I24" s="12"/>
      <c r="J24" s="8"/>
      <c r="K24" s="1"/>
      <c r="L24" s="1"/>
      <c r="M24" s="1"/>
      <c r="N24" s="1"/>
    </row>
    <row r="25" spans="1:14" ht="35.25" customHeight="1" x14ac:dyDescent="0.25">
      <c r="A25" s="2"/>
      <c r="B25" s="2"/>
      <c r="C25" s="93" t="s">
        <v>29</v>
      </c>
      <c r="D25" s="94"/>
      <c r="E25" s="42" t="s">
        <v>76</v>
      </c>
      <c r="F25" s="9"/>
      <c r="G25" s="10"/>
      <c r="H25" s="11"/>
      <c r="I25" s="11"/>
      <c r="J25" s="8"/>
      <c r="K25" s="1"/>
      <c r="L25" s="1"/>
      <c r="M25" s="1"/>
      <c r="N25" s="1"/>
    </row>
    <row r="26" spans="1:14" ht="35.25" customHeight="1" x14ac:dyDescent="0.25">
      <c r="A26" s="17"/>
      <c r="B26" s="13"/>
      <c r="C26" s="95" t="s">
        <v>30</v>
      </c>
      <c r="D26" s="96"/>
      <c r="E26" s="42" t="s">
        <v>76</v>
      </c>
      <c r="F26" s="9"/>
      <c r="G26" s="10"/>
      <c r="H26" s="11"/>
      <c r="I26" s="11"/>
      <c r="J26" s="8"/>
      <c r="K26" s="1"/>
      <c r="L26" s="1"/>
      <c r="M26" s="1"/>
      <c r="N26" s="1"/>
    </row>
    <row r="27" spans="1:14" ht="35.25" customHeight="1" x14ac:dyDescent="0.25">
      <c r="A27" s="17"/>
      <c r="B27" s="13" t="s">
        <v>59</v>
      </c>
      <c r="C27" s="95" t="s">
        <v>32</v>
      </c>
      <c r="D27" s="96"/>
      <c r="E27" s="42" t="s">
        <v>76</v>
      </c>
      <c r="F27" s="9"/>
      <c r="G27" s="10"/>
      <c r="H27" s="11"/>
      <c r="I27" s="11"/>
      <c r="J27" s="8"/>
      <c r="K27" s="1"/>
      <c r="L27" s="1"/>
      <c r="M27" s="1"/>
      <c r="N27" s="1"/>
    </row>
    <row r="28" spans="1:14" ht="35.25" customHeight="1" x14ac:dyDescent="0.25">
      <c r="A28" s="17"/>
      <c r="B28" s="13"/>
      <c r="C28" s="95" t="s">
        <v>28</v>
      </c>
      <c r="D28" s="96"/>
      <c r="E28" s="42" t="s">
        <v>76</v>
      </c>
      <c r="F28" s="9"/>
      <c r="G28" s="10"/>
      <c r="H28" s="10"/>
      <c r="I28" s="10"/>
      <c r="J28" s="8"/>
      <c r="K28" s="1"/>
      <c r="L28" s="1"/>
      <c r="M28" s="1"/>
      <c r="N28" s="1"/>
    </row>
    <row r="29" spans="1:14" ht="35.25" customHeight="1" x14ac:dyDescent="0.25">
      <c r="A29" s="2"/>
      <c r="B29" s="2"/>
      <c r="C29" s="95" t="s">
        <v>31</v>
      </c>
      <c r="D29" s="96"/>
      <c r="E29" s="42" t="s">
        <v>77</v>
      </c>
      <c r="F29" s="9"/>
      <c r="G29" s="10"/>
      <c r="H29" s="10"/>
      <c r="I29" s="10"/>
      <c r="J29" s="8"/>
      <c r="K29" s="1"/>
      <c r="L29" s="1"/>
      <c r="M29" s="1"/>
      <c r="N29" s="1"/>
    </row>
    <row r="30" spans="1:14" ht="35.25" customHeight="1" x14ac:dyDescent="0.25">
      <c r="A30" s="2"/>
      <c r="B30" s="2"/>
      <c r="C30" s="92" t="s">
        <v>34</v>
      </c>
      <c r="D30" s="92"/>
      <c r="E30" s="42" t="s">
        <v>35</v>
      </c>
      <c r="F30" s="86"/>
      <c r="G30" s="87"/>
      <c r="H30" s="87"/>
      <c r="I30" s="87"/>
      <c r="J30" s="88"/>
      <c r="K30" s="1"/>
      <c r="L30" s="1"/>
      <c r="M30" s="1"/>
      <c r="N30" s="1"/>
    </row>
    <row r="31" spans="1:14" ht="35.25" customHeight="1" x14ac:dyDescent="0.25">
      <c r="A31" s="5"/>
      <c r="B31" s="2"/>
      <c r="C31" s="100" t="s">
        <v>15</v>
      </c>
      <c r="D31" s="101"/>
      <c r="E31" s="44" t="s">
        <v>72</v>
      </c>
      <c r="F31" s="39"/>
      <c r="G31" s="40"/>
      <c r="H31" s="40"/>
      <c r="I31" s="40"/>
      <c r="J31" s="41"/>
      <c r="K31" s="1"/>
      <c r="L31" s="3"/>
      <c r="M31" s="3"/>
    </row>
    <row r="32" spans="1:14" ht="35.25" customHeight="1" x14ac:dyDescent="0.25">
      <c r="A32" s="4"/>
      <c r="B32" s="5"/>
      <c r="C32" s="100" t="s">
        <v>16</v>
      </c>
      <c r="D32" s="101"/>
      <c r="E32" s="44" t="s">
        <v>73</v>
      </c>
      <c r="F32" s="83" t="s">
        <v>74</v>
      </c>
      <c r="G32" s="84"/>
      <c r="H32" s="84"/>
      <c r="I32" s="84"/>
      <c r="J32" s="85"/>
      <c r="K32" s="1"/>
      <c r="L32" s="3"/>
      <c r="M32" s="3"/>
    </row>
  </sheetData>
  <mergeCells count="25">
    <mergeCell ref="C27:D27"/>
    <mergeCell ref="C32:D32"/>
    <mergeCell ref="C29:D29"/>
    <mergeCell ref="C30:D30"/>
    <mergeCell ref="C31:D31"/>
    <mergeCell ref="C28:D28"/>
    <mergeCell ref="A1:N1"/>
    <mergeCell ref="C19:D19"/>
    <mergeCell ref="C20:D20"/>
    <mergeCell ref="C21:D21"/>
    <mergeCell ref="C22:D22"/>
    <mergeCell ref="C23:D23"/>
    <mergeCell ref="C24:D24"/>
    <mergeCell ref="C25:D25"/>
    <mergeCell ref="C26:D26"/>
    <mergeCell ref="Q6:U6"/>
    <mergeCell ref="Q7:U7"/>
    <mergeCell ref="Q8:U8"/>
    <mergeCell ref="F19:J19"/>
    <mergeCell ref="F32:J32"/>
    <mergeCell ref="F30:J30"/>
    <mergeCell ref="F20:J20"/>
    <mergeCell ref="F21:J21"/>
    <mergeCell ref="F22:J22"/>
    <mergeCell ref="F23:J23"/>
  </mergeCells>
  <conditionalFormatting sqref="S2:S3">
    <cfRule type="cellIs" dxfId="49" priority="9" operator="lessThan">
      <formula>0.51</formula>
    </cfRule>
    <cfRule type="cellIs" dxfId="48" priority="10" operator="greaterThan">
      <formula>0.51</formula>
    </cfRule>
  </conditionalFormatting>
  <conditionalFormatting sqref="A3:A18 A20:A38">
    <cfRule type="containsText" dxfId="47" priority="11" operator="containsText" text="No Show">
      <formula>NOT(ISERROR(SEARCH("No Show",A3)))</formula>
    </cfRule>
    <cfRule type="containsText" dxfId="46" priority="12" operator="containsText" text="Yes">
      <formula>NOT(ISERROR(SEARCH("Yes",A3)))</formula>
    </cfRule>
    <cfRule type="containsText" dxfId="45" priority="13" operator="containsText" text="No">
      <formula>NOT(ISERROR(SEARCH("No",A3)))</formula>
    </cfRule>
  </conditionalFormatting>
  <conditionalFormatting sqref="B3:B38">
    <cfRule type="containsText" dxfId="44" priority="14" operator="containsText" text="Accepted">
      <formula>NOT(ISERROR(SEARCH("Accepted",B3)))</formula>
    </cfRule>
    <cfRule type="containsText" dxfId="43" priority="15" operator="containsText" text="Declined">
      <formula>NOT(ISERROR(SEARCH("Declined",B3)))</formula>
    </cfRule>
    <cfRule type="containsText" dxfId="42" priority="16" operator="containsText" text="Tentative">
      <formula>NOT(ISERROR(SEARCH("Tentative",B3)))</formula>
    </cfRule>
  </conditionalFormatting>
  <conditionalFormatting sqref="A19">
    <cfRule type="containsText" dxfId="41" priority="6" operator="containsText" text="Accepted">
      <formula>NOT(ISERROR(SEARCH("Accepted",A19)))</formula>
    </cfRule>
    <cfRule type="containsText" dxfId="40" priority="7" operator="containsText" text="Declined">
      <formula>NOT(ISERROR(SEARCH("Declined",A19)))</formula>
    </cfRule>
    <cfRule type="containsText" dxfId="39" priority="8" operator="containsText" text="Tentative">
      <formula>NOT(ISERROR(SEARCH("Tentative",A19)))</formula>
    </cfRule>
  </conditionalFormatting>
  <conditionalFormatting sqref="E19">
    <cfRule type="containsText" dxfId="38" priority="3" operator="containsText" text="Accepted">
      <formula>NOT(ISERROR(SEARCH("Accepted",E19)))</formula>
    </cfRule>
    <cfRule type="containsText" dxfId="37" priority="4" operator="containsText" text="Declined">
      <formula>NOT(ISERROR(SEARCH("Declined",E19)))</formula>
    </cfRule>
    <cfRule type="containsText" dxfId="36" priority="5" operator="containsText" text="Tentative">
      <formula>NOT(ISERROR(SEARCH("Tentative",E19)))</formula>
    </cfRule>
  </conditionalFormatting>
  <conditionalFormatting sqref="E3:E16">
    <cfRule type="cellIs" dxfId="35" priority="2" operator="lessThan">
      <formula>TODAY()</formula>
    </cfRule>
  </conditionalFormatting>
  <conditionalFormatting sqref="G3:G16">
    <cfRule type="containsText" dxfId="34" priority="1" operator="containsText" text="Chair">
      <formula>NOT(ISERROR(SEARCH("Chair",G3)))</formula>
    </cfRule>
  </conditionalFormatting>
  <dataValidations count="2">
    <dataValidation type="list" allowBlank="1" showInputMessage="1" showErrorMessage="1" sqref="A3:A16 A18:A32" xr:uid="{87801E5A-7BDE-4481-8CA9-EE9C8D98FF80}">
      <formula1>"Yes, No, No Show"</formula1>
    </dataValidation>
    <dataValidation type="list" allowBlank="1" showInputMessage="1" showErrorMessage="1" sqref="B3:B16 B18:B32" xr:uid="{88FCDA60-0A73-43AE-A61E-8B74F6B732FD}">
      <formula1>"Accepted, Declined, Tentative"</formula1>
    </dataValidation>
  </dataValidations>
  <printOptions verticalCentered="1"/>
  <pageMargins left="0.25" right="0.25" top="0.75" bottom="0.75" header="0.3" footer="0.3"/>
  <pageSetup scale="61" fitToHeight="0" orientation="landscape" r:id="rId1"/>
  <headerFooter>
    <oddHeader>&amp;C&amp;"-,Bold"&amp;18Construction Engineering / Civil PAC Member List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Niagara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NoFun</cp:lastModifiedBy>
  <cp:lastPrinted>2022-12-14T16:06:49Z</cp:lastPrinted>
  <dcterms:created xsi:type="dcterms:W3CDTF">2019-09-30T12:48:28Z</dcterms:created>
  <dcterms:modified xsi:type="dcterms:W3CDTF">2023-03-27T03:52:05Z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c8737e-4a28-4017-b4ee-087b55ef5299_Enabled">
    <vt:lpwstr>true</vt:lpwstr>
  </property>
  <property fmtid="{D5CDD505-2E9C-101B-9397-08002B2CF9AE}" pid="3" name="MSIP_Label_1ac8737e-4a28-4017-b4ee-087b55ef5299_SetDate">
    <vt:lpwstr>2022-11-16T14:21:32Z</vt:lpwstr>
  </property>
  <property fmtid="{D5CDD505-2E9C-101B-9397-08002B2CF9AE}" pid="4" name="MSIP_Label_1ac8737e-4a28-4017-b4ee-087b55ef5299_Method">
    <vt:lpwstr>Standard</vt:lpwstr>
  </property>
  <property fmtid="{D5CDD505-2E9C-101B-9397-08002B2CF9AE}" pid="5" name="MSIP_Label_1ac8737e-4a28-4017-b4ee-087b55ef5299_Name">
    <vt:lpwstr>General</vt:lpwstr>
  </property>
  <property fmtid="{D5CDD505-2E9C-101B-9397-08002B2CF9AE}" pid="6" name="MSIP_Label_1ac8737e-4a28-4017-b4ee-087b55ef5299_SiteId">
    <vt:lpwstr>0edf0ac2-4bf0-4a8e-90b2-b3f527902fb9</vt:lpwstr>
  </property>
  <property fmtid="{D5CDD505-2E9C-101B-9397-08002B2CF9AE}" pid="7" name="MSIP_Label_1ac8737e-4a28-4017-b4ee-087b55ef5299_ActionId">
    <vt:lpwstr>631c798e-2df6-4a99-aff2-4eb71bc95d9d</vt:lpwstr>
  </property>
  <property fmtid="{D5CDD505-2E9C-101B-9397-08002B2CF9AE}" pid="8" name="MSIP_Label_1ac8737e-4a28-4017-b4ee-087b55ef5299_ContentBits">
    <vt:lpwstr>0</vt:lpwstr>
  </property>
</Properties>
</file>