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" sheetId="1" r:id="rId4"/>
    <sheet state="hidden" name="template" sheetId="2" r:id="rId5"/>
    <sheet state="visible" name="main" sheetId="3" r:id="rId6"/>
    <sheet state="visible" name="sm01" sheetId="4" r:id="rId7"/>
    <sheet state="visible" name="sm02" sheetId="5" r:id="rId8"/>
    <sheet state="visible" name="sm03" sheetId="6" r:id="rId9"/>
    <sheet state="visible" name="sm04" sheetId="7" r:id="rId10"/>
    <sheet state="visible" name="sm05" sheetId="8" r:id="rId11"/>
    <sheet state="visible" name="sm06" sheetId="9" r:id="rId12"/>
    <sheet state="visible" name="ku01" sheetId="10" r:id="rId13"/>
    <sheet state="visible" name="sm07" sheetId="11" r:id="rId14"/>
    <sheet state="visible" name="sm09" sheetId="12" r:id="rId15"/>
    <sheet state="visible" name="sm08" sheetId="13" r:id="rId16"/>
    <sheet state="visible" name="sm10" sheetId="14" r:id="rId17"/>
    <sheet state="visible" name="ku02" sheetId="15" r:id="rId18"/>
    <sheet state="visible" name="sm11" sheetId="16" r:id="rId19"/>
    <sheet state="visible" name="ku03" sheetId="17" r:id="rId20"/>
    <sheet state="visible" name="sm12" sheetId="18" r:id="rId21"/>
    <sheet state="visible" name="ku04" sheetId="19" r:id="rId22"/>
    <sheet state="visible" name="sm13" sheetId="20" r:id="rId23"/>
    <sheet state="visible" name="sm14" sheetId="21" r:id="rId24"/>
    <sheet state="visible" name="sm15" sheetId="22" r:id="rId25"/>
    <sheet state="visible" name="sm16" sheetId="23" r:id="rId26"/>
    <sheet state="visible" name="sm17" sheetId="24" r:id="rId27"/>
    <sheet state="visible" name="sm18" sheetId="25" r:id="rId28"/>
    <sheet state="visible" name="sm19" sheetId="26" r:id="rId29"/>
    <sheet state="visible" name="ku05" sheetId="27" r:id="rId30"/>
    <sheet state="visible" name="ku06" sheetId="28" r:id="rId31"/>
    <sheet state="visible" name="sm20" sheetId="29" r:id="rId32"/>
    <sheet state="visible" name="sm21" sheetId="30" r:id="rId33"/>
    <sheet state="visible" name="sm22" sheetId="31" r:id="rId34"/>
    <sheet state="visible" name="sm23" sheetId="32" r:id="rId35"/>
    <sheet state="visible" name="sm24" sheetId="33" r:id="rId36"/>
  </sheets>
  <definedNames/>
  <calcPr/>
  <extLst>
    <ext uri="GoogleSheetsCustomDataVersion1">
      <go:sheetsCustomData xmlns:go="http://customooxmlschemas.google.com/" r:id="rId37" roundtripDataSignature="AMtx7mhCygEUaUKkf4EuNNKKxbI6RuETeg=="/>
    </ext>
  </extLst>
</workbook>
</file>

<file path=xl/sharedStrings.xml><?xml version="1.0" encoding="utf-8"?>
<sst xmlns="http://schemas.openxmlformats.org/spreadsheetml/2006/main" count="870" uniqueCount="680">
  <si>
    <t>Task name</t>
  </si>
  <si>
    <t>Task alt name</t>
  </si>
  <si>
    <t>Ловушки Чернова</t>
  </si>
  <si>
    <t>тест</t>
  </si>
  <si>
    <t>подсказка</t>
  </si>
  <si>
    <t>ошибки</t>
  </si>
  <si>
    <t>пишите в лс @leviska дам всем админа</t>
  </si>
  <si>
    <t>или просто пишите сразу пояснения, а я добавлю</t>
  </si>
  <si>
    <t>а еще комменты можно оставлять</t>
  </si>
  <si>
    <t>sm01-1</t>
  </si>
  <si>
    <t>a + b</t>
  </si>
  <si>
    <t>sm01-2</t>
  </si>
  <si>
    <t>unsigned average</t>
  </si>
  <si>
    <t>scanf("%u"), а не "%d"</t>
  </si>
  <si>
    <t>макс инт/0, аккуратнее с переполнением</t>
  </si>
  <si>
    <t>sm01-3</t>
  </si>
  <si>
    <t>unsigned average tests</t>
  </si>
  <si>
    <t>Ловил ва7 потому что забыл, что там беззнаковое и макстест у меня был 2*31-1</t>
  </si>
  <si>
    <t>sm01-4</t>
  </si>
  <si>
    <t>sorting</t>
  </si>
  <si>
    <t>если создаете новый массив, не забудьте сделать free</t>
  </si>
  <si>
    <t>рекомендуем писать мердж</t>
  </si>
  <si>
    <t>sm01-5</t>
  </si>
  <si>
    <t>intersect tests</t>
  </si>
  <si>
    <t>Если не проходит 1-2 теста, то генерьте рандомные, когда-нибудь попадёте (я проверял)</t>
  </si>
  <si>
    <t>на 6-8 тесты вроде работает
-x -x -inf +inf
или наоборот, или положительные</t>
  </si>
  <si>
    <t>Порядок отрезков в тесте имеет значение</t>
  </si>
  <si>
    <t>Если presentation error: final NL appended - нужно добавить новую строку в конце</t>
  </si>
  <si>
    <t>CR removed - win style концы строк поменять на unix</t>
  </si>
  <si>
    <t>sm02-1</t>
  </si>
  <si>
    <t>c/basic-io/max-prod-4</t>
  </si>
  <si>
    <t>while (scanf("%d", &amp;x) == 1) {
// value in x
}</t>
  </si>
  <si>
    <t>sm02-2</t>
  </si>
  <si>
    <t>c/basic-io/mul-table-1</t>
  </si>
  <si>
    <t xml:space="preserve">printf(" %*d", n, i) </t>
  </si>
  <si>
    <t>ПЕРЕПОЛНЕНИЕ</t>
  </si>
  <si>
    <t>в начале n пробелов, потом n+1 (!!) (т.е., размер блока - n пробелов, между блоками стоит пробел)</t>
  </si>
  <si>
    <t>sm02-3</t>
  </si>
  <si>
    <t>c/basic-io/char-summ-2</t>
  </si>
  <si>
    <t>Считывать через getchar_unlocked, он возвращает int, а не char
(вроде буллщит) (точно буллщит)</t>
  </si>
  <si>
    <t>int c = getchar()
а не
char c = getchar()</t>
  </si>
  <si>
    <t>sm02-4</t>
  </si>
  <si>
    <t>c/basic-io/base7-1</t>
  </si>
  <si>
    <t>scanf("%ms", &amp;str) считает вам число в строку и сама зарезервирует память
не забудьте free(str)</t>
  </si>
  <si>
    <t>Для дробной части не нужно изобретать велосипед на реактивной тяге, сойдёт прибавлять digit / 7^power</t>
  </si>
  <si>
    <t>тест (входные и результат)</t>
  </si>
  <si>
    <t>10000000000000000000000000000000000000000000000000000000000000000000000000000000000000000000000000000
0.000000000000000000000000000000000000000000000000000000000000000000000000000000000000000000000000001</t>
  </si>
  <si>
    <t>3.234476509624757991 × 10^84
2.164183285663154 × 10^-84</t>
  </si>
  <si>
    <t>Проверь, вывел ли самое последнее число (особенно если пишешь Конечный Автомат, с ним часто ошибаются именно так)</t>
  </si>
  <si>
    <t>еще тест: 1кучанулей.кучанулей1</t>
  </si>
  <si>
    <t>sm02-5</t>
  </si>
  <si>
    <t>PROBLEM_TO_BE_ADDED</t>
  </si>
  <si>
    <t>Жидомасоны всех наебали, на самом деле эта задача есть в контесте, но условия нам не дадут</t>
  </si>
  <si>
    <t>sm03-1</t>
  </si>
  <si>
    <t>c/ints/satsum-1</t>
  </si>
  <si>
    <t>sm03-2</t>
  </si>
  <si>
    <t>c/ints/satsum-2</t>
  </si>
  <si>
    <t>Будьте осторожны, если вы умножаете на -1 в конце в зависимости от знака. В выражении sign*(a+b) a+b скастуется к инту, и если в итоге должно получиться минимальное возможное значение, то из-за (a+b) будет переполнение</t>
  </si>
  <si>
    <t>sm03-3</t>
  </si>
  <si>
    <t>c/ints/bitcount-2</t>
  </si>
  <si>
    <t xml:space="preserve">((UTYPE)1 - (UTYPE)0) == MAX_UTYPE
(UTYPE)-1 == MAX_UTYPE
((UTYPE)1 - (UTYPE)0) &gt;&gt; 1 == MAX_UTYPE    (чего нахуй)
((UTYPE)-1) &gt;&gt; 1 == MAX_UTYPE / 2 == MAX_STYPE
</t>
  </si>
  <si>
    <t>говорят, там буллщит:
MAX_UNSIGNED = ~(UTYPE)0
MAX_SIGNED = (~(UTYPE)0) &gt;&gt; 1</t>
  </si>
  <si>
    <t>(UTYPE)-1 в принципе можно использовать, но чернов обещал реджект за него)</t>
  </si>
  <si>
    <t>sm03-4</t>
  </si>
  <si>
    <t>c/ints/betole-1</t>
  </si>
  <si>
    <t>sm03-5</t>
  </si>
  <si>
    <t>c/ints/imull-overflow-1</t>
  </si>
  <si>
    <t>sm04-1</t>
  </si>
  <si>
    <t>c/floats/float-split-1</t>
  </si>
  <si>
    <t>sm04-2</t>
  </si>
  <si>
    <t>c/floats/uint-fit-1</t>
  </si>
  <si>
    <t>sm04-3</t>
  </si>
  <si>
    <t>c/floats/fpclass-1</t>
  </si>
  <si>
    <t>sm04-4</t>
  </si>
  <si>
    <t>c/floats/fixed-mul-1</t>
  </si>
  <si>
    <t>sm04-5</t>
  </si>
  <si>
    <t>c/floats/to-half-float-1</t>
  </si>
  <si>
    <t>sm05-1</t>
  </si>
  <si>
    <t>c/strings/mystrcmp-3</t>
  </si>
  <si>
    <t>sm05-2</t>
  </si>
  <si>
    <t>c/strings/normalize-path-1</t>
  </si>
  <si>
    <t>sm05-3</t>
  </si>
  <si>
    <t>c/arguments/process-args-3</t>
  </si>
  <si>
    <t>sm05-4</t>
  </si>
  <si>
    <t>c/texts/max-int-min-double-2</t>
  </si>
  <si>
    <t>sm05-5</t>
  </si>
  <si>
    <t>c/strings/getline2-1</t>
  </si>
  <si>
    <t>sm06-1</t>
  </si>
  <si>
    <t>c/data-structures/reverse-list-1</t>
  </si>
  <si>
    <t>sm06-2</t>
  </si>
  <si>
    <t>c/data-structures/move-to-front-1</t>
  </si>
  <si>
    <t>sm06-3</t>
  </si>
  <si>
    <t>c/data-structures/tree-1</t>
  </si>
  <si>
    <t>sm06-4</t>
  </si>
  <si>
    <t>c/texts/wchar-stats-1</t>
  </si>
  <si>
    <t>sm06-5</t>
  </si>
  <si>
    <t>c/texts/longest-word-utf-8-1</t>
  </si>
  <si>
    <t>Ловушки чернова</t>
  </si>
  <si>
    <t>Запрашивайте доступ к табличке, даю админа всем</t>
  </si>
  <si>
    <t>Вы можете оставлять комментарии даже без админки</t>
  </si>
  <si>
    <t>совет</t>
  </si>
  <si>
    <t>ошибка</t>
  </si>
  <si>
    <t xml:space="preserve">Контесты разбиты на листы </t>
  </si>
  <si>
    <t>Контесты с прошедшим дедлайном уходят в конец</t>
  </si>
  <si>
    <t>Если какая-то информация кажется вам неправдой, не убирайте ее, а в комментарии (пкм-comment) уточните это</t>
  </si>
  <si>
    <t>Также вы можете обсуждать что-то в чате гугл таблицы (справа, где текущие зрители таблицы)</t>
  </si>
  <si>
    <t>MAX_UNSIGNED = ~(UTYPE)0
MAX_SIGNED = (~(UTYPE)0) &gt;&gt; 1</t>
  </si>
  <si>
    <t>Используйте предыдущую задачу</t>
  </si>
  <si>
    <t>(a/2) == (a &gt;&gt; 1)
(a%2) == (a &amp; 1)</t>
  </si>
  <si>
    <t>char* str;
while (scanf("%ms", &amp;str) == 1) {
    // ur code
    free(str);
}</t>
  </si>
  <si>
    <t>использовать malloc и free нельзя (будет страшная ошибка "стайл чекера") (так чернов сказал)</t>
  </si>
  <si>
    <t>printf("%"PRIu32"\n", cur);</t>
  </si>
  <si>
    <t>-1, MAX_INT64
-1, MIN_INT64</t>
  </si>
  <si>
    <t>-1, MAX_INT64+-1
-1, MIN_INT64+-1</t>
  </si>
  <si>
    <t>__builtin_smulll_overflow делает ровно тоже самое (для тестов)</t>
  </si>
  <si>
    <t>use memcpy</t>
  </si>
  <si>
    <t>union - UB</t>
  </si>
  <si>
    <t>pointer cast - вроде тоже UB</t>
  </si>
  <si>
    <t xml:space="preserve">    while (scanf("%f", &amp;value)) { -- хуйня
    while (scanf("%f", &amp;value) == 1) { -- норм
    while (scanf("%f", &amp;value) != EOF) { -- труъ</t>
  </si>
  <si>
    <t>https://www.h-schmidt.net/FloatConverter/IEEE754.html</t>
  </si>
  <si>
    <t>тест: 0</t>
  </si>
  <si>
    <t>https://habr.com/ru/post/112953/</t>
  </si>
  <si>
    <t>не написать случайно return INT_MAX когда произошло насыщение</t>
  </si>
  <si>
    <t>следить за битностью сдвигаемых единиц</t>
  </si>
  <si>
    <t>не сдвигать на -1 при округлении, т. е. (1 &lt;&lt; (n-1)), если n=0</t>
  </si>
  <si>
    <t xml:space="preserve">сдвигать на 32 тоже нельзя
а ещё бывают литералы, они по дефолту знаковые
(1 &lt;&lt; 31 - UB, 1u &lt;&lt; 31 - норма)
</t>
  </si>
  <si>
    <t>округление - если меньше 0.5, то 0, если больше, то 1, если равно - к ближайшему четному</t>
  </si>
  <si>
    <t>4095 должно стать 6с00</t>
  </si>
  <si>
    <t>округление - математическое округление мантиссы</t>
  </si>
  <si>
    <t>пиздец</t>
  </si>
  <si>
    <t>Если используете структурку с битовыми полями:
__attribute__((__packed__))</t>
  </si>
  <si>
    <t xml:space="preserve"> </t>
  </si>
  <si>
    <t>при сравнение кастовать к unsigned char
тест: str1[0] = 0, str2[0] = -1
и наоборот тоже полезно проверить</t>
  </si>
  <si>
    <t>проверьте пустую строку, "/", "a", "//", "/a/", "/a", "//a", "a//"</t>
  </si>
  <si>
    <t>wa3 = "" (пустой аргумент)</t>
  </si>
  <si>
    <t>для определения overflow можно пользоваться errno (в гугл)
скорее всего забанят, но можно еще считывать все в long long, и просто проверять, лежит ли чисто в интах32 (если нет - то точно оверфлоу)</t>
  </si>
  <si>
    <t>wa6 - 64 битный long, нужно не забыть явно проверить на 32-битность</t>
  </si>
  <si>
    <t>wa7 erno нужно обнулять, тест 1000000000000000000000 1</t>
  </si>
  <si>
    <t>ва4 тест 01 ответ -1</t>
  </si>
  <si>
    <t>говорят, что это обман
wa10-12 непечатные символы во входе,  тест: 10 1.9 10♪ (должен быть некоректный вход)</t>
  </si>
  <si>
    <t>тест: 10000000000 2 (должен быть некоректный вход)</t>
  </si>
  <si>
    <t>ре18, тест: 1 0.1 100010001000100010001000100010001000100010001000100010001000100 (вывод 1 0.1)</t>
  </si>
  <si>
    <t>wa15, test: 100010001000100010001000100010001000100010001000100010001000100 1 2 (некорректный ввод, потому что нет дробного числа)</t>
  </si>
  <si>
    <t>RE32 - определяешь русские символы как запрещенные</t>
  </si>
  <si>
    <t>проверь тест "1 \v 2.0". На нем у многих падает. Тут должен быть некорректный ввод</t>
  </si>
  <si>
    <t>WA9 - тест 
echo -ne "1 \xff 2.0"</t>
  </si>
  <si>
    <t>WA3 - надо проверять, что в main передается не более 2-ух аргументов</t>
  </si>
  <si>
    <t>RE4 - надо проверять, что файл с указанным именем существует</t>
  </si>
  <si>
    <t>WA20 - NaN</t>
  </si>
  <si>
    <t>WA12 - запрещенные символы</t>
  </si>
  <si>
    <t>следим за памятью, не забываем делать free при пустой строке и ошибке реалока</t>
  </si>
  <si>
    <t>если размер введённой строки ноль, нужно вернуть NULL, а не "\0". Кстати, это TL на всех тестах (вкусно)</t>
  </si>
  <si>
    <t>wa9 - используйте fscanf (разве? с fgetc работает вполне)</t>
  </si>
  <si>
    <t>проверьте пустой ввод, 1 число</t>
  </si>
  <si>
    <t>Если RE пробуйте тест 1 1 1 1</t>
  </si>
  <si>
    <t>учимся читать условие вместе со мной: если число нашлось, то его нужно переставить в начало
wa 6, 8, 9</t>
  </si>
  <si>
    <t>RE2 пустой ввод</t>
  </si>
  <si>
    <t>in: -1 1; out: 1 -1 0</t>
  </si>
  <si>
    <t>in: 0 0 0, out: 0 0 0
wa 10, 13, 14, 15</t>
  </si>
  <si>
    <t>везде неправильный формат вывода кроме 12 теста. выводить \n в конце</t>
  </si>
  <si>
    <t>12 тест скорее всего пустой ввод или подобное</t>
  </si>
  <si>
    <t>in: 1 1 0, out: 1 0
TL 4, 16
(да я интеллектуал)</t>
  </si>
  <si>
    <t>setlocale(LC_ALL, ""), не Russian</t>
  </si>
  <si>
    <t>wint_t
fgetwc
WEOF
iswdigit
iswupper
iswlower</t>
  </si>
  <si>
    <t>при посылке сносите setlocale, иначе прилетает ML на всех тестах</t>
  </si>
  <si>
    <t>вообще, можно считывать с помощью scanf("%ms", buf) и уже в таких строках выделять code pointы, тогда вам нужно будет меньше работать с памятью: не нужно будет переаллоцировать массив</t>
  </si>
  <si>
    <t>вам понадобится функция (или код) из задачи sm05-5 по перевыделению новой памяти</t>
  </si>
  <si>
    <t>https://mothereff.in/utf-8</t>
  </si>
  <si>
    <t>https://www.fileformat.info/info/unicode/utf8.htm</t>
  </si>
  <si>
    <t>https://onlineutf8tools.com/convert-utf8-to-binary</t>
  </si>
  <si>
    <t>выводите ответ с помощью putchar</t>
  </si>
  <si>
    <t>чем вам не понравилось разбиение?</t>
  </si>
  <si>
    <t>кстати тут чат есть</t>
  </si>
  <si>
    <t>еееее дизайн</t>
  </si>
  <si>
    <t>форматирование таблички уровень б-г</t>
  </si>
  <si>
    <t>ku01-1</t>
  </si>
  <si>
    <t>КР 1-1 (дореш)</t>
  </si>
  <si>
    <t>x=-x нельзя, т.к. отрицательные числа вмещают на 1 больше число, чем ансайнд</t>
  </si>
  <si>
    <t>minint 2, minint 999, maxint 2, maxint 999</t>
  </si>
  <si>
    <t>ku01-2</t>
  </si>
  <si>
    <t>КР 1-2 (дореш)</t>
  </si>
  <si>
    <t>ku01-3</t>
  </si>
  <si>
    <t>КР 1-3 (дореш)</t>
  </si>
  <si>
    <t>советую все считать в 64 битных интах, и просто тупо проверять, лежит ли очередной кандидат на ответ в интах или нет</t>
  </si>
  <si>
    <t>в случае положительных чисел и отрицательных два ближайших числа ищутся немного по разному (a/b+-1)*b, будьте внимательны
wa18</t>
  </si>
  <si>
    <t>на каждый положительный тест сделайте такой же тест, но с отрицательным a</t>
  </si>
  <si>
    <t>ku01-4</t>
  </si>
  <si>
    <t>КР 1-4 (дореш)</t>
  </si>
  <si>
    <t>гроб с межнара</t>
  </si>
  <si>
    <t xml:space="preserve">0 нужно отдельно рассмотреть (WA4)
-0 тоже существует, если 0 отрабатывает, а -0 нет -- тоже WA4
</t>
  </si>
  <si>
    <t>не забывать, что даже при сравнении есть риск, что оба типа будут приведены к unsigned</t>
  </si>
  <si>
    <t>Sergey Isaev, [09.01.20 19:05]
WA5. Считвал не в unsigned, были проблемы с битом знака</t>
  </si>
  <si>
    <t>В тестах не встречаются числа, которые после перевода в double имеют денормализованное представление, т.е. порядок у вводимых чисел не лежит в отрезке [-1022 - 52; -1022]</t>
  </si>
  <si>
    <t>RE5
Ну я такой посчитал экспоненту без сдвига в unsigned а потом проверял не получилась ли она меньше нуля
А еще побитово сдвигал 1 вместо 1ULL</t>
  </si>
  <si>
    <t>ku01-5</t>
  </si>
  <si>
    <t>КР 1-5 (дореш)</t>
  </si>
  <si>
    <t>Смотрим на ограничение по памяти</t>
  </si>
  <si>
    <t>wa3: fbff 
(одна точка)</t>
  </si>
  <si>
    <t>sm07-1</t>
  </si>
  <si>
    <t>c/function-pointers/func-table-1</t>
  </si>
  <si>
    <t>имя функции - до 1кк сука символов</t>
  </si>
  <si>
    <t>не забываем, что сравнивать указатели на == плохая идея
пользуемся strcmp</t>
  </si>
  <si>
    <t>sm07-2</t>
  </si>
  <si>
    <t>c/algorithms/qsort-1</t>
  </si>
  <si>
    <t>wa8: не надо выебываться и вычитать инты, потому что они оверфлоувятся. пиши сравнение</t>
  </si>
  <si>
    <t>wa2, wa10-12: при равенстве значений, т.к. кусорт хуйня, надо дополнительно сравнивать индексы</t>
  </si>
  <si>
    <t>Маководам аккуратнее: тут наебалово с порядком параметров в qsort_r https://stackoverflow.com/questions/39560773/different-declarations-of-qsort-r-on-mac-and-linux</t>
  </si>
  <si>
    <t>Если компилятор ругается, что не знает что такое qsort_r:
#define _GNU_SOURCE 
до всех инклюдов</t>
  </si>
  <si>
    <t>sm07-3</t>
  </si>
  <si>
    <t>c/algorithms/binary-search-3</t>
  </si>
  <si>
    <t>первый тест nmemb = 0</t>
  </si>
  <si>
    <t>wa26-27: неправильно выводим, если элемента нет: low и high должны быть равны!!</t>
  </si>
  <si>
    <t>sm07-4</t>
  </si>
  <si>
    <t>c/random/random-ops-3</t>
  </si>
  <si>
    <t xml:space="preserve">используйте int64_t </t>
  </si>
  <si>
    <t>sm07-5</t>
  </si>
  <si>
    <t>c/function-pointers/func-poliz-1</t>
  </si>
  <si>
    <t>Если есть решение, то его нужно послать, штрафа в задаче нет</t>
  </si>
  <si>
    <t>WA115 не нужно выводить пробелы</t>
  </si>
  <si>
    <t>WA116 смотрим дефольное значение у swap</t>
  </si>
  <si>
    <t>перечитать условие в любом случае не помешает</t>
  </si>
  <si>
    <t>у бинарных операций первый операнд лежит в стеке ниже (см.тест)</t>
  </si>
  <si>
    <t>2 1 - w n должно вывести 1</t>
  </si>
  <si>
    <t>WA96 - минимальный инт при операторе # + надо возвращать отрицательные коды ошибок</t>
  </si>
  <si>
    <t>RE68:
int_min / -1 вроде</t>
  </si>
  <si>
    <r>
      <rPr>
        <rFont val="Arial"/>
        <color theme="1"/>
      </rPr>
      <t xml:space="preserve">Деление и взятие модуля </t>
    </r>
    <r>
      <rPr>
        <rFont val="Arial"/>
        <b/>
        <color theme="1"/>
      </rPr>
      <t xml:space="preserve">по математическим првилам
</t>
    </r>
    <r>
      <rPr>
        <rFont val="Arial"/>
        <color theme="1"/>
      </rPr>
      <t xml:space="preserve">Тесты 52, 53, 60, 61, 70, 77, 79, 84-86
</t>
    </r>
  </si>
  <si>
    <t>Считайте результат в int64, так проще проверять на переполнение</t>
  </si>
  <si>
    <t>120 тест - невалидные индексы в свапе</t>
  </si>
  <si>
    <t>wa114-119 и wa121-123: после вывода делаем pop</t>
  </si>
  <si>
    <t>WA101 - попал один элемент вместо двух в сумме</t>
  </si>
  <si>
    <t>WA107-114: dNUM выводил не ту ошибку и не тогда, когда надо</t>
  </si>
  <si>
    <t>wa34 - прочекайте функцию умножения</t>
  </si>
  <si>
    <t>a b / -- неполное частное</t>
  </si>
  <si>
    <t>sm09-1</t>
  </si>
  <si>
    <t>asm/basic/print-3-fib-1</t>
  </si>
  <si>
    <t>Без объявления войны отключили simpleio</t>
  </si>
  <si>
    <t>не нужно писать поиск фиб чисел, нужно тупо продолжить последовательность от A и B (т.е. вывести A+B, ...)</t>
  </si>
  <si>
    <t>sm09-2</t>
  </si>
  <si>
    <t>asm/basic/satsum-3</t>
  </si>
  <si>
    <t>4(%ebp) - какая-то хуйня
8(%ebp) - первое число
12(%ebp) - второе число</t>
  </si>
  <si>
    <t xml:space="preserve">j(n)c, а не j(n)o
</t>
  </si>
  <si>
    <t>sm09-3</t>
  </si>
  <si>
    <t>asm/strings/mystrcmp-4</t>
  </si>
  <si>
    <t>WA8-unsigned</t>
  </si>
  <si>
    <t>ja вместо jg</t>
  </si>
  <si>
    <t>sm09-4</t>
  </si>
  <si>
    <t>asm/algorithms/segments-2</t>
  </si>
  <si>
    <t>wa7 непересекающиеся отрезки</t>
  </si>
  <si>
    <t>sm09-5</t>
  </si>
  <si>
    <t>asm/algorithms/reverse-1</t>
  </si>
  <si>
    <t>n=0</t>
  </si>
  <si>
    <t>делаем \n всегда!</t>
  </si>
  <si>
    <t>ЁБАНЫЙ РОТ ЭТОГО КАЗИНО БЛЯТЬ</t>
  </si>
  <si>
    <t>sm08-1</t>
  </si>
  <si>
    <t>asm/basic/aplusb-1</t>
  </si>
  <si>
    <t>Не забываем делать call finish, а не то RE на всех тестах</t>
  </si>
  <si>
    <t>sm08-2</t>
  </si>
  <si>
    <t>asm/basic/abcd-2</t>
  </si>
  <si>
    <t>https://pastebin.com/jVRST9w2
вот так надо делать
компилить как gcc -m32 main.c process.s</t>
  </si>
  <si>
    <t>ret из функции</t>
  </si>
  <si>
    <t>sm08-3</t>
  </si>
  <si>
    <t>asm/basic/print-rev-n-1</t>
  </si>
  <si>
    <t>write портит %eax!!!</t>
  </si>
  <si>
    <t>sm08-4</t>
  </si>
  <si>
    <t>asm/basic/sum-int32-1</t>
  </si>
  <si>
    <t>adcl</t>
  </si>
  <si>
    <t>обратите внимание, что сумму надо вывести, а не вернуть как результат работы подпрограммы</t>
  </si>
  <si>
    <t>sm08-5</t>
  </si>
  <si>
    <t>asm/basic/sum-even-odd-1</t>
  </si>
  <si>
    <t>помним про то, что вместо деления и модуля мы можем смотреть на последний бит и определять четность</t>
  </si>
  <si>
    <t>пиздец че началось то</t>
  </si>
  <si>
    <t>sm10-1</t>
  </si>
  <si>
    <t>asm/ints/2amb2-1</t>
  </si>
  <si>
    <t>PE2 - нужно выводить беззнаковое число</t>
  </si>
  <si>
    <t>sm10-2</t>
  </si>
  <si>
    <t>asm/floats/myhypot-1</t>
  </si>
  <si>
    <t>sm10-3</t>
  </si>
  <si>
    <t>asm/data-structures/tree-1</t>
  </si>
  <si>
    <t>RE1 - root is NULL</t>
  </si>
  <si>
    <t>pstr = NULL</t>
  </si>
  <si>
    <t>main для тестирования
https://pastebin.com/FgGMF2GD</t>
  </si>
  <si>
    <t>WA4 - неправильный модуль</t>
  </si>
  <si>
    <t>Ещё один main для тестов: https://pastebin.com/nKTeVr87. Должен выдавать пары одинаковых строк.</t>
  </si>
  <si>
    <t>sm10-4</t>
  </si>
  <si>
    <t>asm/floats/dot-product-1</t>
  </si>
  <si>
    <t xml:space="preserve">по-хорошему надо складывать пачкой по 4 </t>
  </si>
  <si>
    <t>легче всего загружать в стек 4 значения из каждого массива (если их меньше, то загружать сколько есть), загружать из стека сразу в регистр, перемножать, потом складывать один флот, сдвигать, складывать, сдвигать и т.д.</t>
  </si>
  <si>
    <t>можно складывать горизонтально с помощью haddps</t>
  </si>
  <si>
    <t>RE9 - стек не выровнен по 16. Решается заменой movaps на movups</t>
  </si>
  <si>
    <t>sm10-5</t>
  </si>
  <si>
    <t>asm/ints/mul64-1</t>
  </si>
  <si>
    <t>WA3 - проблемы с переносом, учтите, что inc не ставит CF</t>
  </si>
  <si>
    <t xml:space="preserve"> UINT64_MAX * UINT64_MAX = fffffffffffffffe0000000000000001. </t>
  </si>
  <si>
    <t>ku02-1</t>
  </si>
  <si>
    <t>КР 2-1 (дореш)</t>
  </si>
  <si>
    <t>ku02-2</t>
  </si>
  <si>
    <t>КР 2-2 (дореш)</t>
  </si>
  <si>
    <t>ku02-3</t>
  </si>
  <si>
    <t>КР 2-3 (дореш)</t>
  </si>
  <si>
    <t>WA16 = NULL в качестве аргумента</t>
  </si>
  <si>
    <t>Тестилка: https://pastebin.com/Eea0EJqw
Формат: сначала n — количество элементов в изначальном списке, затем n строк изначального списка, затем str и precount
Пример:
3
a c e
b 1</t>
  </si>
  <si>
    <t>strlen считает длину строки без нулевого байта, осторожнее (RE1)</t>
  </si>
  <si>
    <t>RE15 -- делал 
...-&gt;str = (char *)malloc(sizeof(str) + 1);
вместо
...-&gt;str = (char *)malloc(strlen(str) + 1);</t>
  </si>
  <si>
    <t>ku02-4</t>
  </si>
  <si>
    <t>КР 2-4 (дореш)</t>
  </si>
  <si>
    <t>комплируйте и тестьте с санитайзером(!) (RE1)</t>
  </si>
  <si>
    <t>RE3 -- там что-то с матрицей размера 0</t>
  </si>
  <si>
    <t>ku02-5</t>
  </si>
  <si>
    <t>КР 2-5 (дореш)</t>
  </si>
  <si>
    <t>тест 3: пустая строка, ответ - #</t>
  </si>
  <si>
    <t>WA7: в тексте могут быть #, при этом добавляемый символ это +inf, а те что были в тексте просто #.</t>
  </si>
  <si>
    <t>n^2 памяти не хватит. Надо реализовывать умнее =)</t>
  </si>
  <si>
    <t>WA1 - setlocale(LC_ALL, "")</t>
  </si>
  <si>
    <t>WA4 - проверяем, что есть нулевой байт в конце выводимой строки (хз, как 3 теста прошло)</t>
  </si>
  <si>
    <t>PE1 -- возможно, вы овощ и выводите 
нулевой байт при том, 
что юзаете putwchar :)
(это к слову о предыдущей ловушке)</t>
  </si>
  <si>
    <t>https://pastebin.com/JXccUcdM
Стресс-тест</t>
  </si>
  <si>
    <t xml:space="preserve">
Task name
</t>
  </si>
  <si>
    <t>sm11-1</t>
  </si>
  <si>
    <t>asm/basic/char-filter-1</t>
  </si>
  <si>
    <t>в конспектах чернова вроде есть все, чтобы сдать эту таску без вопросов</t>
  </si>
  <si>
    <t>ТЕСТИРУЙТЕ С -O3</t>
  </si>
  <si>
    <t>sm11-2</t>
  </si>
  <si>
    <t>unix/files/char-filter-2</t>
  </si>
  <si>
    <t>пишите всегда asm volatile
погуглите inline assembly, как сказать компилятору не юзать регистры (вот эти двоеточия в команде asm)</t>
  </si>
  <si>
    <t>напишите функцию и цикл на си, и напишите только ввод, вывод и exit как вставки ассемблера</t>
  </si>
  <si>
    <t>Компилятор удаляет вставки без output операндов если они не volatile. Так как считает, что нет side эффектов. Из-за чего может случиться TL1.</t>
  </si>
  <si>
    <t>даже когда есть output он может соптимизировать если не увидит связи этой переменной с чем то, лучше всегда писать asm volatile</t>
  </si>
  <si>
    <t>читать лучше в массив чаров из одного элемента иначе может произойти пиздец</t>
  </si>
  <si>
    <t>переменная для количества считанных байтов зависит от компилятора!! если посылаете под 32-битный С то можно в int читать, 11 попыток не с тем компилятором сделал, земля мне пухом</t>
  </si>
  <si>
    <t>sm11-3</t>
  </si>
  <si>
    <t>unix/files/nextchar-2</t>
  </si>
  <si>
    <t>это нормально, что если дать на ввод строку длиной &gt;4096 байт, оно обрежется до 4096</t>
  </si>
  <si>
    <t>lastchar - это последний результат вызова функции nextchar, а не последний считанный в буфер символ</t>
  </si>
  <si>
    <t>по личному мнению, sm11-4 легче, чем sm11-3</t>
  </si>
  <si>
    <t>sm11-4</t>
  </si>
  <si>
    <t>unix/files/writechar-2</t>
  </si>
  <si>
    <t xml:space="preserve">попытка напечатать 0 байт - это UB (RE4 в системе)
вроде неправда
</t>
  </si>
  <si>
    <t>WA1 - volatile</t>
  </si>
  <si>
    <t>__attribute__((fastcall))</t>
  </si>
  <si>
    <t>WA4 -- char вместо unsigned char</t>
  </si>
  <si>
    <t>sm11-5</t>
  </si>
  <si>
    <t>asm/ints/writeu32-2</t>
  </si>
  <si>
    <t>PE1 - надо выводить '\n' в конце.
коммент: я не выводил и все ок</t>
  </si>
  <si>
    <t>посмотрите как годболт делит на 10 (возможно нужно скомпилить под -O2) без деления. Идея такая же</t>
  </si>
  <si>
    <t>ku03-1</t>
  </si>
  <si>
    <t>КР 3-1 (дореш)</t>
  </si>
  <si>
    <t>ku03-2</t>
  </si>
  <si>
    <t>КР 3-2 (дореш)</t>
  </si>
  <si>
    <t>ku03-3</t>
  </si>
  <si>
    <t>КР 3-3 (дореш)</t>
  </si>
  <si>
    <t>WA5 - проблемы с переходом к следующему символу, если двигаете указатель, то убедитесь, что двигаете на 4 байта</t>
  </si>
  <si>
    <t>https://pastebin.com/zCH8XYZd</t>
  </si>
  <si>
    <t>WA7 — знаковое сравнение вместо беззнакового</t>
  </si>
  <si>
    <t>WA2 — не записываем количество перестановок</t>
  </si>
  <si>
    <t>ku03-4</t>
  </si>
  <si>
    <t>КР 3-4 (дореш)</t>
  </si>
  <si>
    <t>ОЧЕНЬ АККУРАТНО с границами, я так потерял 20 баллов и также заппускайте с санитайзером (RE1)</t>
  </si>
  <si>
    <t>WA7: -3000000000</t>
  </si>
  <si>
    <t>WA8 — пустая строка</t>
  </si>
  <si>
    <t>WA6 — не обнуляется errno</t>
  </si>
  <si>
    <t>RE9: слишком маленький массив под число</t>
  </si>
  <si>
    <t>ku03-5</t>
  </si>
  <si>
    <t>КР 3-5 (дореш)</t>
  </si>
  <si>
    <t>sm12-1</t>
  </si>
  <si>
    <t>unix/files/write-be-16-1</t>
  </si>
  <si>
    <t>йобаный O_TRUNC</t>
  </si>
  <si>
    <t>hexdump по умолчанию выводит по два байта в инвертированном порядке</t>
  </si>
  <si>
    <t>sm12-2</t>
  </si>
  <si>
    <t>unix/files/copy-file-fd-1</t>
  </si>
  <si>
    <t>https://pastebin.com/Pvz6TjgP
Мейн для проверки, что из stdin в stdout норм пишет:
Для проверки на файлах можно запускать как
./a.out &lt; in_file_name &gt; out_file_name</t>
  </si>
  <si>
    <t>WA3 - нужно записывать буфер до конца, возможно за несколько итераций</t>
  </si>
  <si>
    <t>sm12-3</t>
  </si>
  <si>
    <t>unix/files/read-file-fd-1</t>
  </si>
  <si>
    <t>Размер на 1 меньше, чем размер буфера, не проебитесь</t>
  </si>
  <si>
    <t>RE12 - проблема с обработкй ошибки выделения памяти</t>
  </si>
  <si>
    <t>sm12-4</t>
  </si>
  <si>
    <t>unix/files/binary-tree-2</t>
  </si>
  <si>
    <t>sm12-5</t>
  </si>
  <si>
    <t>/binary-files/binary-reverse-3</t>
  </si>
  <si>
    <t>https://pastebin.com/hXCmB1Ez
Компилируете свою прогу так:
gcc 5.c -o 5
Потом компилируете мейн в той же папке и запускаете его, он сам запустит ваше решение
Входные данные: на первой строке количество структур Data и число A, потом x, y структур на каждой строке
Выведет результат работы программы
Пример входных данных:
5 3
0 0
1 1
2 2 
3 3
4 4</t>
  </si>
  <si>
    <t>WA3 - проверьте, что у вас в цикле столько итераций, сколько нужно
У меня было i &lt; n / 2 + 1 вместо i &lt; (n - 1) / 2 + 1</t>
  </si>
  <si>
    <t>ku04-1</t>
  </si>
  <si>
    <t>КР 4-1 (дореш)</t>
  </si>
  <si>
    <t>гуглите cdq</t>
  </si>
  <si>
    <t>не забудьте сделать -результат (negl)</t>
  </si>
  <si>
    <t>ku04-2</t>
  </si>
  <si>
    <t>КР 4-2 (дореш)</t>
  </si>
  <si>
    <t>НЕТ ШТРАФА</t>
  </si>
  <si>
    <t>main для тестов, меняйте констаны в коде, ввод мне лень делать https://pastebin.com/RUu96EgG</t>
  </si>
  <si>
    <t>ku04-3</t>
  </si>
  <si>
    <t>КР 4-3 (дореш)</t>
  </si>
  <si>
    <t>у вас 8 регистров %xmm, можно все тупо в даблах считать</t>
  </si>
  <si>
    <t>ku04-4</t>
  </si>
  <si>
    <t>КР 4-4 (дореш)</t>
  </si>
  <si>
    <t>считывайте два байта в один 32битный регистр и тупо сдвигайте с помощью shrl</t>
  </si>
  <si>
    <t>main https://pastebin.com/JZVemwMb</t>
  </si>
  <si>
    <t>sm13-1</t>
  </si>
  <si>
    <t>unix/time/plus-time-1</t>
  </si>
  <si>
    <t>WA2 - OWERFLOW.</t>
  </si>
  <si>
    <t>Если кто-то захочет использовать puts, то не забывайте, что он сам выводит \n.</t>
  </si>
  <si>
    <t>WA4 - нет отдельной проверки, что days * 24 * 60 * 60 не переполняется</t>
  </si>
  <si>
    <t>6516 дней до проблемы 2038</t>
  </si>
  <si>
    <t>sm13-2</t>
  </si>
  <si>
    <t>unix/filesystem/filter-files-1</t>
  </si>
  <si>
    <t>WA5 - переполнение переменной, которая отвечает за суммарный размер.</t>
  </si>
  <si>
    <t>long'а (off_t) не достаточно, используйте 64-битные переменные.</t>
  </si>
  <si>
    <t>sm13-3</t>
  </si>
  <si>
    <t>unix/time/time-diff-1</t>
  </si>
  <si>
    <t>WA3 не учитывал летнее и зимнее время.</t>
  </si>
  <si>
    <t>Для учитывания летнего и зимнего времени используйте флаг tm.tm_isdst.</t>
  </si>
  <si>
    <t>Обратите внимание на интервалы в tm https://en.cppreference.com/w/c/chrono/tm</t>
  </si>
  <si>
    <t>mktime портит структуру, так что инициализируйте флаг летнего времени каждый раз в цикле</t>
  </si>
  <si>
    <t>sm13-4</t>
  </si>
  <si>
    <t>c/strings/unparse-unix-perms-2</t>
  </si>
  <si>
    <t>sm13-5</t>
  </si>
  <si>
    <t>unix/filesystem/unix-access-right-2</t>
  </si>
  <si>
    <t>WA7- проблема с task-&gt;uid == 0</t>
  </si>
  <si>
    <t>sm14-1</t>
  </si>
  <si>
    <t>unix/filesystem/filter-dir-6</t>
  </si>
  <si>
    <t>Если будете выделять память динамически, то не забывайте про "/" и про "\0". Т.е. к длинам строки надо прибавить 2, а не 1. Иначе, черевато схватить RE на всех тестах =)</t>
  </si>
  <si>
    <t>WA5. Добавил проверку на stat == -1.</t>
  </si>
  <si>
    <t>WA4. Храните ответ в чём-то бОльшем инта.</t>
  </si>
  <si>
    <t>не стоит использовать fstatat(WA2-5)</t>
  </si>
  <si>
    <t>sm14-2</t>
  </si>
  <si>
    <t>unix/dl/dl-1</t>
  </si>
  <si>
    <t>sm14-3</t>
  </si>
  <si>
    <t>unix/filesystem/traverse-2</t>
  </si>
  <si>
    <t>WA2 и WA5 - используйте lstat, а не stat.</t>
  </si>
  <si>
    <t>TL5 - Сравнивать с PATH_MAX-1 надо только относительный путь до директории, а не абсолютный</t>
  </si>
  <si>
    <r>
      <rPr>
        <rFont val="Arial"/>
        <color theme="1"/>
      </rPr>
      <t xml:space="preserve">TL5 - </t>
    </r>
    <r>
      <rPr>
        <rFont val="Arial"/>
        <b/>
        <color theme="1"/>
      </rPr>
      <t>не</t>
    </r>
    <r>
      <rPr>
        <rFont val="Arial"/>
        <color theme="1"/>
      </rPr>
      <t xml:space="preserve"> надо проверять можно ли
открыть директорию заранее (типа 
чтобы не сортировать лишнее).</t>
    </r>
  </si>
  <si>
    <t>TL6 -- помогло избавится от *stat, так как необходимая инфа уже лежала в dirent.d_type. Ещё помогло открывать каждую директорию ровно один раз, несмотря на то, что из-за этого сортировалиь директории, которые невозможно открыть</t>
  </si>
  <si>
    <t>sm14-4</t>
  </si>
  <si>
    <t>unix/linux-vm/vm-total-1</t>
  </si>
  <si>
    <t>строки могут быть больше 1000 символов</t>
  </si>
  <si>
    <t>sm14-5</t>
  </si>
  <si>
    <t>unix/dl/dl-3</t>
  </si>
  <si>
    <t>sm15-1</t>
  </si>
  <si>
    <t>unix/mmap/binary-average-1</t>
  </si>
  <si>
    <t>sm15-2</t>
  </si>
  <si>
    <t>unix/mmap/generate-spiral-1</t>
  </si>
  <si>
    <t>RE10,11 скорее всего вылезаете за границы ммапнутого массива</t>
  </si>
  <si>
    <t>https://informatics.mccme.ru/mod/statements/view3.php?chapterid=112378#1</t>
  </si>
  <si>
    <t>sm15-3</t>
  </si>
  <si>
    <t>unix/mmap/count-lines-1</t>
  </si>
  <si>
    <t>RE1 - if (argc == 1) {return 0;} НОЛЬ, не один, не два, а именно НОЛЬ!</t>
  </si>
  <si>
    <t>Тесты 2 и 6 прогоняют только один файл. При чём в 6ом какой-то большой.</t>
  </si>
  <si>
    <t>ФАЙЛЫ, А НЕ ФАЙЛ
ИХ МНОГО</t>
  </si>
  <si>
    <t>sm15-4</t>
  </si>
  <si>
    <t>unix/mmap/mmap-limited-1</t>
  </si>
  <si>
    <t>WA5, 7, 8, 9 размер входного файла и максимально возможный размер отображаемого в память фрагмента файта не совпадают.</t>
  </si>
  <si>
    <t>Чтобы тестить, можно сделать ulimit -v 10000, сделав невозможным мап большого файла в память (если терминал падает после этого, дайте ему больше памяти)</t>
  </si>
  <si>
    <t>Генератор тестов: https://pastebin.com/1jqVnPyS
первый аргумент -- название файла, в stdin -- количество чисел, генерирует рандомные числа, пишет их в файл и выводит сумму</t>
  </si>
  <si>
    <t>WA2 - пустой файл.</t>
  </si>
  <si>
    <t>WA на всех кроме первого и второго - для суммы использовал 32-битную переменную (надо 64-битную).</t>
  </si>
  <si>
    <t>sm15-5</t>
  </si>
  <si>
    <t>unix/mmap/mmap-1</t>
  </si>
  <si>
    <t>Можно мапить весь файл за один раз, определение строки точно такое, как в предыдущей задаче, выводить тексты ошибок нужно на stderr</t>
  </si>
  <si>
    <t>Добавляйте пустые строки в файл</t>
  </si>
  <si>
    <t>WA 23, 26, 28 - в этих тестах в конце входного файла нет \n.</t>
  </si>
  <si>
    <t>WA 13,14,15 - проверить на корректность аргументы до того, как открывать файл</t>
  </si>
  <si>
    <t>WA 1, 6, 21, 22, 24, 29-32 — считаю, что если в конце файла \n, то есть еще пустая строка на конце</t>
  </si>
  <si>
    <t>WA4 -- забыл чекнуть MAP_FAILED</t>
  </si>
  <si>
    <t>sm16-1</t>
  </si>
  <si>
    <t>unix/processes/fork-6</t>
  </si>
  <si>
    <t>sm16-2</t>
  </si>
  <si>
    <t>unix/processes/fork-4</t>
  </si>
  <si>
    <t>sm16-3</t>
  </si>
  <si>
    <t>unix/processes/fork-5</t>
  </si>
  <si>
    <t>sm16-4</t>
  </si>
  <si>
    <t>unix/processes/fork-7</t>
  </si>
  <si>
    <t>sm16-5</t>
  </si>
  <si>
    <t>unix/processes/parallel-output-1</t>
  </si>
  <si>
    <t>creat(argv[2], 0666)</t>
  </si>
  <si>
    <t>WA8 - единственный большой тест, на котором проявляются ошибки многопоточности</t>
  </si>
  <si>
    <t>WA10 - файл F уже был создан, нужно сделать ftruncate</t>
  </si>
  <si>
    <t>Если зовёте _exit(), не забывайте про fflush()</t>
  </si>
  <si>
    <t>Поясню сообщение выше. exit() сбрасывает буффер. _exit() нет.</t>
  </si>
  <si>
    <t>sm17-1</t>
  </si>
  <si>
    <t>unix/processes/cmdline-b</t>
  </si>
  <si>
    <t>WA5 - O_TRUNC</t>
  </si>
  <si>
    <t>sm17-2</t>
  </si>
  <si>
    <t>unix/processes/mysystem-1</t>
  </si>
  <si>
    <t>используйте waitpid, чтобы дождаться конкретного процесса (wa 7)</t>
  </si>
  <si>
    <t>WA8 - используйте /bin/sh, а не sh</t>
  </si>
  <si>
    <t>wa10 - _exit, а не exit</t>
  </si>
  <si>
    <t>На убунту 18.04 /bin/sh -&gt; dash. При обработке сигналов поведение dash отличается от bash, а именно при завершении вашей команды dash вам не сигнал пробросит, а просто завершится с кодом &gt; 127</t>
  </si>
  <si>
    <t>"/bin/sh", "sh", "-c"
а не
"/bin/sh", "/bin/sh", "-c"</t>
  </si>
  <si>
    <t>sm17-3</t>
  </si>
  <si>
    <t>unix/processes/cmdline-7</t>
  </si>
  <si>
    <t>везде WA - возвращайте !res (0 в случае успеха)</t>
  </si>
  <si>
    <t>везде WA - execlp, а не exec</t>
  </si>
  <si>
    <t>sm17-4</t>
  </si>
  <si>
    <t>unix/processes/invoke-script-1</t>
  </si>
  <si>
    <t>WA 2,3,4,5. В скрипт надо писать числа как %s
"передаются целые положительные числа произвольного размера"</t>
  </si>
  <si>
    <t>sm17-5</t>
  </si>
  <si>
    <t>unix/processes/parse-exec-1</t>
  </si>
  <si>
    <t>WA3, 6 на NULL / пустой строке / строке из одних пробельных символов надо делать return -1;.</t>
  </si>
  <si>
    <t>WA6 надо делать _exit(1), после execvp.</t>
  </si>
  <si>
    <t>Советую изучить strtok. Очень удобно для этой задачи парсит строку.</t>
  </si>
  <si>
    <t>9 тест -- там аргументов &gt; 200
8 тест -- их тоже просто много
если у вас тут RE -- проверяйте,
все ли в порядке у вас с realloc</t>
  </si>
  <si>
    <t>WA1, 2, 7, 8, 9. Если WIFSIGNALED и 
WIFEXITED вернули 0, то возвращайте, например, 1. 
"В любом случае, только значение 0 может обозначать нормальное выполнение созданного процесса."</t>
  </si>
  <si>
    <t>WA8 - если делаете stncpy, не забывайте, что \0 в конец может и не записаться</t>
  </si>
  <si>
    <t>sm18-1</t>
  </si>
  <si>
    <t>unix/pipe/pipe-b</t>
  </si>
  <si>
    <t>TL - Закрывать нужно все начала и концы. Оставленное начало может привести к зависанию read в ожидании данных, а оставленный конец - к зависанию write при заполненном буфере в ожидании сброса буфера (вторая команда может завершиться раньше)</t>
  </si>
  <si>
    <t>sm18-2</t>
  </si>
  <si>
    <t>unix/pipe/pipe-c</t>
  </si>
  <si>
    <t>WA4-6 нужен long long для суммы</t>
  </si>
  <si>
    <t>PE на всех тестах - нужен fflush(stdout) перед _exit</t>
  </si>
  <si>
    <t>sm18-3</t>
  </si>
  <si>
    <t>unix/processes/cmdline-2</t>
  </si>
  <si>
    <t>WALL 3 последних теста - не надо ждать выполнение скобочки, перед запуском третьей таски
т.е. запускайте скобку и cmd3 параллельно</t>
  </si>
  <si>
    <t>А еще скобочки создают отдельный сабшел, поэтому нужно запускать cmd1 и cmd2 в отдельном форке</t>
  </si>
  <si>
    <t xml:space="preserve">Закрывайте пайпы как можно раньше (последние wall вроде) </t>
  </si>
  <si>
    <t>не гарантирую, что не излишне, но так будет работать:
open(argv[4], O_WRONLY | O_CLOEXEC | O_CREAT | O_TRUNC, 0644);</t>
  </si>
  <si>
    <t>если тл по реальному времени на последнем тесте, то старайтесь как можно быстрее закрывать пайпы</t>
  </si>
  <si>
    <t>sm18-4</t>
  </si>
  <si>
    <t>unix/pipe/ping-pong-6</t>
  </si>
  <si>
    <t>WA1 - макс число равно 1</t>
  </si>
  <si>
    <t>не забудьте setbuf(stdout, NULL);</t>
  </si>
  <si>
    <t>WA 4-7
не забывать делать fflush/setbuf на пайп</t>
  </si>
  <si>
    <t>wa везде, кроме 1
не флашил stdout и выводил \n после Done (скорее всего первое, но на всякий)</t>
  </si>
  <si>
    <t>sm18-5</t>
  </si>
  <si>
    <t>unix/pipe/pipe-4</t>
  </si>
  <si>
    <t>WA15 - убиваете только одну операцию</t>
  </si>
  <si>
    <t>Sync Error 14 - нужен wait после килла (ЛАЖА #1)</t>
  </si>
  <si>
    <t>WA14 - после kill не нужен wait (хз, почему, 40 баллов потерял на этом) (ЛАЖА №2)
кажется это обман, wait нужен (ЛАЖА №3)</t>
  </si>
  <si>
    <t>RE 7, 8, 9, 13 - следите за количеством открытых дескрипторов и не забывайте, что 3 дескриптора открыты по умолчанию: для stdin, stdout и stderr.</t>
  </si>
  <si>
    <t>RE10 - argc = 1, можно ничего не делать и вернуть 0</t>
  </si>
  <si>
    <t>WA15 - никогда, слышишь? никогда не закрывай stdin и stdout</t>
  </si>
  <si>
    <t>sm19-1</t>
  </si>
  <si>
    <t>unix/signal/signal-8</t>
  </si>
  <si>
    <t>РЕ на всех тестах - печатешь пид до того как выставил обработчик</t>
  </si>
  <si>
    <t>sm19-2</t>
  </si>
  <si>
    <t>unix/signal/signal-1</t>
  </si>
  <si>
    <t>Wall везде: while (scanf("%d", &amp;value)) { . . . }</t>
  </si>
  <si>
    <t>sm19-3</t>
  </si>
  <si>
    <t>unix/signal/signal-9</t>
  </si>
  <si>
    <t>sm19-4</t>
  </si>
  <si>
    <t>unix/signal/signal-a</t>
  </si>
  <si>
    <t>Используйте неблокирующий ввод, чтобы обрабатывать сигналы в окрестности ввода</t>
  </si>
  <si>
    <t>sa_flags = 0;   !!!!!!!!!  Это работает</t>
  </si>
  <si>
    <t>errno = EINTR проверяет на то, что внутри read произошел вызов сигнала</t>
  </si>
  <si>
    <t>возможно нужно чекать не read() != EOF, а read() == 16</t>
  </si>
  <si>
    <t>у меня почему-то не заходило с двумя функциями хендлерами, но может я чето другое поменял и оно зашло</t>
  </si>
  <si>
    <t>PE4 - argc = 1 не ретернте, а делайте как обычно</t>
  </si>
  <si>
    <t>sm19-5</t>
  </si>
  <si>
    <t>unix/signal/ping-pong-g</t>
  </si>
  <si>
    <t>проверяйте N = 0, 1, 2</t>
  </si>
  <si>
    <t>ALL</t>
  </si>
  <si>
    <t>TL на всех тестах - забыли fflush после вывода PID</t>
  </si>
  <si>
    <t>ku05-1</t>
  </si>
  <si>
    <t>КР 5-1 (дореш)</t>
  </si>
  <si>
    <t>ku05-2</t>
  </si>
  <si>
    <t>КР 5-2 (дореш)</t>
  </si>
  <si>
    <t>WA4,5,8,9,10 в tm_wday 0 - это воскресенье</t>
  </si>
  <si>
    <t>ku05-3</t>
  </si>
  <si>
    <t>КР 5-3 (дореш)</t>
  </si>
  <si>
    <t>https://pastebin.com/gVGXsSaa main для тестов</t>
  </si>
  <si>
    <t>Чекал, что адрес возврата между size и addr + size. Предсказуемо WA везде. (перепутал порядок аргументов addl)</t>
  </si>
  <si>
    <t>ku05-4</t>
  </si>
  <si>
    <t>КР 5-4 (дореш)</t>
  </si>
  <si>
    <t>ku05-5</t>
  </si>
  <si>
    <t>КР 5-5 (дореш)</t>
  </si>
  <si>
    <t>WA7 - если min == LLONG_MIN, надо оставлять его же</t>
  </si>
  <si>
    <t>ku06-1</t>
  </si>
  <si>
    <t>КР 6-1 (дореш)</t>
  </si>
  <si>
    <t>ku06-2</t>
  </si>
  <si>
    <t>КР 6-2 (дореш)</t>
  </si>
  <si>
    <t>ku06-3</t>
  </si>
  <si>
    <t>КР 6-3 (дореш)</t>
  </si>
  <si>
    <t>ku06-4</t>
  </si>
  <si>
    <t>КР 6-4 (дореш)</t>
  </si>
  <si>
    <t>RE5,6
Отражайте в память ровно столько байт, сколько в файле, а не pagesize(), как было на лекции.
Также я изменил ещё две вещи в коде, но они не должны были повлиять
1) сделал сигнатуру функции для сортировки такую, как требуется, а внутри уже приводил указатели к чему нужно 
2) если mmap не удался стал возвращать 1, а не 0</t>
  </si>
  <si>
    <t>для файла O_RDONLY, для mmap - PROT_WRITE | PROT_READ, MAP_PRIVATE</t>
  </si>
  <si>
    <t>ku06-5</t>
  </si>
  <si>
    <t>КР 6-5 (дореш)</t>
  </si>
  <si>
    <t>lstat, сука, lstat!</t>
  </si>
  <si>
    <t>Используйте chdir(argv[1]), станет легче (к примеру, легко написать фильтр для scandir).</t>
  </si>
  <si>
    <t>повнимательнее со знаком strcmp (нам нужно лексикографически минимальное имя файла, а не максимальное)</t>
  </si>
  <si>
    <t>Данное число в аргументах может быть отрицательным</t>
  </si>
  <si>
    <t>sm20-1</t>
  </si>
  <si>
    <t>unix/socket/addrinfo-1</t>
  </si>
  <si>
    <t>Нет штрафов.</t>
  </si>
  <si>
    <t>WA1,4 или PE1 и WA4 - сообщение об ошибке нужно печатать в stdout</t>
  </si>
  <si>
    <t>sm20-2</t>
  </si>
  <si>
    <t>unix/socket/client-1</t>
  </si>
  <si>
    <t>Используйте nc -l [port] чтобы поднять сервер</t>
  </si>
  <si>
    <t>После открытия сокета делаем так
    FILE *sock_out = fdopen(sock_fd, "w");
    FILE *sock_in = fdopen(dup(sock_fd), "r");
Дальше используем fscanf/fprintf, обязательно везде проверяя возвращаемое значение
Если меньше нуля, завершаемся с кодом 0
Ещё, как я понял, нужно поставить хендлер на SIGPIPE, который делает _exit(0).</t>
  </si>
  <si>
    <t>если попытаетесь открыть один файл с r+, он на втором флаше упадет с Illegal seek; если вы закрываете сам файловый дескриптор, а не файлы, dup делать не обязательно</t>
  </si>
  <si>
    <t>После key нужно вывести \n.</t>
  </si>
  <si>
    <t>sm20-3</t>
  </si>
  <si>
    <t>unix/socket/server-1</t>
  </si>
  <si>
    <t>Тестирующая система чтобы тестить (но -10 есть -10)</t>
  </si>
  <si>
    <t>RE на всех тестах - нужно .sin_port = htons(port)</t>
  </si>
  <si>
    <t>Wall 4 — случается тогда, когда не делаете close(lfd) в конце программы, где lfd - то, что вернула функция socket()</t>
  </si>
  <si>
    <r>
      <rPr>
        <color rgb="FF1155CC"/>
        <u/>
      </rPr>
      <t>https://pastebin.com/wWhPxRZv</t>
    </r>
    <r>
      <rPr/>
      <t xml:space="preserve"> - утилита для тестинга (argv: PORT VALUE)</t>
    </r>
  </si>
  <si>
    <t>WA3 - считывание не буферизовано</t>
  </si>
  <si>
    <t>WA4 - нужно listen(fd, SOMAXCONN) (listen(fd, 5) тоже заходит)</t>
  </si>
  <si>
    <t>sm20-4</t>
  </si>
  <si>
    <t>unix/socket/server-2</t>
  </si>
  <si>
    <t>Используйте nc 127.0.0.1 [port] чтобы подключится к серверу</t>
  </si>
  <si>
    <t>В fscanf надо считывать " %d" с пробелом</t>
  </si>
  <si>
    <t>PE6 - делайте waitpid(-1, NULL, WNOHANG).</t>
  </si>
  <si>
    <t>wall все - если вы делаете while(working), а внутри сигтерм просто ставите working = 0, то меняйте это. У вас внутри цикла есть accept, который блочит выполнение проги, и в итоге ничего не произойдет. Короче делайте exit(0) в обработчике сигтерм для основного потока</t>
  </si>
  <si>
    <t>RE2, 7 и WALL TL на остальных
Не забывайте закрывать файловые дескрипторы:
close(accept_fd) после форка и close(socket_fd) сразу в форке</t>
  </si>
  <si>
    <t>Тестить можно неткатом, на \r\n -- забить</t>
  </si>
  <si>
    <t>Не ждал детей после их убийства + делал scanf("%d\r\n") вместо просто scanf("%d") -- получало Wall везде</t>
  </si>
  <si>
    <t>sm21-1</t>
  </si>
  <si>
    <t>unix/timers/wait-till-1</t>
  </si>
  <si>
    <t>Я не умею пользоваться sigsuspend. Сигналы в его аргументе БЛОКИРУЮТСЯ, а ловятся все остальные.</t>
  </si>
  <si>
    <t>Впрочем, для нормальных людей можно и while (1); написать</t>
  </si>
  <si>
    <t>Числа задаются не в командной строке, а на потоке ввода.</t>
  </si>
  <si>
    <t>sm21-2</t>
  </si>
  <si>
    <t>unix/timers/monitor-prime-1</t>
  </si>
  <si>
    <t>Везде unsigned, для общения с обработчиком сигналов -- atomic_uint (из stdatomic.h)</t>
  </si>
  <si>
    <t>По идее, sprintf использовать в обработчике сигналов не сильно безопаснее, чем printf, но я рот ебал ручками число в строку конвертировать</t>
  </si>
  <si>
    <t>WA везде -- сделать переменные volatile забыл</t>
  </si>
  <si>
    <t>sm21-3</t>
  </si>
  <si>
    <t>unix/mmap/ping-pong-h</t>
  </si>
  <si>
    <r>
      <rPr>
        <color rgb="FF1155CC"/>
        <u/>
      </rPr>
      <t xml:space="preserve">https://www.youtube.com/watch?v=BpaWnrVEnH4&amp;feature=youtu.be&amp;t=7885
</t>
    </r>
    <r>
      <rPr>
        <color rgb="FF000000"/>
      </rPr>
      <t>подобное писали на лекции</t>
    </r>
  </si>
  <si>
    <r>
      <rPr/>
      <t xml:space="preserve">Если захотите пострессить:
</t>
    </r>
    <r>
      <rPr>
        <color rgb="FF1155CC"/>
        <u/>
      </rPr>
      <t>https://pastebin.com/xyLp9pVZ</t>
    </r>
  </si>
  <si>
    <t>sm21-4</t>
  </si>
  <si>
    <t>unix/tty/pty-1</t>
  </si>
  <si>
    <t>Строчка с кодом ctrl-d (конец ввода) -- "\x004"</t>
  </si>
  <si>
    <t>штрафов, кстати, нет</t>
  </si>
  <si>
    <t>ti.c_lflag &amp;= ~ECHO; чтобы не читать из мастера свои сообщения</t>
  </si>
  <si>
    <t>повторный вызов ptsname инвалидирует результат первого</t>
  </si>
  <si>
    <t>sm21-5</t>
  </si>
  <si>
    <t>unix/processes/run-process-2</t>
  </si>
  <si>
    <t>Сторона пайпа, которая уходит ребенку должна быть в блокирующем режиме</t>
  </si>
  <si>
    <t>Говорят, что sm21-4 и sm21-5 -- самые сложные задачи из всех контестов.</t>
  </si>
  <si>
    <t>sm22-1</t>
  </si>
  <si>
    <t>unix/pthread/create-10-1</t>
  </si>
  <si>
    <t>sm22-2</t>
  </si>
  <si>
    <t>unix/pthread/reverse-5</t>
  </si>
  <si>
    <t>sm22-3</t>
  </si>
  <si>
    <t>unix/pthread/parallel-sum-1</t>
  </si>
  <si>
    <t>pthread_attr_setstacksize(&amp;attr, PTHREAD_STACK_MIN);</t>
  </si>
  <si>
    <t>sm22-4</t>
  </si>
  <si>
    <t>unix/pthread/ping-pong-k</t>
  </si>
  <si>
    <t xml:space="preserve">Wall-10: Числа на входе могут быть отрицательными
</t>
  </si>
  <si>
    <t>eventfd не умеет передавать 0</t>
  </si>
  <si>
    <t>re3: Делал pthread* threads = calloc(n, sizeof(int)), не подумав, что размер pthread_t не равен размеру int. Это проявляется из-за того, что в задаче компилится без -m32. Тестируйте с адресными санитайзерами</t>
  </si>
  <si>
    <t>sm23-1</t>
  </si>
  <si>
    <t>unix/pthread/mutex-1</t>
  </si>
  <si>
    <t>правильный ответ 
-201000000
99000000
99000000</t>
  </si>
  <si>
    <t>sm23-2</t>
  </si>
  <si>
    <t>unix/pthread/generate-primes-1</t>
  </si>
  <si>
    <t>WA 1, 2 - видимо некорректно обновлялся флаг, юзающийся рядом с кондваром, или не там присваивалось простое, которое будет напечатано</t>
  </si>
  <si>
    <t>pe 5, где-то int забыл на long long поменять</t>
  </si>
  <si>
    <t>sm23-3</t>
  </si>
  <si>
    <t>unix/pthread/generate-list-1</t>
  </si>
  <si>
    <t>RЕ везде - нужно уменьшать размер стеков нитей до минимального</t>
  </si>
  <si>
    <t>sm23-4</t>
  </si>
  <si>
    <t>unix/pthread/mutex-2</t>
  </si>
  <si>
    <t>RE 7 нужно стек сделать минимального размера (через pthread_attr_setstacksize).</t>
  </si>
  <si>
    <t>Wall TL 5, 6, 7 - если индекс первого счёта больше индекса второго, то данные счетов (и индексы, и суммы) нужно свапать, иначе будет дедлок (задача об обедающих философах).</t>
  </si>
  <si>
    <t>WA2,3,7,8
при выводе состояния счетов итерировался до thr_count</t>
  </si>
  <si>
    <t>sm23-5</t>
  </si>
  <si>
    <t>unix/pthread/fair-rwlock-1</t>
  </si>
  <si>
    <t>std::async</t>
  </si>
  <si>
    <t>sm24-1</t>
  </si>
  <si>
    <t>c++/thread/mutex-1</t>
  </si>
  <si>
    <t>если что, правильный ответ
-50000000
10000000
10000000</t>
  </si>
  <si>
    <t>sm24-2</t>
  </si>
  <si>
    <t>c++/thread/generate-primes-2</t>
  </si>
  <si>
    <t>1 это не простое число (WA 3-4)</t>
  </si>
  <si>
    <t>2 это простое число (WA 3-4)</t>
  </si>
  <si>
    <t>sm24-3</t>
  </si>
  <si>
    <t>c++/thread/monte-carlo-1</t>
  </si>
  <si>
    <t>Не смущайтесь, что точность получается не очень.
Для аргументов 10^4 10^4 выдаёт где-то 3.1414</t>
  </si>
  <si>
    <t>sm24-5</t>
  </si>
  <si>
    <t>c++/thread/launch-callback-1</t>
  </si>
  <si>
    <t>если ничего не выводит -- убедитесь, что у вас в main есть sleep на какое-то количество секунд, когда вы тестите (дадада, это логично, просто я тупой)</t>
  </si>
  <si>
    <t>Компилируйте с -std=gnu++17</t>
  </si>
  <si>
    <t>sm24-6</t>
  </si>
  <si>
    <t>c++/thread/vector-callback-1</t>
  </si>
  <si>
    <t>В async_launch нужно передавать функции через std::ref(func)</t>
  </si>
  <si>
    <t>если выдает рулон херни с compilation error -- просто скопипастите функцию из предыдущей задачи и как-нибудь ее переименуйте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</si>
</sst>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color theme="1"/>
      <name val="Arial"/>
    </font>
    <font>
      <strike/>
      <color theme="1"/>
      <name val="Arial"/>
    </font>
    <font>
      <sz val="36.0"/>
      <color theme="1"/>
      <name val="Arial"/>
    </font>
    <font>
      <sz val="12.0"/>
      <color theme="1"/>
      <name val="Arial"/>
    </font>
    <font>
      <sz val="11.0"/>
      <color theme="1"/>
      <name val="Arial"/>
    </font>
    <font>
      <u/>
      <color rgb="FF0000FF"/>
    </font>
    <font>
      <u/>
      <color rgb="FF0000FF"/>
    </font>
    <font>
      <sz val="11.0"/>
      <color rgb="FF3C4043"/>
      <name val="Roboto"/>
    </font>
    <font>
      <color rgb="FF000000"/>
      <name val="Arial"/>
    </font>
    <font>
      <color rgb="FF000000"/>
      <name val="Roboto"/>
    </font>
    <font>
      <u/>
      <color rgb="FF000000"/>
    </font>
    <font>
      <sz val="18.0"/>
      <color rgb="FF000000"/>
      <name val="Arial"/>
    </font>
    <font>
      <sz val="14.0"/>
      <color theme="1"/>
      <name val="Arial"/>
    </font>
    <font>
      <u/>
      <color rgb="FF1155CC"/>
    </font>
    <font>
      <sz val="1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4" fontId="1" numFmtId="0" xfId="0" applyAlignment="1" applyFill="1" applyFont="1">
      <alignment shrinkToFit="0" wrapText="1"/>
    </xf>
    <xf borderId="0" fillId="5" fontId="1" numFmtId="0" xfId="0" applyAlignment="1" applyFill="1" applyFont="1">
      <alignment shrinkToFit="0" wrapText="1"/>
    </xf>
    <xf borderId="0" fillId="6" fontId="1" numFmtId="0" xfId="0" applyAlignment="1" applyFill="1" applyFont="1">
      <alignment shrinkToFit="0" wrapText="1"/>
    </xf>
    <xf borderId="0" fillId="7" fontId="1" numFmtId="0" xfId="0" applyAlignment="1" applyFill="1" applyFont="1">
      <alignment shrinkToFit="0" wrapText="1"/>
    </xf>
    <xf borderId="0" fillId="8" fontId="1" numFmtId="0" xfId="0" applyAlignment="1" applyFill="1" applyFont="1">
      <alignment shrinkToFit="0" wrapText="1"/>
    </xf>
    <xf borderId="0" fillId="9" fontId="1" numFmtId="0" xfId="0" applyAlignment="1" applyFill="1" applyFont="1">
      <alignment shrinkToFit="0" vertical="top" wrapText="1"/>
    </xf>
    <xf borderId="0" fillId="4" fontId="1" numFmtId="0" xfId="0" applyAlignment="1" applyFont="1">
      <alignment shrinkToFit="0" vertical="top" wrapText="1"/>
    </xf>
    <xf borderId="0" fillId="5" fontId="1" numFmtId="0" xfId="0" applyAlignment="1" applyFont="1">
      <alignment shrinkToFit="0" vertical="top" wrapText="1"/>
    </xf>
    <xf borderId="0" fillId="10" fontId="1" numFmtId="0" xfId="0" applyAlignment="1" applyFill="1" applyFont="1">
      <alignment shrinkToFit="0" vertical="top" wrapText="1"/>
    </xf>
    <xf borderId="0" fillId="3" fontId="1" numFmtId="0" xfId="0" applyAlignment="1" applyFont="1">
      <alignment shrinkToFit="0" vertical="top" wrapText="1"/>
    </xf>
    <xf borderId="0" fillId="9" fontId="2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11" fontId="1" numFmtId="0" xfId="0" applyAlignment="1" applyFill="1" applyFont="1">
      <alignment shrinkToFit="0" wrapText="1"/>
    </xf>
    <xf borderId="0" fillId="7" fontId="3" numFmtId="0" xfId="0" applyAlignment="1" applyFont="1">
      <alignment horizontal="center" shrinkToFit="0" wrapText="1"/>
    </xf>
    <xf borderId="0" fillId="12" fontId="4" numFmtId="0" xfId="0" applyAlignment="1" applyFill="1" applyFont="1">
      <alignment horizontal="center" shrinkToFit="0" wrapText="1"/>
    </xf>
    <xf borderId="0" fillId="3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12" fontId="5" numFmtId="0" xfId="0" applyAlignment="1" applyFont="1">
      <alignment horizontal="center" shrinkToFit="0" vertical="center" wrapText="1"/>
    </xf>
    <xf borderId="0" fillId="4" fontId="6" numFmtId="0" xfId="0" applyAlignment="1" applyFont="1">
      <alignment shrinkToFit="0" vertical="top" wrapText="1"/>
    </xf>
    <xf borderId="0" fillId="3" fontId="7" numFmtId="0" xfId="0" applyAlignment="1" applyFont="1">
      <alignment shrinkToFit="0" vertical="top" wrapText="1"/>
    </xf>
    <xf borderId="0" fillId="3" fontId="8" numFmtId="0" xfId="0" applyAlignment="1" applyFont="1">
      <alignment horizontal="left"/>
    </xf>
    <xf borderId="0" fillId="3" fontId="2" numFmtId="0" xfId="0" applyAlignment="1" applyFont="1">
      <alignment shrinkToFit="0" vertical="top" wrapText="1"/>
    </xf>
    <xf borderId="0" fillId="5" fontId="9" numFmtId="0" xfId="0" applyAlignment="1" applyFont="1">
      <alignment shrinkToFit="0" vertical="top" wrapText="1"/>
    </xf>
    <xf borderId="0" fillId="4" fontId="9" numFmtId="0" xfId="0" applyAlignment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0" fillId="13" fontId="1" numFmtId="0" xfId="0" applyAlignment="1" applyFill="1" applyFont="1">
      <alignment shrinkToFit="0" vertical="top" wrapText="1"/>
    </xf>
    <xf borderId="0" fillId="4" fontId="10" numFmtId="0" xfId="0" applyFont="1"/>
    <xf borderId="0" fillId="14" fontId="1" numFmtId="0" xfId="0" applyAlignment="1" applyFill="1" applyFont="1">
      <alignment shrinkToFit="0" vertical="top" wrapText="1"/>
    </xf>
    <xf borderId="0" fillId="6" fontId="1" numFmtId="0" xfId="0" applyAlignment="1" applyFont="1">
      <alignment shrinkToFit="0" vertical="top" wrapText="1"/>
    </xf>
    <xf borderId="0" fillId="3" fontId="11" numFmtId="0" xfId="0" applyAlignment="1" applyFont="1">
      <alignment shrinkToFit="0" vertical="top" wrapText="1"/>
    </xf>
    <xf borderId="0" fillId="15" fontId="8" numFmtId="0" xfId="0" applyAlignment="1" applyFill="1" applyFont="1">
      <alignment horizontal="left" shrinkToFit="0" wrapText="1"/>
    </xf>
    <xf borderId="0" fillId="16" fontId="12" numFmtId="0" xfId="0" applyAlignment="1" applyFill="1" applyFont="1">
      <alignment shrinkToFit="0" vertical="top" wrapText="1"/>
    </xf>
    <xf borderId="0" fillId="17" fontId="13" numFmtId="0" xfId="0" applyAlignment="1" applyFill="1" applyFont="1">
      <alignment shrinkToFit="0" vertical="top" wrapText="1"/>
    </xf>
    <xf borderId="0" fillId="4" fontId="9" numFmtId="0" xfId="0" applyAlignment="1" applyFont="1">
      <alignment horizontal="left" shrinkToFit="0" vertical="top" wrapText="1"/>
    </xf>
    <xf borderId="0" fillId="15" fontId="1" numFmtId="0" xfId="0" applyAlignment="1" applyFont="1">
      <alignment shrinkToFit="0" vertical="top" wrapText="1"/>
    </xf>
    <xf borderId="0" fillId="3" fontId="14" numFmtId="0" xfId="0" applyAlignment="1" applyFont="1">
      <alignment shrinkToFit="0" vertical="top" wrapText="1"/>
    </xf>
    <xf borderId="0" fillId="4" fontId="15" numFmtId="0" xfId="0" applyAlignment="1" applyFont="1">
      <alignment shrinkToFit="0" vertical="top" wrapText="1"/>
    </xf>
    <xf borderId="0" fillId="5" fontId="2" numFmtId="0" xfId="0" applyAlignment="1" applyFont="1">
      <alignment shrinkToFit="0" vertical="top" wrapText="1"/>
    </xf>
    <xf borderId="0" fillId="4" fontId="8" numFmtId="0" xfId="0" applyAlignment="1" applyFont="1">
      <alignment horizontal="left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customschemas.google.com/relationships/workbookmetadata" Target="metadata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CCCCCC"/>
      </a:accent1>
      <a:accent2>
        <a:srgbClr val="D9D9D9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pastebin.com/zCH8XYZd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cs.mccme.ru/mod/statements/view3.php?chapterid=112378" TargetMode="Externa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pastebin.com/gVGXsSaa" TargetMode="External"/><Relationship Id="rId2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s://pastebin.com/wWhPxRZv" TargetMode="Externa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BpaWnrVEnH4&amp;feature=youtu.be&amp;t=7885" TargetMode="External"/><Relationship Id="rId2" Type="http://schemas.openxmlformats.org/officeDocument/2006/relationships/hyperlink" Target="https://pastebin.com/xyLp9pVZ" TargetMode="External"/><Relationship Id="rId3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-schmidt.net/FloatConverter/IEEE754.html" TargetMode="External"/><Relationship Id="rId2" Type="http://schemas.openxmlformats.org/officeDocument/2006/relationships/hyperlink" Target="https://www.h-schmidt.net/FloatConverter/IEEE754.html" TargetMode="External"/><Relationship Id="rId3" Type="http://schemas.openxmlformats.org/officeDocument/2006/relationships/hyperlink" Target="https://habr.com/ru/post/112953/" TargetMode="External"/><Relationship Id="rId4" Type="http://schemas.openxmlformats.org/officeDocument/2006/relationships/hyperlink" Target="https://www.h-schmidt.net/FloatConverter/IEEE754.html" TargetMode="External"/><Relationship Id="rId5" Type="http://schemas.openxmlformats.org/officeDocument/2006/relationships/hyperlink" Target="https://www.h-schmidt.net/FloatConverter/IEEE754.html" TargetMode="External"/><Relationship Id="rId6" Type="http://schemas.openxmlformats.org/officeDocument/2006/relationships/hyperlink" Target="https://www.h-schmidt.net/FloatConverter/IEEE754.html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mothereff.in/utf-8" TargetMode="External"/><Relationship Id="rId2" Type="http://schemas.openxmlformats.org/officeDocument/2006/relationships/hyperlink" Target="https://www.fileformat.info/info/unicode/utf8.htm" TargetMode="External"/><Relationship Id="rId3" Type="http://schemas.openxmlformats.org/officeDocument/2006/relationships/hyperlink" Target="https://onlineutf8tools.com/convert-utf8-to-binary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11" width="35.0"/>
  </cols>
  <sheetData>
    <row r="1" ht="51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1" t="s">
        <v>8</v>
      </c>
      <c r="J1" s="6"/>
      <c r="K1" s="6"/>
    </row>
    <row r="2" ht="66.75" customHeight="1">
      <c r="A2" s="7" t="s">
        <v>9</v>
      </c>
      <c r="B2" s="7" t="s">
        <v>10</v>
      </c>
      <c r="C2" s="8"/>
      <c r="D2" s="8"/>
      <c r="E2" s="8"/>
      <c r="F2" s="8"/>
      <c r="G2" s="8"/>
      <c r="H2" s="8"/>
      <c r="I2" s="8"/>
      <c r="J2" s="8"/>
      <c r="K2" s="8"/>
    </row>
    <row r="3" ht="66.75" customHeight="1">
      <c r="A3" s="7" t="s">
        <v>11</v>
      </c>
      <c r="B3" s="7" t="s">
        <v>12</v>
      </c>
      <c r="C3" s="9" t="s">
        <v>13</v>
      </c>
      <c r="D3" s="10" t="s">
        <v>14</v>
      </c>
      <c r="E3" s="8"/>
      <c r="F3" s="8"/>
      <c r="G3" s="8"/>
      <c r="H3" s="8"/>
      <c r="I3" s="8"/>
      <c r="J3" s="8"/>
      <c r="K3" s="8"/>
    </row>
    <row r="4" ht="66.75" customHeight="1">
      <c r="A4" s="7" t="s">
        <v>15</v>
      </c>
      <c r="B4" s="7" t="s">
        <v>16</v>
      </c>
      <c r="C4" s="10" t="s">
        <v>17</v>
      </c>
      <c r="D4" s="8"/>
      <c r="E4" s="8"/>
      <c r="F4" s="8"/>
      <c r="G4" s="8"/>
      <c r="H4" s="8"/>
      <c r="I4" s="8"/>
      <c r="J4" s="8"/>
      <c r="K4" s="8"/>
    </row>
    <row r="5" ht="66.75" customHeight="1">
      <c r="A5" s="7" t="s">
        <v>18</v>
      </c>
      <c r="B5" s="7" t="s">
        <v>19</v>
      </c>
      <c r="C5" s="11" t="s">
        <v>20</v>
      </c>
      <c r="D5" s="9" t="s">
        <v>21</v>
      </c>
      <c r="E5" s="8"/>
      <c r="F5" s="8"/>
      <c r="G5" s="8"/>
      <c r="H5" s="8"/>
      <c r="I5" s="8"/>
      <c r="J5" s="8"/>
      <c r="K5" s="8"/>
    </row>
    <row r="6" ht="66.75" customHeight="1">
      <c r="A6" s="7" t="s">
        <v>22</v>
      </c>
      <c r="B6" s="7" t="s">
        <v>23</v>
      </c>
      <c r="C6" s="8" t="s">
        <v>24</v>
      </c>
      <c r="D6" s="12" t="s">
        <v>25</v>
      </c>
      <c r="E6" s="9" t="s">
        <v>26</v>
      </c>
      <c r="F6" s="8" t="s">
        <v>27</v>
      </c>
      <c r="G6" s="8" t="s">
        <v>28</v>
      </c>
      <c r="H6" s="8"/>
      <c r="I6" s="8"/>
      <c r="J6" s="8"/>
      <c r="K6" s="8"/>
    </row>
    <row r="7" ht="66.75" customHeight="1">
      <c r="A7" s="7" t="s">
        <v>29</v>
      </c>
      <c r="B7" s="7" t="s">
        <v>30</v>
      </c>
      <c r="C7" s="9" t="s">
        <v>31</v>
      </c>
      <c r="D7" s="8"/>
      <c r="E7" s="8"/>
      <c r="F7" s="8"/>
      <c r="G7" s="8"/>
      <c r="H7" s="8"/>
      <c r="I7" s="8"/>
      <c r="J7" s="8"/>
      <c r="K7" s="8"/>
    </row>
    <row r="8" ht="66.75" customHeight="1">
      <c r="A8" s="7" t="s">
        <v>32</v>
      </c>
      <c r="B8" s="7" t="s">
        <v>33</v>
      </c>
      <c r="C8" s="9" t="s">
        <v>34</v>
      </c>
      <c r="D8" s="10" t="s">
        <v>35</v>
      </c>
      <c r="E8" s="10" t="s">
        <v>36</v>
      </c>
      <c r="F8" s="8"/>
      <c r="G8" s="8"/>
      <c r="H8" s="8"/>
      <c r="I8" s="8"/>
      <c r="J8" s="8"/>
      <c r="K8" s="8"/>
    </row>
    <row r="9" ht="66.75" customHeight="1">
      <c r="A9" s="7" t="s">
        <v>37</v>
      </c>
      <c r="B9" s="7" t="s">
        <v>38</v>
      </c>
      <c r="C9" s="8" t="s">
        <v>39</v>
      </c>
      <c r="D9" s="10" t="s">
        <v>40</v>
      </c>
      <c r="E9" s="8"/>
      <c r="F9" s="8"/>
      <c r="G9" s="8"/>
      <c r="H9" s="8"/>
      <c r="I9" s="8"/>
      <c r="J9" s="8"/>
      <c r="K9" s="8"/>
    </row>
    <row r="10" ht="66.75" customHeight="1">
      <c r="A10" s="7" t="s">
        <v>41</v>
      </c>
      <c r="B10" s="7" t="s">
        <v>42</v>
      </c>
      <c r="C10" s="9" t="s">
        <v>43</v>
      </c>
      <c r="D10" s="9" t="s">
        <v>44</v>
      </c>
      <c r="E10" s="12" t="s">
        <v>45</v>
      </c>
      <c r="F10" s="12" t="s">
        <v>46</v>
      </c>
      <c r="G10" s="12" t="s">
        <v>47</v>
      </c>
      <c r="H10" s="10" t="s">
        <v>48</v>
      </c>
      <c r="I10" s="12" t="s">
        <v>49</v>
      </c>
      <c r="J10" s="8"/>
      <c r="K10" s="8"/>
    </row>
    <row r="11" ht="66.75" customHeight="1">
      <c r="A11" s="7" t="s">
        <v>50</v>
      </c>
      <c r="B11" s="7" t="s">
        <v>51</v>
      </c>
      <c r="C11" s="13" t="s">
        <v>52</v>
      </c>
      <c r="D11" s="8"/>
      <c r="E11" s="8"/>
      <c r="F11" s="8"/>
      <c r="G11" s="8"/>
      <c r="H11" s="8"/>
      <c r="I11" s="8"/>
      <c r="J11" s="8"/>
      <c r="K11" s="8"/>
    </row>
    <row r="12" ht="66.75" customHeight="1">
      <c r="A12" s="7" t="s">
        <v>53</v>
      </c>
      <c r="B12" s="7" t="s">
        <v>54</v>
      </c>
      <c r="C12" s="8"/>
      <c r="D12" s="8"/>
      <c r="E12" s="8"/>
      <c r="F12" s="8"/>
      <c r="G12" s="8"/>
      <c r="H12" s="8"/>
      <c r="I12" s="8"/>
      <c r="J12" s="8"/>
      <c r="K12" s="8"/>
    </row>
    <row r="13" ht="66.75" customHeight="1">
      <c r="A13" s="7" t="s">
        <v>55</v>
      </c>
      <c r="B13" s="7" t="s">
        <v>56</v>
      </c>
      <c r="C13" s="8" t="s">
        <v>57</v>
      </c>
      <c r="D13" s="8"/>
      <c r="E13" s="8"/>
      <c r="F13" s="8"/>
      <c r="G13" s="8"/>
      <c r="H13" s="8"/>
      <c r="I13" s="8"/>
      <c r="J13" s="8"/>
      <c r="K13" s="8"/>
    </row>
    <row r="14" ht="66.75" customHeight="1">
      <c r="A14" s="7" t="s">
        <v>58</v>
      </c>
      <c r="B14" s="7" t="s">
        <v>59</v>
      </c>
      <c r="C14" s="8" t="s">
        <v>60</v>
      </c>
      <c r="D14" s="9" t="s">
        <v>61</v>
      </c>
      <c r="E14" s="9" t="s">
        <v>62</v>
      </c>
      <c r="F14" s="8"/>
      <c r="G14" s="8"/>
      <c r="H14" s="8"/>
      <c r="I14" s="8"/>
      <c r="J14" s="8"/>
      <c r="K14" s="8"/>
    </row>
    <row r="15" ht="66.75" customHeight="1">
      <c r="A15" s="7" t="s">
        <v>63</v>
      </c>
      <c r="B15" s="7" t="s">
        <v>64</v>
      </c>
      <c r="C15" s="8"/>
      <c r="D15" s="8"/>
      <c r="E15" s="8"/>
      <c r="F15" s="8"/>
      <c r="G15" s="8"/>
      <c r="H15" s="8"/>
      <c r="I15" s="8"/>
      <c r="J15" s="8"/>
      <c r="K15" s="8"/>
    </row>
    <row r="16" ht="66.75" customHeight="1">
      <c r="A16" s="7" t="s">
        <v>65</v>
      </c>
      <c r="B16" s="7" t="s">
        <v>66</v>
      </c>
      <c r="C16" s="8"/>
      <c r="D16" s="8"/>
      <c r="E16" s="8"/>
      <c r="F16" s="8"/>
      <c r="G16" s="8"/>
      <c r="H16" s="8"/>
      <c r="I16" s="8"/>
      <c r="J16" s="8"/>
      <c r="K16" s="8"/>
    </row>
    <row r="17" ht="66.75" customHeight="1">
      <c r="A17" s="7" t="s">
        <v>67</v>
      </c>
      <c r="B17" s="7" t="s">
        <v>68</v>
      </c>
      <c r="C17" s="8"/>
      <c r="D17" s="8"/>
      <c r="E17" s="8"/>
      <c r="F17" s="8"/>
      <c r="G17" s="8"/>
      <c r="H17" s="8"/>
      <c r="I17" s="8"/>
      <c r="J17" s="8"/>
      <c r="K17" s="8"/>
    </row>
    <row r="18" ht="66.75" customHeight="1">
      <c r="A18" s="7" t="s">
        <v>69</v>
      </c>
      <c r="B18" s="7" t="s">
        <v>70</v>
      </c>
      <c r="C18" s="8"/>
      <c r="D18" s="8"/>
      <c r="E18" s="8"/>
      <c r="F18" s="8"/>
      <c r="G18" s="8"/>
      <c r="H18" s="8"/>
      <c r="I18" s="8"/>
      <c r="J18" s="8"/>
      <c r="K18" s="8"/>
    </row>
    <row r="19" ht="66.75" customHeight="1">
      <c r="A19" s="7" t="s">
        <v>71</v>
      </c>
      <c r="B19" s="7" t="s">
        <v>72</v>
      </c>
      <c r="C19" s="8"/>
      <c r="D19" s="8"/>
      <c r="E19" s="8"/>
      <c r="F19" s="8"/>
      <c r="G19" s="8"/>
      <c r="H19" s="8"/>
      <c r="I19" s="8"/>
      <c r="J19" s="8"/>
      <c r="K19" s="8"/>
    </row>
    <row r="20" ht="66.75" customHeight="1">
      <c r="A20" s="7" t="s">
        <v>73</v>
      </c>
      <c r="B20" s="7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ht="66.75" customHeight="1">
      <c r="A21" s="7" t="s">
        <v>75</v>
      </c>
      <c r="B21" s="7" t="s">
        <v>76</v>
      </c>
      <c r="C21" s="8"/>
      <c r="D21" s="8"/>
      <c r="E21" s="8"/>
      <c r="F21" s="8"/>
      <c r="G21" s="8"/>
      <c r="H21" s="8"/>
      <c r="I21" s="8"/>
      <c r="J21" s="8"/>
      <c r="K21" s="8"/>
    </row>
    <row r="22" ht="66.75" customHeight="1">
      <c r="A22" s="7" t="s">
        <v>77</v>
      </c>
      <c r="B22" s="7" t="s">
        <v>78</v>
      </c>
      <c r="C22" s="8"/>
      <c r="D22" s="8"/>
      <c r="E22" s="8"/>
      <c r="F22" s="8"/>
      <c r="G22" s="8"/>
      <c r="H22" s="8"/>
      <c r="I22" s="8"/>
      <c r="J22" s="8"/>
      <c r="K22" s="8"/>
    </row>
    <row r="23" ht="66.75" customHeight="1">
      <c r="A23" s="7" t="s">
        <v>79</v>
      </c>
      <c r="B23" s="7" t="s">
        <v>80</v>
      </c>
      <c r="C23" s="8"/>
      <c r="D23" s="8"/>
      <c r="E23" s="8"/>
      <c r="F23" s="8"/>
      <c r="G23" s="8"/>
      <c r="H23" s="8"/>
      <c r="I23" s="8"/>
      <c r="J23" s="8"/>
      <c r="K23" s="8"/>
    </row>
    <row r="24" ht="66.75" customHeight="1">
      <c r="A24" s="7" t="s">
        <v>81</v>
      </c>
      <c r="B24" s="7" t="s">
        <v>82</v>
      </c>
      <c r="C24" s="8"/>
      <c r="D24" s="8"/>
      <c r="E24" s="8"/>
      <c r="F24" s="8"/>
      <c r="G24" s="8"/>
      <c r="H24" s="8"/>
      <c r="I24" s="8"/>
      <c r="J24" s="8"/>
      <c r="K24" s="8"/>
    </row>
    <row r="25" ht="66.75" customHeight="1">
      <c r="A25" s="7" t="s">
        <v>83</v>
      </c>
      <c r="B25" s="7" t="s">
        <v>84</v>
      </c>
      <c r="C25" s="8"/>
      <c r="D25" s="8"/>
      <c r="E25" s="8"/>
      <c r="F25" s="8"/>
      <c r="G25" s="8"/>
      <c r="H25" s="8"/>
      <c r="I25" s="8"/>
      <c r="J25" s="8"/>
      <c r="K25" s="8"/>
    </row>
    <row r="26" ht="66.75" customHeight="1">
      <c r="A26" s="7" t="s">
        <v>85</v>
      </c>
      <c r="B26" s="7" t="s">
        <v>86</v>
      </c>
      <c r="C26" s="8"/>
      <c r="D26" s="8"/>
      <c r="E26" s="8"/>
      <c r="F26" s="8"/>
      <c r="G26" s="8"/>
      <c r="H26" s="8"/>
      <c r="I26" s="8"/>
      <c r="J26" s="8"/>
      <c r="K26" s="8"/>
    </row>
    <row r="27" ht="66.75" customHeight="1">
      <c r="A27" s="7" t="s">
        <v>87</v>
      </c>
      <c r="B27" s="7" t="s">
        <v>88</v>
      </c>
      <c r="C27" s="8"/>
      <c r="D27" s="8"/>
      <c r="E27" s="8"/>
      <c r="F27" s="8"/>
      <c r="G27" s="8"/>
      <c r="H27" s="8"/>
      <c r="I27" s="8"/>
      <c r="J27" s="8"/>
      <c r="K27" s="8"/>
    </row>
    <row r="28" ht="66.75" customHeight="1">
      <c r="A28" s="7" t="s">
        <v>89</v>
      </c>
      <c r="B28" s="7" t="s">
        <v>90</v>
      </c>
      <c r="C28" s="8"/>
      <c r="D28" s="8"/>
      <c r="E28" s="8"/>
      <c r="F28" s="8"/>
      <c r="G28" s="8"/>
      <c r="H28" s="8"/>
      <c r="I28" s="8"/>
      <c r="J28" s="8"/>
      <c r="K28" s="8"/>
    </row>
    <row r="29" ht="66.75" customHeight="1">
      <c r="A29" s="7" t="s">
        <v>91</v>
      </c>
      <c r="B29" s="7" t="s">
        <v>92</v>
      </c>
      <c r="C29" s="8"/>
      <c r="D29" s="8"/>
      <c r="E29" s="8"/>
      <c r="F29" s="8"/>
      <c r="G29" s="8"/>
      <c r="H29" s="8"/>
      <c r="I29" s="8"/>
      <c r="J29" s="8"/>
      <c r="K29" s="8"/>
    </row>
    <row r="30" ht="66.75" customHeight="1">
      <c r="A30" s="7" t="s">
        <v>93</v>
      </c>
      <c r="B30" s="7" t="s">
        <v>94</v>
      </c>
      <c r="C30" s="8"/>
      <c r="D30" s="8"/>
      <c r="E30" s="8"/>
      <c r="F30" s="8"/>
      <c r="G30" s="8"/>
      <c r="H30" s="8"/>
      <c r="I30" s="8"/>
      <c r="J30" s="8"/>
      <c r="K30" s="8"/>
    </row>
    <row r="31" ht="66.75" customHeight="1">
      <c r="A31" s="7" t="s">
        <v>95</v>
      </c>
      <c r="B31" s="7" t="s">
        <v>96</v>
      </c>
      <c r="C31" s="8"/>
      <c r="D31" s="8"/>
      <c r="E31" s="8"/>
      <c r="F31" s="8"/>
      <c r="G31" s="8"/>
      <c r="H31" s="8"/>
      <c r="I31" s="8"/>
      <c r="J31" s="8"/>
      <c r="K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6">
    <cfRule type="notContainsBlanks" dxfId="0" priority="1">
      <formula>LEN(TRIM(C6))&gt;0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86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175</v>
      </c>
      <c r="B2" s="7" t="s">
        <v>176</v>
      </c>
      <c r="C2" s="10" t="s">
        <v>177</v>
      </c>
      <c r="D2" s="12" t="s">
        <v>178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179</v>
      </c>
      <c r="B3" s="7" t="s">
        <v>180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181</v>
      </c>
      <c r="B4" s="7" t="s">
        <v>182</v>
      </c>
      <c r="C4" s="29" t="s">
        <v>183</v>
      </c>
      <c r="D4" s="10" t="s">
        <v>184</v>
      </c>
      <c r="E4" s="12" t="s">
        <v>185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186</v>
      </c>
      <c r="B5" s="7" t="s">
        <v>187</v>
      </c>
      <c r="C5" s="30" t="s">
        <v>188</v>
      </c>
      <c r="D5" s="10" t="s">
        <v>189</v>
      </c>
      <c r="E5" s="9" t="s">
        <v>190</v>
      </c>
      <c r="F5" s="10" t="s">
        <v>191</v>
      </c>
      <c r="G5" s="9" t="s">
        <v>192</v>
      </c>
      <c r="H5" s="10" t="s">
        <v>193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194</v>
      </c>
      <c r="B6" s="7" t="s">
        <v>195</v>
      </c>
      <c r="C6" s="9" t="s">
        <v>196</v>
      </c>
      <c r="D6" s="12" t="s">
        <v>197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8.0"/>
    <col customWidth="1" min="3" max="5" width="35.0"/>
    <col customWidth="1" min="6" max="6" width="38.86"/>
    <col customWidth="1" min="7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198</v>
      </c>
      <c r="B2" s="7" t="s">
        <v>199</v>
      </c>
      <c r="C2" s="10" t="s">
        <v>200</v>
      </c>
      <c r="D2" s="9" t="s">
        <v>201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202</v>
      </c>
      <c r="B3" s="7" t="s">
        <v>203</v>
      </c>
      <c r="C3" s="25" t="str">
        <f>HYPERLINK("https://pastebin.com/QX28Bg9t","тестер из условия
https://pastebin.com/QX28Bg9t")</f>
        <v>тестер из условия
https://pastebin.com/QX28Bg9t</v>
      </c>
      <c r="D3" s="10" t="s">
        <v>204</v>
      </c>
      <c r="E3" s="10" t="s">
        <v>205</v>
      </c>
      <c r="F3" s="9" t="s">
        <v>206</v>
      </c>
      <c r="G3" s="9" t="s">
        <v>207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208</v>
      </c>
      <c r="B4" s="7" t="s">
        <v>209</v>
      </c>
      <c r="C4" s="24" t="str">
        <f>HYPERLINK("https://pastebin.com/bvEMKjh6","компоратор для тестов https://pastebin.com/bvEMKjh6")</f>
        <v>компоратор для тестов https://pastebin.com/bvEMKjh6</v>
      </c>
      <c r="D4" s="12" t="s">
        <v>210</v>
      </c>
      <c r="E4" s="25" t="str">
        <f>HYPERLINK("https://pastebin.com/EazHQgmk","какие-то тесты + тестер
https://pastebin.com/EazHQgmk")</f>
        <v>какие-то тесты + тестер
https://pastebin.com/EazHQgmk</v>
      </c>
      <c r="F4" s="25" t="str">
        <f>HYPERLINK("https://pastebin.com/raw/Cs1HTy8k","https://pastebin.com/raw/Cs1HTy8k
стресс")</f>
        <v>https://pastebin.com/raw/Cs1HTy8k
стресс</v>
      </c>
      <c r="G4" s="10" t="s">
        <v>211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212</v>
      </c>
      <c r="B5" s="7" t="s">
        <v>213</v>
      </c>
      <c r="C5" s="25" t="str">
        <f>HYPERLINK("https://pastebin.com/vGHjvPQS","ответ на тест из условия https://pastebin.com/vGHjvPQS")</f>
        <v>ответ на тест из условия https://pastebin.com/vGHjvPQS</v>
      </c>
      <c r="D5" s="9" t="s">
        <v>214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215</v>
      </c>
      <c r="B6" s="7" t="s">
        <v>216</v>
      </c>
      <c r="C6" s="9" t="s">
        <v>217</v>
      </c>
      <c r="D6" s="10" t="s">
        <v>218</v>
      </c>
      <c r="E6" s="10" t="s">
        <v>219</v>
      </c>
      <c r="F6" s="9" t="s">
        <v>220</v>
      </c>
      <c r="G6" s="9" t="s">
        <v>221</v>
      </c>
      <c r="H6" s="12" t="s">
        <v>222</v>
      </c>
      <c r="I6" s="10" t="s">
        <v>223</v>
      </c>
      <c r="J6" s="12" t="s">
        <v>224</v>
      </c>
      <c r="K6" s="10" t="s">
        <v>225</v>
      </c>
      <c r="L6" s="9" t="s">
        <v>226</v>
      </c>
      <c r="M6" s="10" t="s">
        <v>227</v>
      </c>
      <c r="N6" s="10" t="s">
        <v>228</v>
      </c>
      <c r="O6" s="10" t="s">
        <v>229</v>
      </c>
      <c r="P6" s="10" t="s">
        <v>230</v>
      </c>
      <c r="Q6" s="10" t="s">
        <v>231</v>
      </c>
      <c r="R6" s="9" t="s">
        <v>232</v>
      </c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 t="s">
        <v>131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233</v>
      </c>
      <c r="B2" s="7" t="s">
        <v>234</v>
      </c>
      <c r="C2" s="9" t="s">
        <v>235</v>
      </c>
      <c r="D2" s="24" t="str">
        <f>HYPERLINK("https://en.wikipedia.org/wiki/X86_calling_conventions#cdecl","Примеры функций, удовл. cdecl https://en.wikipedia.org/wiki/X86_calling_conventions#cdecl")</f>
        <v>Примеры функций, удовл. cdecl https://en.wikipedia.org/wiki/X86_calling_conventions#cdecl</v>
      </c>
      <c r="E2" s="24" t="str">
        <f>HYPERLINK("https://stackoverflow.com/questions/10890648/add-a-variable-to-the-stack-in-x86-assembly","что-то про переменные на стеке https://stackoverflow.com/questions/10890648/add-a-variable-to-the-stack-in-x86-assembly")</f>
        <v>что-то про переменные на стеке https://stackoverflow.com/questions/10890648/add-a-variable-to-the-stack-in-x86-assembly</v>
      </c>
      <c r="F2" s="9" t="s">
        <v>236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237</v>
      </c>
      <c r="B3" s="7" t="s">
        <v>238</v>
      </c>
      <c r="C3" s="9" t="s">
        <v>239</v>
      </c>
      <c r="D3" s="10" t="s">
        <v>240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241</v>
      </c>
      <c r="B4" s="7" t="s">
        <v>242</v>
      </c>
      <c r="C4" s="31" t="s">
        <v>243</v>
      </c>
      <c r="D4" s="25" t="str">
        <f>HYPERLINK("https://pastebin.com/53Nwkvch","стресс тест из sm05.1. делаем extern int mystrcmp... и тестим")</f>
        <v>стресс тест из sm05.1. делаем extern int mystrcmp... и тестим</v>
      </c>
      <c r="E4" s="32" t="s">
        <v>244</v>
      </c>
      <c r="F4" s="8"/>
      <c r="G4" s="1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245</v>
      </c>
      <c r="B5" s="7" t="s">
        <v>246</v>
      </c>
      <c r="C5" s="10" t="s">
        <v>247</v>
      </c>
      <c r="D5" s="8"/>
      <c r="E5" s="8"/>
      <c r="F5" s="8"/>
      <c r="G5" s="13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248</v>
      </c>
      <c r="B6" s="7" t="s">
        <v>249</v>
      </c>
      <c r="C6" s="33" t="s">
        <v>250</v>
      </c>
      <c r="D6" s="8"/>
      <c r="E6" s="8"/>
      <c r="F6" s="8"/>
      <c r="G6" s="1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9" t="s">
        <v>251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34" t="s">
        <v>252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3" width="44.86"/>
    <col customWidth="1" min="4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253</v>
      </c>
      <c r="B2" s="7" t="s">
        <v>254</v>
      </c>
      <c r="C2" s="9" t="s">
        <v>255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256</v>
      </c>
      <c r="B3" s="7" t="s">
        <v>257</v>
      </c>
      <c r="C3" s="9" t="s">
        <v>258</v>
      </c>
      <c r="D3" s="9" t="s">
        <v>259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260</v>
      </c>
      <c r="B4" s="7" t="s">
        <v>261</v>
      </c>
      <c r="C4" s="10" t="s">
        <v>262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263</v>
      </c>
      <c r="B5" s="7" t="s">
        <v>264</v>
      </c>
      <c r="C5" s="9" t="s">
        <v>265</v>
      </c>
      <c r="D5" s="9" t="s">
        <v>266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267</v>
      </c>
      <c r="B6" s="7" t="s">
        <v>268</v>
      </c>
      <c r="C6" s="9" t="s">
        <v>269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31" t="s">
        <v>270</v>
      </c>
      <c r="D8" s="34" t="s">
        <v>255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271</v>
      </c>
      <c r="B2" s="7" t="s">
        <v>272</v>
      </c>
      <c r="C2" s="31" t="s">
        <v>273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274</v>
      </c>
      <c r="B3" s="7" t="s">
        <v>275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276</v>
      </c>
      <c r="B4" s="7" t="s">
        <v>277</v>
      </c>
      <c r="C4" s="31" t="s">
        <v>278</v>
      </c>
      <c r="D4" s="12" t="s">
        <v>279</v>
      </c>
      <c r="E4" s="9" t="s">
        <v>280</v>
      </c>
      <c r="F4" s="12" t="s">
        <v>281</v>
      </c>
      <c r="G4" s="29" t="s">
        <v>282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283</v>
      </c>
      <c r="B5" s="7" t="s">
        <v>284</v>
      </c>
      <c r="C5" s="25" t="str">
        <f>HYPERLINK("https://pastebin.com/PzzmddhP","https://pastebin.com/PzzmddhP ввод")</f>
        <v>https://pastebin.com/PzzmddhP ввод</v>
      </c>
      <c r="D5" s="9" t="s">
        <v>285</v>
      </c>
      <c r="E5" s="9" t="s">
        <v>286</v>
      </c>
      <c r="F5" s="9" t="s">
        <v>287</v>
      </c>
      <c r="G5" s="12" t="s">
        <v>288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289</v>
      </c>
      <c r="B6" s="7" t="s">
        <v>290</v>
      </c>
      <c r="C6" s="12" t="s">
        <v>291</v>
      </c>
      <c r="D6" s="12" t="s">
        <v>292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293</v>
      </c>
      <c r="B2" s="7" t="s">
        <v>294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295</v>
      </c>
      <c r="B3" s="7" t="s">
        <v>296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297</v>
      </c>
      <c r="B4" s="7" t="s">
        <v>298</v>
      </c>
      <c r="C4" s="10" t="s">
        <v>299</v>
      </c>
      <c r="D4" s="9" t="s">
        <v>300</v>
      </c>
      <c r="E4" s="8" t="s">
        <v>301</v>
      </c>
      <c r="F4" s="10" t="s">
        <v>302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303</v>
      </c>
      <c r="B5" s="7" t="s">
        <v>304</v>
      </c>
      <c r="C5" s="35" t="str">
        <f>HYPERLINK("https://pastebin.com/DUxZJ9fg","https://pastebin.com/DUxZJ9fg тестер (без тестов) НУЖНО ВВОДИТЬ РАЗМЕРЫ МАТРИЦЫ (СТОЛБЦОВ И КАЖДОЙ СТРОКИ)")</f>
        <v>https://pastebin.com/DUxZJ9fg тестер (без тестов) НУЖНО ВВОДИТЬ РАЗМЕРЫ МАТРИЦЫ (СТОЛБЦОВ И КАЖДОЙ СТРОКИ)</v>
      </c>
      <c r="D5" s="10" t="s">
        <v>305</v>
      </c>
      <c r="E5" s="28" t="s">
        <v>306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60.0" customHeight="1">
      <c r="A6" s="7" t="s">
        <v>307</v>
      </c>
      <c r="B6" s="7" t="s">
        <v>308</v>
      </c>
      <c r="C6" s="36" t="s">
        <v>309</v>
      </c>
      <c r="D6" s="36" t="s">
        <v>310</v>
      </c>
      <c r="E6" s="9" t="s">
        <v>311</v>
      </c>
      <c r="F6" s="8" t="s">
        <v>312</v>
      </c>
      <c r="G6" s="8" t="s">
        <v>313</v>
      </c>
      <c r="H6" s="8" t="s">
        <v>314</v>
      </c>
      <c r="I6" s="8" t="s">
        <v>315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36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316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317</v>
      </c>
      <c r="B2" s="7" t="s">
        <v>318</v>
      </c>
      <c r="C2" s="9" t="s">
        <v>319</v>
      </c>
      <c r="D2" s="37" t="s">
        <v>320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321</v>
      </c>
      <c r="B3" s="7" t="s">
        <v>322</v>
      </c>
      <c r="C3" s="9" t="s">
        <v>323</v>
      </c>
      <c r="D3" s="9" t="s">
        <v>324</v>
      </c>
      <c r="E3" s="9" t="s">
        <v>325</v>
      </c>
      <c r="F3" s="29" t="s">
        <v>326</v>
      </c>
      <c r="G3" s="10" t="s">
        <v>327</v>
      </c>
      <c r="H3" s="10" t="s">
        <v>328</v>
      </c>
      <c r="I3" s="37" t="s">
        <v>320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329</v>
      </c>
      <c r="B4" s="7" t="s">
        <v>330</v>
      </c>
      <c r="C4" s="9" t="s">
        <v>331</v>
      </c>
      <c r="D4" s="9" t="s">
        <v>332</v>
      </c>
      <c r="E4" s="9" t="s">
        <v>333</v>
      </c>
      <c r="F4" s="37" t="s">
        <v>320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334</v>
      </c>
      <c r="B5" s="7" t="s">
        <v>335</v>
      </c>
      <c r="C5" s="25" t="str">
        <f>HYPERLINK("https://pastebin.com/KFs2DDPP","main для тестов: https://pastebin.com/KFs2DDPP. Использую функцию nextchar() из sm11-3.")</f>
        <v>main для тестов: https://pastebin.com/KFs2DDPP. Использую функцию nextchar() из sm11-3.</v>
      </c>
      <c r="D5" s="13" t="s">
        <v>336</v>
      </c>
      <c r="E5" s="10" t="s">
        <v>337</v>
      </c>
      <c r="F5" s="9" t="s">
        <v>338</v>
      </c>
      <c r="G5" s="10" t="s">
        <v>339</v>
      </c>
      <c r="H5" s="37" t="s">
        <v>320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340</v>
      </c>
      <c r="B6" s="7" t="s">
        <v>341</v>
      </c>
      <c r="C6" s="30" t="s">
        <v>342</v>
      </c>
      <c r="D6" s="9" t="s">
        <v>343</v>
      </c>
      <c r="E6" s="37" t="s">
        <v>320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344</v>
      </c>
      <c r="B2" s="7" t="s">
        <v>345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346</v>
      </c>
      <c r="B3" s="7" t="s">
        <v>347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348</v>
      </c>
      <c r="B4" s="7" t="s">
        <v>349</v>
      </c>
      <c r="C4" s="10" t="s">
        <v>350</v>
      </c>
      <c r="D4" s="25" t="s">
        <v>351</v>
      </c>
      <c r="E4" s="10" t="s">
        <v>352</v>
      </c>
      <c r="F4" s="10" t="s">
        <v>353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354</v>
      </c>
      <c r="B5" s="7" t="s">
        <v>355</v>
      </c>
      <c r="C5" s="35" t="str">
        <f>HYPERLINK("https://pastebin.com/ffKgGC96","main для тестов: https://pastebin.com/ffKgGC96")</f>
        <v>main для тестов: https://pastebin.com/ffKgGC96</v>
      </c>
      <c r="D5" s="10" t="s">
        <v>356</v>
      </c>
      <c r="E5" s="28" t="s">
        <v>357</v>
      </c>
      <c r="F5" s="10" t="s">
        <v>358</v>
      </c>
      <c r="G5" s="10" t="s">
        <v>359</v>
      </c>
      <c r="H5" s="10" t="s">
        <v>360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361</v>
      </c>
      <c r="B6" s="7" t="s">
        <v>362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4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363</v>
      </c>
      <c r="B2" s="7" t="s">
        <v>364</v>
      </c>
      <c r="C2" s="10" t="s">
        <v>365</v>
      </c>
      <c r="D2" s="9" t="s">
        <v>366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367</v>
      </c>
      <c r="B3" s="7" t="s">
        <v>368</v>
      </c>
      <c r="C3" s="12" t="s">
        <v>369</v>
      </c>
      <c r="D3" s="10" t="s">
        <v>370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371</v>
      </c>
      <c r="B4" s="7" t="s">
        <v>372</v>
      </c>
      <c r="C4" s="10" t="s">
        <v>373</v>
      </c>
      <c r="D4" s="25" t="str">
        <f>HYPERLINK("https://pastebin.com/KBqEY1hb","main https://pastebin.com/KBqEY1hb")</f>
        <v>main https://pastebin.com/KBqEY1hb</v>
      </c>
      <c r="E4" s="10" t="s">
        <v>374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375</v>
      </c>
      <c r="B5" s="7" t="s">
        <v>376</v>
      </c>
      <c r="C5" s="25" t="str">
        <f>HYPERLINK("https://pastebin.com/fUmx4wnr","генератор тестов: 
https://pastebin.com/fUmx4wnr")</f>
        <v>генератор тестов: 
https://pastebin.com/fUmx4wnr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377</v>
      </c>
      <c r="B6" s="7" t="s">
        <v>378</v>
      </c>
      <c r="C6" s="12" t="s">
        <v>379</v>
      </c>
      <c r="D6" s="10" t="s">
        <v>380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381</v>
      </c>
      <c r="B2" s="7" t="s">
        <v>382</v>
      </c>
      <c r="C2" s="9" t="s">
        <v>383</v>
      </c>
      <c r="D2" s="9" t="s">
        <v>384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385</v>
      </c>
      <c r="B3" s="7" t="s">
        <v>386</v>
      </c>
      <c r="C3" s="9" t="s">
        <v>383</v>
      </c>
      <c r="D3" s="38" t="s">
        <v>387</v>
      </c>
      <c r="E3" s="12" t="s">
        <v>388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389</v>
      </c>
      <c r="B4" s="7" t="s">
        <v>390</v>
      </c>
      <c r="C4" s="9" t="s">
        <v>391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392</v>
      </c>
      <c r="B5" s="7" t="s">
        <v>393</v>
      </c>
      <c r="C5" s="9" t="s">
        <v>394</v>
      </c>
      <c r="D5" s="8"/>
      <c r="E5" s="12" t="s">
        <v>395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396</v>
      </c>
      <c r="B2" s="7" t="s">
        <v>397</v>
      </c>
      <c r="C2" s="10" t="s">
        <v>398</v>
      </c>
      <c r="D2" s="9" t="s">
        <v>399</v>
      </c>
      <c r="E2" s="10" t="s">
        <v>400</v>
      </c>
      <c r="F2" s="12" t="s">
        <v>401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402</v>
      </c>
      <c r="B3" s="7" t="s">
        <v>403</v>
      </c>
      <c r="C3" s="10" t="s">
        <v>404</v>
      </c>
      <c r="D3" s="9" t="s">
        <v>405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406</v>
      </c>
      <c r="B4" s="7" t="s">
        <v>407</v>
      </c>
      <c r="C4" s="10" t="s">
        <v>408</v>
      </c>
      <c r="D4" s="9" t="s">
        <v>409</v>
      </c>
      <c r="E4" s="9" t="s">
        <v>410</v>
      </c>
      <c r="F4" s="10" t="s">
        <v>411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412</v>
      </c>
      <c r="B5" s="7" t="s">
        <v>413</v>
      </c>
      <c r="C5" s="24" t="str">
        <f>HYPERLINK("https://pastebin.com/fjxsj9X2","Собрал всё что нужно в задаче в одном месте: https://pastebin.com/fjxsj9X2. Всё это находится в #include &lt;fcntl.h&gt;.")</f>
        <v>Собрал всё что нужно в задаче в одном месте: https://pastebin.com/fjxsj9X2. Всё это находится в #include &lt;fcntl.h&gt;.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414</v>
      </c>
      <c r="B6" s="7" t="s">
        <v>415</v>
      </c>
      <c r="C6" s="8"/>
      <c r="D6" s="8" t="s">
        <v>416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417</v>
      </c>
      <c r="B2" s="7" t="s">
        <v>418</v>
      </c>
      <c r="C2" s="9" t="s">
        <v>419</v>
      </c>
      <c r="D2" s="12" t="s">
        <v>420</v>
      </c>
      <c r="E2" s="12" t="s">
        <v>421</v>
      </c>
      <c r="F2" s="9" t="s">
        <v>422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423</v>
      </c>
      <c r="B3" s="7" t="s">
        <v>424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425</v>
      </c>
      <c r="B4" s="7" t="s">
        <v>426</v>
      </c>
      <c r="C4" s="12" t="s">
        <v>427</v>
      </c>
      <c r="D4" s="12" t="s">
        <v>428</v>
      </c>
      <c r="E4" s="10" t="s">
        <v>429</v>
      </c>
      <c r="F4" s="10" t="s">
        <v>430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431</v>
      </c>
      <c r="B5" s="7" t="s">
        <v>432</v>
      </c>
      <c r="C5" s="12" t="s">
        <v>433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434</v>
      </c>
      <c r="B6" s="7" t="s">
        <v>435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131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436</v>
      </c>
      <c r="B2" s="7" t="s">
        <v>437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438</v>
      </c>
      <c r="B3" s="7" t="s">
        <v>439</v>
      </c>
      <c r="C3" s="10" t="s">
        <v>440</v>
      </c>
      <c r="D3" s="25" t="s">
        <v>441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442</v>
      </c>
      <c r="B4" s="7" t="s">
        <v>443</v>
      </c>
      <c r="C4" s="12" t="s">
        <v>444</v>
      </c>
      <c r="D4" s="12" t="s">
        <v>445</v>
      </c>
      <c r="E4" s="10" t="s">
        <v>446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447</v>
      </c>
      <c r="B5" s="7" t="s">
        <v>448</v>
      </c>
      <c r="C5" s="12" t="s">
        <v>449</v>
      </c>
      <c r="D5" s="9" t="s">
        <v>450</v>
      </c>
      <c r="E5" s="9" t="s">
        <v>451</v>
      </c>
      <c r="F5" s="12" t="s">
        <v>452</v>
      </c>
      <c r="G5" s="12" t="s">
        <v>453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454</v>
      </c>
      <c r="B6" s="7" t="s">
        <v>455</v>
      </c>
      <c r="C6" s="9" t="s">
        <v>456</v>
      </c>
      <c r="D6" s="9" t="s">
        <v>457</v>
      </c>
      <c r="E6" s="12" t="s">
        <v>458</v>
      </c>
      <c r="F6" s="12" t="s">
        <v>459</v>
      </c>
      <c r="G6" s="10" t="s">
        <v>460</v>
      </c>
      <c r="H6" s="10" t="s">
        <v>461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1" ref="D3"/>
  </hyperlin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462</v>
      </c>
      <c r="B2" s="7" t="s">
        <v>463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464</v>
      </c>
      <c r="B3" s="7" t="s">
        <v>465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466</v>
      </c>
      <c r="B4" s="7" t="s">
        <v>467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468</v>
      </c>
      <c r="B5" s="7" t="s">
        <v>469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470</v>
      </c>
      <c r="B6" s="7" t="s">
        <v>471</v>
      </c>
      <c r="C6" s="9" t="s">
        <v>472</v>
      </c>
      <c r="D6" s="12" t="s">
        <v>473</v>
      </c>
      <c r="E6" s="12" t="s">
        <v>474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9" t="s">
        <v>475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39" t="s">
        <v>476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477</v>
      </c>
      <c r="B2" s="7" t="s">
        <v>478</v>
      </c>
      <c r="C2" s="12" t="s">
        <v>479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480</v>
      </c>
      <c r="B3" s="7" t="s">
        <v>481</v>
      </c>
      <c r="C3" s="12" t="s">
        <v>482</v>
      </c>
      <c r="D3" s="12" t="s">
        <v>483</v>
      </c>
      <c r="E3" s="12" t="s">
        <v>484</v>
      </c>
      <c r="F3" s="9" t="s">
        <v>485</v>
      </c>
      <c r="G3" s="10" t="s">
        <v>486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487</v>
      </c>
      <c r="B4" s="7" t="s">
        <v>488</v>
      </c>
      <c r="C4" s="12" t="s">
        <v>489</v>
      </c>
      <c r="D4" s="12" t="s">
        <v>490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491</v>
      </c>
      <c r="B5" s="7" t="s">
        <v>492</v>
      </c>
      <c r="C5" s="12" t="s">
        <v>493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494</v>
      </c>
      <c r="B6" s="7" t="s">
        <v>495</v>
      </c>
      <c r="C6" s="12" t="s">
        <v>496</v>
      </c>
      <c r="D6" s="12" t="s">
        <v>497</v>
      </c>
      <c r="E6" s="9" t="s">
        <v>498</v>
      </c>
      <c r="F6" s="12" t="s">
        <v>499</v>
      </c>
      <c r="G6" s="10" t="s">
        <v>500</v>
      </c>
      <c r="H6" s="12" t="s">
        <v>501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502</v>
      </c>
      <c r="B2" s="7" t="s">
        <v>503</v>
      </c>
      <c r="C2" s="12" t="s">
        <v>504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505</v>
      </c>
      <c r="B3" s="7" t="s">
        <v>506</v>
      </c>
      <c r="C3" s="12" t="s">
        <v>507</v>
      </c>
      <c r="D3" s="12" t="s">
        <v>508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509</v>
      </c>
      <c r="B4" s="7" t="s">
        <v>510</v>
      </c>
      <c r="C4" s="12" t="s">
        <v>511</v>
      </c>
      <c r="D4" s="10" t="s">
        <v>512</v>
      </c>
      <c r="E4" s="12" t="s">
        <v>513</v>
      </c>
      <c r="F4" s="9" t="s">
        <v>514</v>
      </c>
      <c r="G4" s="12" t="s">
        <v>515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516</v>
      </c>
      <c r="B5" s="7" t="s">
        <v>517</v>
      </c>
      <c r="C5" s="12" t="s">
        <v>518</v>
      </c>
      <c r="D5" s="9" t="s">
        <v>519</v>
      </c>
      <c r="E5" s="12" t="s">
        <v>520</v>
      </c>
      <c r="F5" s="12" t="s">
        <v>521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522</v>
      </c>
      <c r="B6" s="7" t="s">
        <v>523</v>
      </c>
      <c r="C6" s="12" t="s">
        <v>524</v>
      </c>
      <c r="D6" s="12" t="s">
        <v>525</v>
      </c>
      <c r="E6" s="12" t="s">
        <v>526</v>
      </c>
      <c r="F6" s="12" t="s">
        <v>527</v>
      </c>
      <c r="G6" s="12" t="s">
        <v>528</v>
      </c>
      <c r="H6" s="12" t="s">
        <v>529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4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530</v>
      </c>
      <c r="B2" s="7" t="s">
        <v>531</v>
      </c>
      <c r="C2" s="12" t="s">
        <v>532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533</v>
      </c>
      <c r="B3" s="7" t="s">
        <v>534</v>
      </c>
      <c r="C3" s="12" t="s">
        <v>535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536</v>
      </c>
      <c r="B4" s="7" t="s">
        <v>537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538</v>
      </c>
      <c r="B5" s="7" t="s">
        <v>539</v>
      </c>
      <c r="C5" s="9" t="s">
        <v>540</v>
      </c>
      <c r="D5" s="9" t="s">
        <v>541</v>
      </c>
      <c r="E5" s="9" t="s">
        <v>542</v>
      </c>
      <c r="F5" s="9" t="s">
        <v>543</v>
      </c>
      <c r="G5" s="12" t="s">
        <v>544</v>
      </c>
      <c r="H5" s="12" t="s">
        <v>545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546</v>
      </c>
      <c r="B6" s="7" t="s">
        <v>547</v>
      </c>
      <c r="C6" s="9" t="s">
        <v>548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7" t="s">
        <v>549</v>
      </c>
      <c r="B8" s="7"/>
      <c r="C8" s="10" t="s">
        <v>550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A64" s="14"/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551</v>
      </c>
      <c r="B2" s="7" t="s">
        <v>552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553</v>
      </c>
      <c r="B3" s="7" t="s">
        <v>554</v>
      </c>
      <c r="C3" s="10" t="s">
        <v>555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556</v>
      </c>
      <c r="B4" s="7" t="s">
        <v>557</v>
      </c>
      <c r="C4" s="10" t="s">
        <v>129</v>
      </c>
      <c r="D4" s="41" t="s">
        <v>558</v>
      </c>
      <c r="E4" s="8" t="s">
        <v>559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560</v>
      </c>
      <c r="B5" s="7" t="s">
        <v>561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562</v>
      </c>
      <c r="B6" s="7" t="s">
        <v>563</v>
      </c>
      <c r="C6" s="10" t="s">
        <v>564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4"/>
  </hyperlin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18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5.75" customHeight="1">
      <c r="A2" s="7" t="s">
        <v>565</v>
      </c>
      <c r="B2" s="7" t="s">
        <v>566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ht="15.75" customHeight="1">
      <c r="A3" s="7" t="s">
        <v>567</v>
      </c>
      <c r="B3" s="7" t="s">
        <v>568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ht="15.75" customHeight="1">
      <c r="A4" s="7" t="s">
        <v>569</v>
      </c>
      <c r="B4" s="7" t="s">
        <v>570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ht="15.75" customHeight="1">
      <c r="A5" s="7" t="s">
        <v>571</v>
      </c>
      <c r="B5" s="7" t="s">
        <v>572</v>
      </c>
      <c r="C5" s="10" t="s">
        <v>573</v>
      </c>
      <c r="D5" s="9" t="s">
        <v>574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ht="15.75" customHeight="1">
      <c r="A6" s="7" t="s">
        <v>575</v>
      </c>
      <c r="B6" s="7" t="s">
        <v>576</v>
      </c>
      <c r="C6" s="10" t="s">
        <v>577</v>
      </c>
      <c r="D6" s="12" t="s">
        <v>578</v>
      </c>
      <c r="E6" s="10" t="s">
        <v>579</v>
      </c>
      <c r="F6" s="10" t="s">
        <v>580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581</v>
      </c>
      <c r="B2" s="7" t="s">
        <v>582</v>
      </c>
      <c r="C2" s="42" t="s">
        <v>583</v>
      </c>
      <c r="D2" s="10" t="s">
        <v>584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585</v>
      </c>
      <c r="B3" s="7" t="s">
        <v>586</v>
      </c>
      <c r="C3" s="9" t="s">
        <v>587</v>
      </c>
      <c r="D3" s="12" t="s">
        <v>588</v>
      </c>
      <c r="E3" s="12" t="s">
        <v>589</v>
      </c>
      <c r="F3" s="9" t="s">
        <v>590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591</v>
      </c>
      <c r="B4" s="7" t="s">
        <v>592</v>
      </c>
      <c r="C4" s="9" t="s">
        <v>593</v>
      </c>
      <c r="D4" s="12" t="s">
        <v>594</v>
      </c>
      <c r="E4" s="12" t="s">
        <v>595</v>
      </c>
      <c r="F4" s="25" t="s">
        <v>596</v>
      </c>
      <c r="G4" s="12" t="s">
        <v>597</v>
      </c>
      <c r="H4" s="12" t="s">
        <v>598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599</v>
      </c>
      <c r="B5" s="7" t="s">
        <v>600</v>
      </c>
      <c r="C5" s="9" t="s">
        <v>601</v>
      </c>
      <c r="D5" s="43" t="s">
        <v>602</v>
      </c>
      <c r="E5" s="12" t="s">
        <v>603</v>
      </c>
      <c r="F5" s="12" t="s">
        <v>604</v>
      </c>
      <c r="G5" s="28" t="s">
        <v>605</v>
      </c>
      <c r="H5" s="9" t="s">
        <v>606</v>
      </c>
      <c r="I5" s="12" t="s">
        <v>607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14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28.57"/>
  </cols>
  <sheetData>
    <row r="1" ht="45.0" customHeight="1">
      <c r="A1" s="17"/>
      <c r="B1" s="17"/>
      <c r="C1" s="17"/>
      <c r="D1" s="17"/>
      <c r="E1" s="17"/>
      <c r="F1" s="17"/>
      <c r="G1" s="17"/>
    </row>
    <row r="2" ht="45.0" customHeight="1">
      <c r="A2" s="17"/>
      <c r="B2" s="18" t="s">
        <v>97</v>
      </c>
      <c r="G2" s="17"/>
    </row>
    <row r="3" ht="45.0" customHeight="1">
      <c r="A3" s="17"/>
      <c r="B3" s="6"/>
      <c r="C3" s="19" t="s">
        <v>98</v>
      </c>
      <c r="D3" s="19"/>
      <c r="E3" s="19" t="s">
        <v>99</v>
      </c>
      <c r="F3" s="6"/>
      <c r="G3" s="17"/>
    </row>
    <row r="4" ht="45.0" customHeight="1">
      <c r="A4" s="17"/>
      <c r="B4" s="6"/>
      <c r="C4" s="20" t="s">
        <v>3</v>
      </c>
      <c r="D4" s="21" t="s">
        <v>100</v>
      </c>
      <c r="E4" s="22" t="s">
        <v>101</v>
      </c>
      <c r="F4" s="6"/>
      <c r="G4" s="17"/>
    </row>
    <row r="5" ht="45.0" customHeight="1">
      <c r="A5" s="17"/>
      <c r="B5" s="6"/>
      <c r="C5" s="19" t="s">
        <v>102</v>
      </c>
      <c r="D5" s="19"/>
      <c r="E5" s="19" t="s">
        <v>103</v>
      </c>
      <c r="F5" s="6"/>
      <c r="G5" s="17"/>
    </row>
    <row r="6" ht="45.0" customHeight="1">
      <c r="A6" s="17"/>
      <c r="B6" s="6"/>
      <c r="C6" s="23" t="s">
        <v>104</v>
      </c>
      <c r="D6" s="23"/>
      <c r="E6" s="23" t="s">
        <v>105</v>
      </c>
      <c r="F6" s="6"/>
      <c r="G6" s="17"/>
    </row>
    <row r="7" ht="45.0" customHeight="1">
      <c r="A7" s="17"/>
      <c r="B7" s="6"/>
      <c r="F7" s="6"/>
      <c r="G7" s="17"/>
    </row>
    <row r="8" ht="45.0" customHeight="1">
      <c r="A8" s="17"/>
      <c r="B8" s="6"/>
      <c r="C8" s="6"/>
      <c r="D8" s="6"/>
      <c r="E8" s="6"/>
      <c r="F8" s="6"/>
      <c r="G8" s="17"/>
    </row>
    <row r="9" ht="45.0" customHeight="1">
      <c r="A9" s="17"/>
      <c r="B9" s="17"/>
      <c r="C9" s="17"/>
      <c r="D9" s="17"/>
      <c r="E9" s="17"/>
      <c r="F9" s="17"/>
      <c r="G9" s="17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2"/>
    <mergeCell ref="C6:C7"/>
    <mergeCell ref="D6:D7"/>
    <mergeCell ref="E6:E7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608</v>
      </c>
      <c r="B2" s="7" t="s">
        <v>609</v>
      </c>
      <c r="C2" s="9" t="s">
        <v>610</v>
      </c>
      <c r="D2" s="12" t="s">
        <v>611</v>
      </c>
      <c r="E2" s="9" t="s">
        <v>612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613</v>
      </c>
      <c r="B3" s="7" t="s">
        <v>614</v>
      </c>
      <c r="C3" s="10" t="s">
        <v>615</v>
      </c>
      <c r="D3" s="9" t="s">
        <v>616</v>
      </c>
      <c r="E3" s="8" t="s">
        <v>617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618</v>
      </c>
      <c r="B4" s="7" t="s">
        <v>619</v>
      </c>
      <c r="C4" s="24" t="s">
        <v>620</v>
      </c>
      <c r="D4" s="25" t="s">
        <v>621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622</v>
      </c>
      <c r="B5" s="7" t="s">
        <v>623</v>
      </c>
      <c r="C5" s="9" t="s">
        <v>624</v>
      </c>
      <c r="D5" s="8" t="s">
        <v>625</v>
      </c>
      <c r="E5" s="8" t="s">
        <v>626</v>
      </c>
      <c r="F5" s="8" t="s">
        <v>627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628</v>
      </c>
      <c r="B6" s="7" t="s">
        <v>629</v>
      </c>
      <c r="C6" s="9" t="s">
        <v>630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0" t="s">
        <v>631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4"/>
    <hyperlink r:id="rId2" ref="D4"/>
  </hyperlinks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632</v>
      </c>
      <c r="B2" s="7" t="s">
        <v>633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634</v>
      </c>
      <c r="B3" s="7" t="s">
        <v>635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636</v>
      </c>
      <c r="B4" s="7" t="s">
        <v>637</v>
      </c>
      <c r="C4" s="9" t="s">
        <v>638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639</v>
      </c>
      <c r="B5" s="7" t="s">
        <v>640</v>
      </c>
      <c r="C5" s="10" t="s">
        <v>641</v>
      </c>
      <c r="D5" s="9" t="s">
        <v>642</v>
      </c>
      <c r="E5" s="10" t="s">
        <v>643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14"/>
      <c r="B6" s="14"/>
      <c r="C6" s="14"/>
      <c r="D6" s="14"/>
      <c r="E6" s="14"/>
      <c r="F6" s="14"/>
      <c r="G6" s="14"/>
      <c r="H6" s="14"/>
      <c r="I6" s="14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644</v>
      </c>
      <c r="B2" s="7" t="s">
        <v>645</v>
      </c>
      <c r="C2" s="12" t="s">
        <v>646</v>
      </c>
      <c r="D2" s="13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647</v>
      </c>
      <c r="B3" s="7" t="s">
        <v>648</v>
      </c>
      <c r="C3" s="10" t="s">
        <v>649</v>
      </c>
      <c r="D3" s="31" t="s">
        <v>650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651</v>
      </c>
      <c r="B4" s="7" t="s">
        <v>652</v>
      </c>
      <c r="C4" s="10" t="s">
        <v>653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654</v>
      </c>
      <c r="B5" s="7" t="s">
        <v>655</v>
      </c>
      <c r="C5" s="10" t="s">
        <v>656</v>
      </c>
      <c r="D5" s="10" t="s">
        <v>657</v>
      </c>
      <c r="E5" s="10" t="s">
        <v>658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659</v>
      </c>
      <c r="B6" s="7" t="s">
        <v>660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3" width="35.0"/>
    <col customWidth="1" min="4" max="4" width="35.57"/>
    <col customWidth="1" min="5" max="20" width="35.0"/>
  </cols>
  <sheetData>
    <row r="1" ht="51.75" customHeight="1">
      <c r="A1" s="1" t="s">
        <v>661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662</v>
      </c>
      <c r="B2" s="7" t="s">
        <v>663</v>
      </c>
      <c r="C2" s="9" t="s">
        <v>664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665</v>
      </c>
      <c r="B3" s="7" t="s">
        <v>666</v>
      </c>
      <c r="C3" s="12" t="s">
        <v>667</v>
      </c>
      <c r="D3" s="12" t="s">
        <v>668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669</v>
      </c>
      <c r="B4" s="7" t="s">
        <v>670</v>
      </c>
      <c r="C4" s="9" t="s">
        <v>671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672</v>
      </c>
      <c r="B5" s="7" t="s">
        <v>673</v>
      </c>
      <c r="C5" s="9" t="s">
        <v>674</v>
      </c>
      <c r="D5" s="9" t="s">
        <v>675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676</v>
      </c>
      <c r="B6" s="7" t="s">
        <v>677</v>
      </c>
      <c r="C6" s="44" t="s">
        <v>678</v>
      </c>
      <c r="D6" s="9" t="s">
        <v>679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36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9</v>
      </c>
      <c r="B2" s="7" t="s">
        <v>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11</v>
      </c>
      <c r="B3" s="7" t="s">
        <v>12</v>
      </c>
      <c r="C3" s="9" t="s">
        <v>13</v>
      </c>
      <c r="D3" s="10" t="s">
        <v>14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15</v>
      </c>
      <c r="B4" s="7" t="s">
        <v>16</v>
      </c>
      <c r="C4" s="10" t="s">
        <v>17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18</v>
      </c>
      <c r="B5" s="7" t="s">
        <v>19</v>
      </c>
      <c r="C5" s="11" t="s">
        <v>20</v>
      </c>
      <c r="D5" s="9" t="s">
        <v>21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22</v>
      </c>
      <c r="B6" s="7" t="s">
        <v>23</v>
      </c>
      <c r="C6" s="12" t="s">
        <v>24</v>
      </c>
      <c r="D6" s="12" t="s">
        <v>25</v>
      </c>
      <c r="E6" s="9" t="s">
        <v>26</v>
      </c>
      <c r="F6" s="8" t="s">
        <v>27</v>
      </c>
      <c r="G6" s="8" t="s">
        <v>28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29</v>
      </c>
      <c r="B2" s="7" t="s">
        <v>30</v>
      </c>
      <c r="C2" s="9" t="s">
        <v>31</v>
      </c>
      <c r="D2" s="8"/>
      <c r="E2" s="8"/>
      <c r="F2" s="8"/>
      <c r="G2" s="8"/>
      <c r="H2" s="8"/>
      <c r="I2" s="8"/>
      <c r="J2" s="8"/>
      <c r="K2" s="8"/>
      <c r="L2" s="15"/>
      <c r="M2" s="15"/>
      <c r="N2" s="15"/>
      <c r="O2" s="15"/>
      <c r="P2" s="15"/>
      <c r="Q2" s="15"/>
      <c r="R2" s="15"/>
      <c r="S2" s="15"/>
      <c r="T2" s="15"/>
    </row>
    <row r="3" ht="15.75" customHeight="1">
      <c r="A3" s="7" t="s">
        <v>32</v>
      </c>
      <c r="B3" s="7" t="s">
        <v>33</v>
      </c>
      <c r="C3" s="9" t="s">
        <v>34</v>
      </c>
      <c r="D3" s="10" t="s">
        <v>35</v>
      </c>
      <c r="E3" s="10" t="s">
        <v>36</v>
      </c>
      <c r="F3" s="8"/>
      <c r="G3" s="8"/>
      <c r="H3" s="8"/>
      <c r="I3" s="8"/>
      <c r="J3" s="8"/>
      <c r="K3" s="8"/>
      <c r="L3" s="15"/>
      <c r="M3" s="15"/>
      <c r="N3" s="15"/>
      <c r="O3" s="15"/>
      <c r="P3" s="15"/>
      <c r="Q3" s="15"/>
      <c r="R3" s="15"/>
      <c r="S3" s="15"/>
      <c r="T3" s="15"/>
    </row>
    <row r="4" ht="15.75" customHeight="1">
      <c r="A4" s="7" t="s">
        <v>37</v>
      </c>
      <c r="B4" s="7" t="s">
        <v>38</v>
      </c>
      <c r="C4" s="8" t="s">
        <v>39</v>
      </c>
      <c r="D4" s="10" t="s">
        <v>40</v>
      </c>
      <c r="E4" s="8"/>
      <c r="F4" s="8"/>
      <c r="G4" s="8"/>
      <c r="H4" s="8"/>
      <c r="I4" s="8"/>
      <c r="J4" s="8"/>
      <c r="K4" s="8"/>
      <c r="L4" s="15"/>
      <c r="M4" s="15"/>
      <c r="N4" s="15"/>
      <c r="O4" s="15"/>
      <c r="P4" s="15"/>
      <c r="Q4" s="15"/>
      <c r="R4" s="15"/>
      <c r="S4" s="15"/>
      <c r="T4" s="15"/>
    </row>
    <row r="5" ht="15.75" customHeight="1">
      <c r="A5" s="7" t="s">
        <v>41</v>
      </c>
      <c r="B5" s="7" t="s">
        <v>42</v>
      </c>
      <c r="C5" s="9" t="s">
        <v>43</v>
      </c>
      <c r="D5" s="9" t="s">
        <v>44</v>
      </c>
      <c r="E5" s="12" t="s">
        <v>45</v>
      </c>
      <c r="F5" s="12" t="s">
        <v>46</v>
      </c>
      <c r="G5" s="12" t="s">
        <v>47</v>
      </c>
      <c r="H5" s="10" t="s">
        <v>48</v>
      </c>
      <c r="I5" s="12" t="s">
        <v>49</v>
      </c>
      <c r="J5" s="8"/>
      <c r="K5" s="8"/>
      <c r="L5" s="15"/>
      <c r="M5" s="15"/>
      <c r="N5" s="15"/>
      <c r="O5" s="15"/>
      <c r="P5" s="15"/>
      <c r="Q5" s="15"/>
      <c r="R5" s="15"/>
      <c r="S5" s="15"/>
      <c r="T5" s="15"/>
    </row>
    <row r="6" ht="15.75" customHeight="1">
      <c r="A6" s="7" t="s">
        <v>50</v>
      </c>
      <c r="B6" s="7" t="s">
        <v>51</v>
      </c>
      <c r="C6" s="13" t="s">
        <v>52</v>
      </c>
      <c r="D6" s="8"/>
      <c r="E6" s="8"/>
      <c r="F6" s="8"/>
      <c r="G6" s="8"/>
      <c r="H6" s="8"/>
      <c r="I6" s="8"/>
      <c r="J6" s="8"/>
      <c r="K6" s="8"/>
      <c r="L6" s="15"/>
      <c r="M6" s="15"/>
      <c r="N6" s="15"/>
      <c r="O6" s="15"/>
      <c r="P6" s="15"/>
      <c r="Q6" s="15"/>
      <c r="R6" s="15"/>
      <c r="S6" s="15"/>
      <c r="T6" s="15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0.0"/>
    <col customWidth="1" min="3" max="3" width="32.14"/>
    <col customWidth="1" min="4" max="4" width="44.14"/>
    <col customWidth="1" min="5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53</v>
      </c>
      <c r="B2" s="7" t="s">
        <v>54</v>
      </c>
      <c r="C2" s="9" t="s">
        <v>106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55</v>
      </c>
      <c r="B3" s="7" t="s">
        <v>56</v>
      </c>
      <c r="C3" s="9" t="s">
        <v>106</v>
      </c>
      <c r="D3" s="10" t="s">
        <v>57</v>
      </c>
      <c r="E3" s="9" t="s">
        <v>107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58</v>
      </c>
      <c r="B4" s="7" t="s">
        <v>59</v>
      </c>
      <c r="C4" s="9" t="s">
        <v>108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63</v>
      </c>
      <c r="B5" s="7" t="s">
        <v>64</v>
      </c>
      <c r="C5" s="9" t="s">
        <v>109</v>
      </c>
      <c r="D5" s="10" t="s">
        <v>110</v>
      </c>
      <c r="E5" s="9" t="s">
        <v>111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7" t="s">
        <v>65</v>
      </c>
      <c r="B6" s="7" t="s">
        <v>66</v>
      </c>
      <c r="C6" s="12" t="s">
        <v>112</v>
      </c>
      <c r="D6" s="12" t="s">
        <v>113</v>
      </c>
      <c r="E6" s="12" t="s">
        <v>114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1.14"/>
    <col customWidth="1" min="3" max="21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75" customHeight="1">
      <c r="A2" s="7" t="s">
        <v>67</v>
      </c>
      <c r="B2" s="7" t="s">
        <v>68</v>
      </c>
      <c r="C2" s="9" t="s">
        <v>115</v>
      </c>
      <c r="D2" s="10" t="s">
        <v>116</v>
      </c>
      <c r="E2" s="10" t="s">
        <v>117</v>
      </c>
      <c r="F2" s="10" t="s">
        <v>118</v>
      </c>
      <c r="G2" s="8"/>
      <c r="H2" s="24" t="s">
        <v>119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ht="15.75" customHeight="1">
      <c r="A3" s="7" t="s">
        <v>69</v>
      </c>
      <c r="B3" s="7" t="s">
        <v>70</v>
      </c>
      <c r="C3" s="8"/>
      <c r="D3" s="12" t="s">
        <v>120</v>
      </c>
      <c r="E3" s="8"/>
      <c r="F3" s="8"/>
      <c r="G3" s="8"/>
      <c r="H3" s="24" t="s">
        <v>119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5.75" customHeight="1">
      <c r="A4" s="7" t="s">
        <v>71</v>
      </c>
      <c r="B4" s="7" t="s">
        <v>72</v>
      </c>
      <c r="C4" s="9" t="s">
        <v>115</v>
      </c>
      <c r="D4" s="24" t="s">
        <v>121</v>
      </c>
      <c r="E4" s="8"/>
      <c r="F4" s="8"/>
      <c r="G4" s="8"/>
      <c r="H4" s="24" t="s">
        <v>119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5.75" customHeight="1">
      <c r="A5" s="7" t="s">
        <v>73</v>
      </c>
      <c r="B5" s="7" t="s">
        <v>74</v>
      </c>
      <c r="C5" s="10" t="s">
        <v>122</v>
      </c>
      <c r="D5" s="9" t="s">
        <v>123</v>
      </c>
      <c r="E5" s="10" t="s">
        <v>124</v>
      </c>
      <c r="F5" s="10" t="s">
        <v>125</v>
      </c>
      <c r="G5" s="9" t="s">
        <v>126</v>
      </c>
      <c r="H5" s="24" t="s">
        <v>119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5.75" customHeight="1">
      <c r="A6" s="7" t="s">
        <v>75</v>
      </c>
      <c r="B6" s="7" t="s">
        <v>76</v>
      </c>
      <c r="C6" s="12" t="s">
        <v>127</v>
      </c>
      <c r="D6" s="9" t="s">
        <v>128</v>
      </c>
      <c r="E6" s="8" t="s">
        <v>129</v>
      </c>
      <c r="F6" s="9" t="s">
        <v>130</v>
      </c>
      <c r="G6" s="8"/>
      <c r="H6" s="24" t="s">
        <v>119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H2"/>
    <hyperlink r:id="rId2" ref="H3"/>
    <hyperlink r:id="rId3" ref="D4"/>
    <hyperlink r:id="rId4" ref="H4"/>
    <hyperlink r:id="rId5" ref="H5"/>
    <hyperlink r:id="rId6" ref="H6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5.14"/>
    <col customWidth="1" min="3" max="20" width="35.0"/>
  </cols>
  <sheetData>
    <row r="1" ht="51.75" customHeight="1">
      <c r="A1" s="1" t="s">
        <v>131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77</v>
      </c>
      <c r="B2" s="7" t="s">
        <v>78</v>
      </c>
      <c r="C2" s="10" t="s">
        <v>132</v>
      </c>
      <c r="D2" s="25" t="str">
        <f>HYPERLINK("https://pastebin.com/53Nwkvch","стресс тест
")</f>
        <v>стресс тест
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79</v>
      </c>
      <c r="B3" s="7" t="s">
        <v>80</v>
      </c>
      <c r="C3" s="12" t="s">
        <v>133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81</v>
      </c>
      <c r="B4" s="7" t="s">
        <v>82</v>
      </c>
      <c r="C4" s="12" t="s">
        <v>134</v>
      </c>
      <c r="D4" s="9" t="s">
        <v>135</v>
      </c>
      <c r="E4" s="9" t="s">
        <v>136</v>
      </c>
      <c r="F4" s="12" t="s">
        <v>137</v>
      </c>
      <c r="G4" s="26" t="s">
        <v>138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83</v>
      </c>
      <c r="B5" s="7" t="s">
        <v>84</v>
      </c>
      <c r="C5" s="27" t="s">
        <v>139</v>
      </c>
      <c r="D5" s="12" t="s">
        <v>140</v>
      </c>
      <c r="E5" s="12" t="s">
        <v>141</v>
      </c>
      <c r="F5" s="12" t="s">
        <v>142</v>
      </c>
      <c r="G5" s="10" t="s">
        <v>143</v>
      </c>
      <c r="H5" s="12" t="s">
        <v>144</v>
      </c>
      <c r="I5" s="12" t="s">
        <v>145</v>
      </c>
      <c r="J5" s="12" t="s">
        <v>146</v>
      </c>
      <c r="K5" s="12" t="s">
        <v>147</v>
      </c>
      <c r="L5" s="12" t="s">
        <v>148</v>
      </c>
      <c r="M5" s="12" t="s">
        <v>149</v>
      </c>
      <c r="N5" s="8"/>
      <c r="O5" s="8"/>
      <c r="P5" s="8"/>
      <c r="Q5" s="8"/>
      <c r="R5" s="8"/>
      <c r="S5" s="8"/>
      <c r="T5" s="8"/>
    </row>
    <row r="6" ht="15.75" customHeight="1">
      <c r="A6" s="7" t="s">
        <v>85</v>
      </c>
      <c r="B6" s="7" t="s">
        <v>86</v>
      </c>
      <c r="C6" s="10" t="s">
        <v>150</v>
      </c>
      <c r="D6" s="10" t="s">
        <v>151</v>
      </c>
      <c r="E6" s="8"/>
      <c r="F6" s="10" t="s">
        <v>152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9.57"/>
    <col customWidth="1" min="3" max="4" width="35.0"/>
    <col customWidth="1" min="5" max="5" width="39.29"/>
    <col customWidth="1" min="6" max="20" width="35.0"/>
  </cols>
  <sheetData>
    <row r="1" ht="51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7" t="s">
        <v>87</v>
      </c>
      <c r="B2" s="7" t="s">
        <v>88</v>
      </c>
      <c r="C2" s="12" t="s">
        <v>153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7" t="s">
        <v>89</v>
      </c>
      <c r="B3" s="7" t="s">
        <v>90</v>
      </c>
      <c r="C3" s="12" t="s">
        <v>154</v>
      </c>
      <c r="D3" s="9" t="s">
        <v>155</v>
      </c>
      <c r="E3" s="10" t="s">
        <v>156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7" t="s">
        <v>91</v>
      </c>
      <c r="B4" s="7" t="s">
        <v>92</v>
      </c>
      <c r="C4" s="12" t="s">
        <v>157</v>
      </c>
      <c r="D4" s="12" t="s">
        <v>158</v>
      </c>
      <c r="E4" s="12" t="s">
        <v>159</v>
      </c>
      <c r="F4" s="12" t="s">
        <v>160</v>
      </c>
      <c r="G4" s="10" t="s">
        <v>161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 t="s">
        <v>93</v>
      </c>
      <c r="B5" s="7" t="s">
        <v>94</v>
      </c>
      <c r="C5" s="9" t="s">
        <v>162</v>
      </c>
      <c r="D5" s="9" t="s">
        <v>163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81.75" customHeight="1">
      <c r="A6" s="7" t="s">
        <v>95</v>
      </c>
      <c r="B6" s="7" t="s">
        <v>96</v>
      </c>
      <c r="C6" s="28" t="s">
        <v>164</v>
      </c>
      <c r="D6" s="24" t="str">
        <f>HYPERLINK("https://pastebin.com/ipA0VJ5Y","немного о спецификации и что вообще тут надо делать
https://pastebin.com/ipA0VJ5Y")</f>
        <v>немного о спецификации и что вообще тут надо делать
https://pastebin.com/ipA0VJ5Y</v>
      </c>
      <c r="E6" s="9" t="s">
        <v>165</v>
      </c>
      <c r="F6" s="9" t="s">
        <v>166</v>
      </c>
      <c r="G6" s="24" t="s">
        <v>167</v>
      </c>
      <c r="H6" s="24" t="s">
        <v>168</v>
      </c>
      <c r="I6" s="24" t="s">
        <v>169</v>
      </c>
      <c r="J6" s="9" t="s">
        <v>170</v>
      </c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15.75" customHeigh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5.75" customHeight="1">
      <c r="A9" s="14"/>
      <c r="B9" s="14"/>
      <c r="C9" s="15" t="s">
        <v>171</v>
      </c>
      <c r="D9" s="15" t="s">
        <v>172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15.75" customHeight="1">
      <c r="A10" s="14"/>
      <c r="B10" s="14"/>
      <c r="C10" s="15" t="s">
        <v>173</v>
      </c>
      <c r="D10" s="15" t="s">
        <v>174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15.75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15.75" customHeight="1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15.75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15.75" customHeight="1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5.75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5.75" customHeight="1">
      <c r="A16" s="14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4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15.75" customHeight="1">
      <c r="A18" s="14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15.75" customHeigh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15.7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15.7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15.7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15.7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15.7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15.75" customHeight="1">
      <c r="A26" s="14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15.75" customHeight="1">
      <c r="A27" s="14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15.75" customHeight="1">
      <c r="A28" s="14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15.75" customHeight="1">
      <c r="A29" s="14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4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15.75" customHeight="1">
      <c r="A31" s="14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15.75" customHeight="1">
      <c r="A32" s="14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4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15.75" customHeight="1">
      <c r="A34" s="14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5.75" customHeight="1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ht="15.75" customHeight="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5.75" customHeight="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5.75" customHeight="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5.75" customHeight="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5.75" customHeight="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5.75" customHeight="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5.75" customHeight="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5.75" customHeight="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5.75" customHeight="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5.75" customHeight="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6"/>
    <hyperlink r:id="rId2" ref="H6"/>
    <hyperlink r:id="rId3" ref="I6"/>
  </hyperlinks>
  <drawing r:id="rId4"/>
</worksheet>
</file>