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xuit\Desktop\"/>
    </mc:Choice>
  </mc:AlternateContent>
  <xr:revisionPtr revIDLastSave="0" documentId="13_ncr:1_{6B01CF7D-C4AF-480A-B291-CCEFB71337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O2" i="1"/>
  <c r="P2" i="1"/>
  <c r="Q2" i="1"/>
  <c r="R2" i="1"/>
  <c r="N2" i="1"/>
  <c r="H4" i="1" l="1"/>
  <c r="B22" i="1" s="1"/>
  <c r="H3" i="1"/>
  <c r="K22" i="1" s="1"/>
  <c r="H2" i="1"/>
  <c r="J22" i="1" s="1"/>
  <c r="D20" i="1" l="1"/>
  <c r="C22" i="1"/>
  <c r="D14" i="1"/>
  <c r="H21" i="1"/>
  <c r="D15" i="1"/>
  <c r="F22" i="1"/>
  <c r="F16" i="1"/>
  <c r="L22" i="1"/>
  <c r="G22" i="1"/>
  <c r="B16" i="1"/>
  <c r="H20" i="1"/>
  <c r="C16" i="1"/>
  <c r="D21" i="1"/>
  <c r="D11" i="1" l="1"/>
  <c r="E11" i="1"/>
  <c r="F11" i="1"/>
  <c r="G11" i="1"/>
  <c r="C11" i="1"/>
  <c r="D10" i="1"/>
  <c r="E10" i="1"/>
  <c r="F10" i="1"/>
  <c r="G10" i="1"/>
  <c r="C10" i="1"/>
  <c r="D9" i="1"/>
  <c r="E9" i="1"/>
  <c r="F9" i="1"/>
  <c r="G9" i="1"/>
  <c r="C9" i="1"/>
  <c r="D8" i="1"/>
  <c r="E8" i="1"/>
  <c r="F8" i="1"/>
  <c r="G8" i="1"/>
  <c r="C8" i="1"/>
  <c r="D7" i="1"/>
  <c r="E7" i="1"/>
  <c r="F7" i="1"/>
  <c r="G7" i="1"/>
  <c r="C7" i="1"/>
  <c r="H7" i="1" l="1"/>
  <c r="B14" i="1" s="1"/>
  <c r="H8" i="1"/>
  <c r="K20" i="1" s="1"/>
  <c r="H11" i="1"/>
  <c r="F15" i="1" s="1"/>
  <c r="H9" i="1"/>
  <c r="F14" i="1" s="1"/>
  <c r="H10" i="1"/>
  <c r="C15" i="1" s="1"/>
  <c r="J20" i="1"/>
  <c r="K21" i="1" l="1"/>
  <c r="C21" i="1"/>
  <c r="B15" i="1"/>
  <c r="C14" i="1"/>
  <c r="F20" i="1"/>
  <c r="L20" i="1"/>
  <c r="B21" i="1"/>
  <c r="C20" i="1"/>
  <c r="L21" i="1"/>
  <c r="F21" i="1"/>
  <c r="G20" i="1"/>
  <c r="B20" i="1"/>
  <c r="G21" i="1"/>
  <c r="J21" i="1"/>
  <c r="D17" i="1" l="1"/>
  <c r="L23" i="1"/>
  <c r="D23" i="1"/>
  <c r="H23" i="1"/>
  <c r="I16" i="1" l="1"/>
  <c r="I15" i="1"/>
  <c r="I14" i="1"/>
  <c r="O6" i="1" l="1"/>
  <c r="Q7" i="1"/>
  <c r="O7" i="1"/>
  <c r="G5" i="1"/>
  <c r="C5" i="1"/>
  <c r="Q3" i="1"/>
  <c r="N5" i="1"/>
  <c r="Q4" i="1"/>
  <c r="P5" i="1"/>
  <c r="Q6" i="1"/>
  <c r="O4" i="1"/>
  <c r="O5" i="1"/>
  <c r="O3" i="1"/>
  <c r="D5" i="1"/>
  <c r="P6" i="1"/>
  <c r="N3" i="1"/>
  <c r="N6" i="1"/>
  <c r="N4" i="1"/>
  <c r="Q5" i="1"/>
  <c r="R6" i="1"/>
  <c r="P7" i="1"/>
  <c r="F5" i="1"/>
  <c r="R4" i="1"/>
  <c r="P4" i="1"/>
  <c r="R3" i="1"/>
  <c r="P3" i="1"/>
  <c r="R7" i="1"/>
  <c r="N7" i="1"/>
  <c r="E5" i="1"/>
  <c r="R5" i="1"/>
  <c r="I17" i="1" l="1"/>
</calcChain>
</file>

<file path=xl/sharedStrings.xml><?xml version="1.0" encoding="utf-8"?>
<sst xmlns="http://schemas.openxmlformats.org/spreadsheetml/2006/main" count="18" uniqueCount="18">
  <si>
    <t>X</t>
  </si>
  <si>
    <t>Y</t>
  </si>
  <si>
    <t>Z</t>
  </si>
  <si>
    <t>X^2</t>
  </si>
  <si>
    <t>X*Y</t>
  </si>
  <si>
    <t>X*Z</t>
  </si>
  <si>
    <t>Y^2</t>
  </si>
  <si>
    <t>Y*Z</t>
  </si>
  <si>
    <t>D =</t>
  </si>
  <si>
    <t>D1 =</t>
  </si>
  <si>
    <t>D2 =</t>
  </si>
  <si>
    <t>D3 =</t>
  </si>
  <si>
    <t>F</t>
  </si>
  <si>
    <t>Y      X</t>
  </si>
  <si>
    <t>a =</t>
  </si>
  <si>
    <t>b =</t>
  </si>
  <si>
    <t>c =</t>
  </si>
  <si>
    <t>dоткл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</si>
</sst>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-0.2499465926084170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2" borderId="2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6" borderId="4" xfId="0" applyFont="1" applyFill="1" applyBorder="1" applyAlignment="1">
      <alignment horizontal="center" vertical="center"/>
    </xf>
    <xf numFmtId="0" fontId="1" fillId="7" borderId="7" xfId="0" applyFont="1" applyFill="1" applyBorder="1"/>
    <xf numFmtId="0" fontId="1" fillId="2" borderId="1" xfId="0" applyFont="1" applyFill="1" applyBorder="1"/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4" xfId="0" applyFont="1" applyFill="1" applyBorder="1"/>
    <xf numFmtId="0" fontId="1" fillId="11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12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378155276886685"/>
          <c:y val="3.7761750851012618E-2"/>
          <c:w val="0.76668657927874617"/>
          <c:h val="0.73127900721987504"/>
        </c:manualLayout>
      </c:layout>
      <c:surface3DChart>
        <c:wireframe val="0"/>
        <c:ser>
          <c:idx val="0"/>
          <c:order val="0"/>
          <c:tx>
            <c:v>3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Лист1!$N$2:$R$2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Лист1!$N$3:$R$3</c:f>
              <c:numCache>
                <c:formatCode>General</c:formatCode>
                <c:ptCount val="5"/>
                <c:pt idx="0">
                  <c:v>9.599999999999552</c:v>
                </c:pt>
                <c:pt idx="1">
                  <c:v>13.733333333332849</c:v>
                </c:pt>
                <c:pt idx="2">
                  <c:v>17.866666666666141</c:v>
                </c:pt>
                <c:pt idx="3">
                  <c:v>21.999999999999439</c:v>
                </c:pt>
                <c:pt idx="4">
                  <c:v>26.133333333332736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6-4F24-AA78-508CBBF56215}"/>
            </c:ext>
          </c:extLst>
        </c:ser>
        <c:ser>
          <c:idx val="1"/>
          <c:order val="1"/>
          <c:tx>
            <c:v>6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Лист1!$N$2:$R$2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Лист1!$N$4:$R$4</c:f>
              <c:numCache>
                <c:formatCode>General</c:formatCode>
                <c:ptCount val="5"/>
                <c:pt idx="0">
                  <c:v>11.266666666666174</c:v>
                </c:pt>
                <c:pt idx="1">
                  <c:v>15.399999999999471</c:v>
                </c:pt>
                <c:pt idx="2">
                  <c:v>19.533333333332763</c:v>
                </c:pt>
                <c:pt idx="3">
                  <c:v>23.66666666666606</c:v>
                </c:pt>
                <c:pt idx="4">
                  <c:v>27.799999999999358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46-4F24-AA78-508CBBF56215}"/>
            </c:ext>
          </c:extLst>
        </c:ser>
        <c:ser>
          <c:idx val="2"/>
          <c:order val="2"/>
          <c:tx>
            <c:v>7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Лист1!$N$2:$R$2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Лист1!$N$5:$R$5</c:f>
              <c:numCache>
                <c:formatCode>General</c:formatCode>
                <c:ptCount val="5"/>
                <c:pt idx="0">
                  <c:v>16.26666666666604</c:v>
                </c:pt>
                <c:pt idx="1">
                  <c:v>20.399999999999338</c:v>
                </c:pt>
                <c:pt idx="2">
                  <c:v>24.533333333332628</c:v>
                </c:pt>
                <c:pt idx="3">
                  <c:v>28.666666666665925</c:v>
                </c:pt>
                <c:pt idx="4">
                  <c:v>32.799999999999223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46-4F24-AA78-508CBBF56215}"/>
            </c:ext>
          </c:extLst>
        </c:ser>
        <c:ser>
          <c:idx val="3"/>
          <c:order val="3"/>
          <c:tx>
            <c:v>8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Лист1!$N$2:$R$2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Лист1!$N$6:$R$6</c:f>
              <c:numCache>
                <c:formatCode>General</c:formatCode>
                <c:ptCount val="5"/>
                <c:pt idx="0">
                  <c:v>17.933333333332662</c:v>
                </c:pt>
                <c:pt idx="1">
                  <c:v>22.066666666665959</c:v>
                </c:pt>
                <c:pt idx="2">
                  <c:v>26.19999999999925</c:v>
                </c:pt>
                <c:pt idx="3">
                  <c:v>30.333333333332547</c:v>
                </c:pt>
                <c:pt idx="4">
                  <c:v>34.466666666665844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46-4F24-AA78-508CBBF56215}"/>
            </c:ext>
          </c:extLst>
        </c:ser>
        <c:ser>
          <c:idx val="4"/>
          <c:order val="4"/>
          <c:tx>
            <c:v>9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Лист1!$N$2:$R$2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Лист1!$N$7:$R$7</c:f>
              <c:numCache>
                <c:formatCode>General</c:formatCode>
                <c:ptCount val="5"/>
                <c:pt idx="0">
                  <c:v>19.599999999999284</c:v>
                </c:pt>
                <c:pt idx="1">
                  <c:v>23.733333333332581</c:v>
                </c:pt>
                <c:pt idx="2">
                  <c:v>27.866666666665871</c:v>
                </c:pt>
                <c:pt idx="3">
                  <c:v>31.999999999999169</c:v>
                </c:pt>
                <c:pt idx="4">
                  <c:v>36.133333333332466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46-4F24-AA78-508CBBF5621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90696008"/>
        <c:axId val="590692400"/>
        <c:axId val="535160720"/>
      </c:surface3DChart>
      <c:catAx>
        <c:axId val="59069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26074130779948801"/>
              <c:y val="0.754586872055840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692400"/>
        <c:crosses val="autoZero"/>
        <c:auto val="1"/>
        <c:lblAlgn val="ctr"/>
        <c:lblOffset val="100"/>
        <c:tickLblSkip val="1"/>
        <c:noMultiLvlLbl val="0"/>
      </c:catAx>
      <c:valAx>
        <c:axId val="5906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4.6592179449791001E-2"/>
              <c:y val="0.466018235166019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696008"/>
        <c:crosses val="autoZero"/>
        <c:crossBetween val="midCat"/>
      </c:valAx>
      <c:serAx>
        <c:axId val="53516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84291784128835745"/>
              <c:y val="0.6806066545175303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692400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175260</xdr:colOff>
      <xdr:row>1</xdr:row>
      <xdr:rowOff>7620</xdr:rowOff>
    </xdr:from>
    <xdr:to>
      <xdr:col>12</xdr:col>
      <xdr:colOff>426720</xdr:colOff>
      <xdr:row>1</xdr:row>
      <xdr:rowOff>223620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7623810" y="255270"/>
          <a:ext cx="251460" cy="216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7</xdr:row>
      <xdr:rowOff>38100</xdr:rowOff>
    </xdr:from>
    <xdr:to>
      <xdr:col>21</xdr:col>
      <xdr:colOff>15240</xdr:colOff>
      <xdr:row>22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6"/>
  <sheetViews>
    <sheetView tabSelected="1" zoomScale="61" zoomScaleNormal="100" workbookViewId="0">
      <selection activeCell="H14" sqref="H14"/>
    </sheetView>
  </sheetViews>
  <sheetFormatPr defaultRowHeight="15" x14ac:dyDescent="0.25"/>
  <cols>
    <col min="8" max="8" width="10.140625" customWidth="1"/>
    <col min="9" max="9" width="14.85546875" bestFit="1" customWidth="1"/>
    <col min="16" max="16" width="9.7109375" bestFit="1" customWidth="1"/>
  </cols>
  <sheetData>
    <row r="1" spans="1:61" ht="19.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9.5" thickBot="1" x14ac:dyDescent="0.35">
      <c r="A2" s="1"/>
      <c r="B2" s="6" t="s">
        <v>0</v>
      </c>
      <c r="C2" s="11">
        <v>4</v>
      </c>
      <c r="D2" s="11">
        <v>5</v>
      </c>
      <c r="E2" s="11">
        <v>6</v>
      </c>
      <c r="F2" s="11">
        <v>7</v>
      </c>
      <c r="G2" s="12">
        <v>8</v>
      </c>
      <c r="H2" s="10">
        <f>SUM(C2:G2)</f>
        <v>30</v>
      </c>
      <c r="I2" s="1"/>
      <c r="J2" s="1"/>
      <c r="K2" s="1"/>
      <c r="L2" s="1"/>
      <c r="M2" s="7" t="s">
        <v>13</v>
      </c>
      <c r="N2" s="24">
        <f>C2</f>
        <v>4</v>
      </c>
      <c r="O2" s="24">
        <f t="shared" ref="O2:R2" si="0">D2</f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9.5" thickBot="1" x14ac:dyDescent="0.35">
      <c r="A3" s="1"/>
      <c r="B3" s="6" t="s">
        <v>1</v>
      </c>
      <c r="C3" s="11">
        <v>3</v>
      </c>
      <c r="D3" s="11">
        <v>4</v>
      </c>
      <c r="E3" s="11">
        <v>7</v>
      </c>
      <c r="F3" s="11">
        <v>8</v>
      </c>
      <c r="G3" s="12">
        <v>9</v>
      </c>
      <c r="H3" s="10">
        <f>SUM(C3:G3)</f>
        <v>31</v>
      </c>
      <c r="I3" s="1"/>
      <c r="J3" s="1"/>
      <c r="K3" s="1"/>
      <c r="L3" s="1"/>
      <c r="M3" s="23">
        <f>C3</f>
        <v>3</v>
      </c>
      <c r="N3" s="7">
        <f>$I$14*N$2+$I$15*$M3+$I$16</f>
        <v>9.599999999999552</v>
      </c>
      <c r="O3" s="7">
        <f t="shared" ref="O3:R3" si="1">$I$14*O$2+$I$15*$M3+$I$16</f>
        <v>13.733333333332849</v>
      </c>
      <c r="P3" s="7">
        <f t="shared" si="1"/>
        <v>17.866666666666141</v>
      </c>
      <c r="Q3" s="7">
        <f t="shared" si="1"/>
        <v>21.999999999999439</v>
      </c>
      <c r="R3" s="7">
        <f t="shared" si="1"/>
        <v>26.133333333332736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9.5" thickBot="1" x14ac:dyDescent="0.35">
      <c r="A4" s="1"/>
      <c r="B4" s="6" t="s">
        <v>2</v>
      </c>
      <c r="C4" s="11">
        <v>10</v>
      </c>
      <c r="D4" s="11">
        <v>15</v>
      </c>
      <c r="E4" s="11">
        <v>24</v>
      </c>
      <c r="F4" s="11">
        <v>31</v>
      </c>
      <c r="G4" s="12">
        <v>36</v>
      </c>
      <c r="H4" s="10">
        <f>SUM(C4:G4)</f>
        <v>116</v>
      </c>
      <c r="I4" s="1"/>
      <c r="J4" s="1"/>
      <c r="K4" s="1"/>
      <c r="L4" s="1"/>
      <c r="M4" s="23">
        <f>D3</f>
        <v>4</v>
      </c>
      <c r="N4" s="7">
        <f t="shared" ref="N4:R7" si="2">$I$14*N$2+$I$15*$M4+$I$16</f>
        <v>11.266666666666174</v>
      </c>
      <c r="O4" s="7">
        <f t="shared" si="2"/>
        <v>15.399999999999471</v>
      </c>
      <c r="P4" s="7">
        <f t="shared" si="2"/>
        <v>19.533333333332763</v>
      </c>
      <c r="Q4" s="7">
        <f t="shared" si="2"/>
        <v>23.66666666666606</v>
      </c>
      <c r="R4" s="7">
        <f t="shared" si="2"/>
        <v>27.799999999999358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.75" x14ac:dyDescent="0.3">
      <c r="A5" s="1"/>
      <c r="B5" s="6" t="s">
        <v>12</v>
      </c>
      <c r="C5" s="11">
        <f>$I$14*C2+$I$15*C3+$I$16</f>
        <v>9.599999999999552</v>
      </c>
      <c r="D5" s="11">
        <f>$I$14*D2+$I$15*D3+$I$16</f>
        <v>15.399999999999471</v>
      </c>
      <c r="E5" s="11">
        <f t="shared" ref="E5:G5" si="3">$I$14*E2+$I$15*E3+$I$16</f>
        <v>24.533333333332628</v>
      </c>
      <c r="F5" s="11">
        <f t="shared" si="3"/>
        <v>30.333333333332547</v>
      </c>
      <c r="G5" s="13">
        <f t="shared" si="3"/>
        <v>36.133333333332466</v>
      </c>
      <c r="H5" s="4"/>
      <c r="I5" s="1"/>
      <c r="J5" s="1"/>
      <c r="K5" s="1"/>
      <c r="L5" s="1"/>
      <c r="M5" s="23">
        <f>E3</f>
        <v>7</v>
      </c>
      <c r="N5" s="7">
        <f t="shared" si="2"/>
        <v>16.26666666666604</v>
      </c>
      <c r="O5" s="7">
        <f t="shared" si="2"/>
        <v>20.399999999999338</v>
      </c>
      <c r="P5" s="7">
        <f t="shared" si="2"/>
        <v>24.533333333332628</v>
      </c>
      <c r="Q5" s="7">
        <f t="shared" si="2"/>
        <v>28.666666666665925</v>
      </c>
      <c r="R5" s="7">
        <f t="shared" si="2"/>
        <v>32.799999999999223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9.5" thickBot="1" x14ac:dyDescent="0.3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23">
        <f>F3</f>
        <v>8</v>
      </c>
      <c r="N6" s="7">
        <f t="shared" si="2"/>
        <v>17.933333333332662</v>
      </c>
      <c r="O6" s="7">
        <f t="shared" si="2"/>
        <v>22.066666666665959</v>
      </c>
      <c r="P6" s="7">
        <f t="shared" si="2"/>
        <v>26.19999999999925</v>
      </c>
      <c r="Q6" s="7">
        <f t="shared" si="2"/>
        <v>30.333333333332547</v>
      </c>
      <c r="R6" s="7">
        <f t="shared" si="2"/>
        <v>34.466666666665844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9.5" thickBot="1" x14ac:dyDescent="0.35">
      <c r="A7" s="1"/>
      <c r="B7" s="14" t="s">
        <v>3</v>
      </c>
      <c r="C7" s="8">
        <f>C2^2</f>
        <v>16</v>
      </c>
      <c r="D7" s="8">
        <f t="shared" ref="D7:G7" si="4">D2^2</f>
        <v>25</v>
      </c>
      <c r="E7" s="8">
        <f t="shared" si="4"/>
        <v>36</v>
      </c>
      <c r="F7" s="8">
        <f t="shared" si="4"/>
        <v>49</v>
      </c>
      <c r="G7" s="9">
        <f t="shared" si="4"/>
        <v>64</v>
      </c>
      <c r="H7" s="26">
        <f>SUM(C7:G7)</f>
        <v>190</v>
      </c>
      <c r="I7" s="1"/>
      <c r="J7" s="1"/>
      <c r="K7" s="1"/>
      <c r="L7" s="1"/>
      <c r="M7" s="23">
        <f>G3</f>
        <v>9</v>
      </c>
      <c r="N7" s="7">
        <f t="shared" si="2"/>
        <v>19.599999999999284</v>
      </c>
      <c r="O7" s="7">
        <f t="shared" si="2"/>
        <v>23.733333333332581</v>
      </c>
      <c r="P7" s="7">
        <f t="shared" si="2"/>
        <v>27.866666666665871</v>
      </c>
      <c r="Q7" s="7">
        <f t="shared" si="2"/>
        <v>31.999999999999169</v>
      </c>
      <c r="R7" s="7">
        <f>$I$14*R$2+$I$15*$M7+$I$16</f>
        <v>36.133333333332466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9.5" thickBot="1" x14ac:dyDescent="0.35">
      <c r="A8" s="1"/>
      <c r="B8" s="14" t="s">
        <v>4</v>
      </c>
      <c r="C8" s="8">
        <f>C2*C3</f>
        <v>12</v>
      </c>
      <c r="D8" s="8">
        <f t="shared" ref="D8:G8" si="5">D2*D3</f>
        <v>20</v>
      </c>
      <c r="E8" s="8">
        <f t="shared" si="5"/>
        <v>42</v>
      </c>
      <c r="F8" s="8">
        <f t="shared" si="5"/>
        <v>56</v>
      </c>
      <c r="G8" s="9">
        <f t="shared" si="5"/>
        <v>72</v>
      </c>
      <c r="H8" s="26">
        <f>SUM(C8:G8)</f>
        <v>202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9.5" thickBot="1" x14ac:dyDescent="0.35">
      <c r="A9" s="1"/>
      <c r="B9" s="14" t="s">
        <v>5</v>
      </c>
      <c r="C9" s="8">
        <f>C2*C4</f>
        <v>40</v>
      </c>
      <c r="D9" s="8">
        <f t="shared" ref="D9:G9" si="6">D2*D4</f>
        <v>75</v>
      </c>
      <c r="E9" s="8">
        <f t="shared" si="6"/>
        <v>144</v>
      </c>
      <c r="F9" s="8">
        <f t="shared" si="6"/>
        <v>217</v>
      </c>
      <c r="G9" s="9">
        <f t="shared" si="6"/>
        <v>288</v>
      </c>
      <c r="H9" s="26">
        <f>SUM(C9:G9)</f>
        <v>764</v>
      </c>
      <c r="I9" s="1"/>
      <c r="J9" s="1"/>
      <c r="K9" s="1"/>
      <c r="L9" s="1"/>
      <c r="M9" s="1"/>
      <c r="N9" s="1"/>
      <c r="O9" s="1"/>
      <c r="P9" s="1"/>
      <c r="Q9" s="1"/>
      <c r="R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9.5" thickBot="1" x14ac:dyDescent="0.35">
      <c r="A10" s="1"/>
      <c r="B10" s="14" t="s">
        <v>6</v>
      </c>
      <c r="C10" s="8">
        <f>C3^2</f>
        <v>9</v>
      </c>
      <c r="D10" s="8">
        <f t="shared" ref="D10:G10" si="7">D3^2</f>
        <v>16</v>
      </c>
      <c r="E10" s="8">
        <f t="shared" si="7"/>
        <v>49</v>
      </c>
      <c r="F10" s="8">
        <f t="shared" si="7"/>
        <v>64</v>
      </c>
      <c r="G10" s="9">
        <f t="shared" si="7"/>
        <v>81</v>
      </c>
      <c r="H10" s="26">
        <f>SUM(C10:G10)</f>
        <v>219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9.5" thickBot="1" x14ac:dyDescent="0.35">
      <c r="A11" s="1"/>
      <c r="B11" s="14" t="s">
        <v>7</v>
      </c>
      <c r="C11" s="8">
        <f>C3*C4</f>
        <v>30</v>
      </c>
      <c r="D11" s="8">
        <f t="shared" ref="D11:G11" si="8">D3*D4</f>
        <v>60</v>
      </c>
      <c r="E11" s="8">
        <f t="shared" si="8"/>
        <v>168</v>
      </c>
      <c r="F11" s="8">
        <f t="shared" si="8"/>
        <v>248</v>
      </c>
      <c r="G11" s="9">
        <f t="shared" si="8"/>
        <v>324</v>
      </c>
      <c r="H11" s="26">
        <f>SUM(C11:G11)</f>
        <v>830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9.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9.5" thickBot="1" x14ac:dyDescent="0.35">
      <c r="A14" s="1"/>
      <c r="B14" s="15">
        <f>$H$7</f>
        <v>190</v>
      </c>
      <c r="C14" s="15">
        <f>$H$8</f>
        <v>202</v>
      </c>
      <c r="D14" s="15">
        <f>$H$2</f>
        <v>30</v>
      </c>
      <c r="E14" s="1"/>
      <c r="F14" s="16">
        <f>$H$9</f>
        <v>764</v>
      </c>
      <c r="G14" s="1"/>
      <c r="H14" s="17" t="s">
        <v>14</v>
      </c>
      <c r="I14" s="25">
        <f>D23/D17</f>
        <v>4.1333333333332956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9.5" thickBot="1" x14ac:dyDescent="0.35">
      <c r="A15" s="1"/>
      <c r="B15" s="15">
        <f>$H$8</f>
        <v>202</v>
      </c>
      <c r="C15" s="15">
        <f>$H$10</f>
        <v>219</v>
      </c>
      <c r="D15" s="15">
        <f>$H$3</f>
        <v>31</v>
      </c>
      <c r="E15" s="1"/>
      <c r="F15" s="16">
        <f>$H$11</f>
        <v>830</v>
      </c>
      <c r="G15" s="1"/>
      <c r="H15" s="17" t="s">
        <v>15</v>
      </c>
      <c r="I15" s="18">
        <f>H23/D17</f>
        <v>1.6666666666666214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9.5" thickBot="1" x14ac:dyDescent="0.35">
      <c r="A16" s="1"/>
      <c r="B16" s="15">
        <f>$H$2</f>
        <v>30</v>
      </c>
      <c r="C16" s="15">
        <f>$H$3</f>
        <v>31</v>
      </c>
      <c r="D16" s="15">
        <v>5</v>
      </c>
      <c r="E16" s="1"/>
      <c r="F16" s="16">
        <f>$H$4</f>
        <v>116</v>
      </c>
      <c r="G16" s="1"/>
      <c r="H16" s="17" t="s">
        <v>16</v>
      </c>
      <c r="I16" s="18">
        <f>L23/D17</f>
        <v>-11.933333333333495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75" x14ac:dyDescent="0.3">
      <c r="A17" s="1"/>
      <c r="C17" s="2" t="s">
        <v>8</v>
      </c>
      <c r="D17" s="3">
        <f>MDETERM(B14:D16)</f>
        <v>59.999999999999062</v>
      </c>
      <c r="E17" s="1"/>
      <c r="F17" s="1"/>
      <c r="G17" s="1"/>
      <c r="H17" s="19" t="s">
        <v>17</v>
      </c>
      <c r="I17" s="18">
        <f xml:space="preserve"> SQRT((SUMXMY2(C4:G4,C5:G5))/5)</f>
        <v>0.46188021535170065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.75" x14ac:dyDescent="0.3">
      <c r="A20" s="1"/>
      <c r="B20" s="20">
        <f>$H$9</f>
        <v>764</v>
      </c>
      <c r="C20" s="20">
        <f>$H$8</f>
        <v>202</v>
      </c>
      <c r="D20" s="20">
        <f>$H$2</f>
        <v>30</v>
      </c>
      <c r="E20" s="1"/>
      <c r="F20" s="21">
        <f>$H$7</f>
        <v>190</v>
      </c>
      <c r="G20" s="21">
        <f>$H$9</f>
        <v>764</v>
      </c>
      <c r="H20" s="21">
        <f>$H$2</f>
        <v>30</v>
      </c>
      <c r="I20" s="1"/>
      <c r="J20" s="22">
        <f>$H$7</f>
        <v>190</v>
      </c>
      <c r="K20" s="22">
        <f>$H$8</f>
        <v>202</v>
      </c>
      <c r="L20" s="22">
        <f>$H$9</f>
        <v>764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.75" x14ac:dyDescent="0.3">
      <c r="A21" s="1"/>
      <c r="B21" s="20">
        <f>$H$11</f>
        <v>830</v>
      </c>
      <c r="C21" s="20">
        <f>$H$10</f>
        <v>219</v>
      </c>
      <c r="D21" s="20">
        <f>$H$3</f>
        <v>31</v>
      </c>
      <c r="E21" s="1"/>
      <c r="F21" s="21">
        <f>$H$8</f>
        <v>202</v>
      </c>
      <c r="G21" s="21">
        <f>$H$11</f>
        <v>830</v>
      </c>
      <c r="H21" s="21">
        <f>$H$3</f>
        <v>31</v>
      </c>
      <c r="I21" s="1"/>
      <c r="J21" s="22">
        <f>$H$8</f>
        <v>202</v>
      </c>
      <c r="K21" s="22">
        <f>$H$10</f>
        <v>219</v>
      </c>
      <c r="L21" s="22">
        <f>$H$11</f>
        <v>830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.75" x14ac:dyDescent="0.3">
      <c r="A22" s="1"/>
      <c r="B22" s="20">
        <f>$H$4</f>
        <v>116</v>
      </c>
      <c r="C22" s="20">
        <f>$H$3</f>
        <v>31</v>
      </c>
      <c r="D22" s="20">
        <v>5</v>
      </c>
      <c r="E22" s="1"/>
      <c r="F22" s="21">
        <f>$H$2</f>
        <v>30</v>
      </c>
      <c r="G22" s="21">
        <f>$H$4</f>
        <v>116</v>
      </c>
      <c r="H22" s="21">
        <v>5</v>
      </c>
      <c r="I22" s="1"/>
      <c r="J22" s="22">
        <f>$H$2</f>
        <v>30</v>
      </c>
      <c r="K22" s="22">
        <f>$H$3</f>
        <v>31</v>
      </c>
      <c r="L22" s="22">
        <f>$H$4</f>
        <v>116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.75" x14ac:dyDescent="0.3">
      <c r="A23" s="1"/>
      <c r="C23" s="2" t="s">
        <v>9</v>
      </c>
      <c r="D23" s="3">
        <f>MDETERM(B20:D22)</f>
        <v>247.99999999999383</v>
      </c>
      <c r="E23" s="1"/>
      <c r="G23" s="2" t="s">
        <v>10</v>
      </c>
      <c r="H23" s="3">
        <f>MDETERM(F20:H22)</f>
        <v>99.999999999995723</v>
      </c>
      <c r="I23" s="1"/>
      <c r="K23" s="2" t="s">
        <v>11</v>
      </c>
      <c r="L23" s="3">
        <f>MDETERM(J20:L22)</f>
        <v>-715.99999999999852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18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8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8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8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8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8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ht="18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ht="18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ht="18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18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ht="18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ht="18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ht="18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ht="18.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18.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ht="18.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ht="18.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ht="18.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ht="18.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18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ht="18.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ht="18.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ht="18.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ht="18.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ht="18.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ht="18.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ht="18.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ht="18.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ht="18.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8.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алим зулфугаров</dc:creator>
  <cp:lastModifiedBy>Admin</cp:lastModifiedBy>
  <dcterms:created xsi:type="dcterms:W3CDTF">2021-09-30T10:33:09Z</dcterms:created>
  <dcterms:modified xsi:type="dcterms:W3CDTF">2021-10-08T13:54:03Z</dcterms:modified>
</cp:coreProperties>
</file>