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ome\Desktop\mokslai\ADS-2-semestrasa\2lab7var\"/>
    </mc:Choice>
  </mc:AlternateContent>
  <xr:revisionPtr revIDLastSave="0" documentId="13_ncr:1_{89322D16-EA13-42D8-981E-B3A067D0BB25}" xr6:coauthVersionLast="47" xr6:coauthVersionMax="47" xr10:uidLastSave="{00000000-0000-0000-0000-000000000000}"/>
  <bookViews>
    <workbookView xWindow="-120" yWindow="-120" windowWidth="29040" windowHeight="15720" activeTab="1" xr2:uid="{5048ED09-7B4F-E545-8227-D7D9EE004D37}"/>
  </bookViews>
  <sheets>
    <sheet name="LFF" sheetId="1" r:id="rId1"/>
    <sheet name="KPS" sheetId="2" r:id="rId2"/>
    <sheet name="DTS" sheetId="4" r:id="rId3"/>
    <sheet name="DFF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4" i="1"/>
  <c r="A10" i="1"/>
  <c r="A11" i="1"/>
  <c r="A12" i="1"/>
  <c r="A7" i="1"/>
  <c r="A8" i="1"/>
  <c r="A9" i="1"/>
  <c r="A4" i="1"/>
  <c r="A5" i="1"/>
  <c r="A6" i="1"/>
  <c r="B2" i="3"/>
  <c r="B5" i="4"/>
  <c r="E1" i="2"/>
  <c r="E23" i="2"/>
</calcChain>
</file>

<file path=xl/sharedStrings.xml><?xml version="1.0" encoding="utf-8"?>
<sst xmlns="http://schemas.openxmlformats.org/spreadsheetml/2006/main" count="129" uniqueCount="96">
  <si>
    <t>STUDENTAS</t>
  </si>
  <si>
    <t>GRUPĖ</t>
  </si>
  <si>
    <t>MIF ID</t>
  </si>
  <si>
    <t>Data</t>
  </si>
  <si>
    <t>Nuo</t>
  </si>
  <si>
    <t>Iki</t>
  </si>
  <si>
    <t>Trukdžiai</t>
  </si>
  <si>
    <t>Laikas</t>
  </si>
  <si>
    <t>Veikla</t>
  </si>
  <si>
    <t>Komentarai</t>
  </si>
  <si>
    <t>B.</t>
  </si>
  <si>
    <t>Vnt.</t>
  </si>
  <si>
    <t>-</t>
  </si>
  <si>
    <t>Konsultacija</t>
  </si>
  <si>
    <t>X</t>
  </si>
  <si>
    <t>Skaitymas</t>
  </si>
  <si>
    <t>Kodavimas</t>
  </si>
  <si>
    <t>Testavimas</t>
  </si>
  <si>
    <t>Atsiskaitymas</t>
  </si>
  <si>
    <t>Grupė:</t>
  </si>
  <si>
    <t>Data:</t>
  </si>
  <si>
    <t>Studentas:</t>
  </si>
  <si>
    <t>Programa:</t>
  </si>
  <si>
    <t>PS</t>
  </si>
  <si>
    <t>Programavimo kalba:</t>
  </si>
  <si>
    <t>Aspektas</t>
  </si>
  <si>
    <t>Tikrinami punktai</t>
  </si>
  <si>
    <t>Rasta defektų</t>
  </si>
  <si>
    <t>Išbaigtumas</t>
  </si>
  <si>
    <t>Inicializacija</t>
  </si>
  <si>
    <t>Funkcijų iškvietimas</t>
  </si>
  <si>
    <t>Vardai</t>
  </si>
  <si>
    <t>Patikrinti, vardų rašybą ir naudojimą:
- ar visi vardai korektiški;
- ar vardai nėra per ilgi ar per trumpi;</t>
  </si>
  <si>
    <t>{} poros</t>
  </si>
  <si>
    <t>Patikrinti, ar riestiniai skliausteliai sudėti tinkamai</t>
  </si>
  <si>
    <t>Loginiai operatoriai</t>
  </si>
  <si>
    <t>Patikrinti, ar korektiškai naudojami ==, =, || ir t.t.
Patikrinti, ar tinkamai sudėti ().</t>
  </si>
  <si>
    <t>Nuoseklus patikrinimas</t>
  </si>
  <si>
    <t>Patikrinti kiekvieną programos kodo eilutę:
- ar teisinga operatorių sintaksė;
- ar teisinga skyryba.</t>
  </si>
  <si>
    <t>Standartai</t>
  </si>
  <si>
    <t>Patikrinti, ar programos kodas atitinka naudojamą Kodavimo standartą.</t>
  </si>
  <si>
    <t>Failai</t>
  </si>
  <si>
    <t>Patikrinti, ar visi failai:
- tinkamai aprašyti;
- atidaromi;
- uždaromi.</t>
  </si>
  <si>
    <t>Viso</t>
  </si>
  <si>
    <t>Patikrinti, ar visos funkcijos yra realizuotos:
Patikrinti, ar visi kintamieji ir parametrai inicializuoti:
- pradedant vykdyti programą;
- prieš kiekvieną ciklą;
- prieš funkcijos iškvietimą.</t>
  </si>
  <si>
    <t>Patikrinti, ar visi kintamieji ir parametrai inicializuoti:
Tikrinti pradedant vykdyti programą, prieš kiekvieną ciklą ir prieš funkcijos iškvietimą.</t>
  </si>
  <si>
    <t xml:space="preserve">Patikrinti, ar funkcijos yra tinkamai iškviečiamos:
- ar funkcijos iškvietimai atitinka jų apibrėžimus;
- ar perduodami teisingi parametrai;
- ar funkcijos grąžinamos reikšmės yra tinkamai apdorojamos;                                                                                     </t>
  </si>
  <si>
    <t>Radimo data</t>
  </si>
  <si>
    <t>Defekto numeris</t>
  </si>
  <si>
    <t>Defekto tipas</t>
  </si>
  <si>
    <t>Padarytas fazėje</t>
  </si>
  <si>
    <t>Pašalintas fazėje</t>
  </si>
  <si>
    <t>Taisymo laikas</t>
  </si>
  <si>
    <t>Taisant defektą</t>
  </si>
  <si>
    <t>Detalus defekto aprašas</t>
  </si>
  <si>
    <t>Defektų tipų standartas</t>
  </si>
  <si>
    <t>Tipo numeris</t>
  </si>
  <si>
    <t>Tipo pavadinimas</t>
  </si>
  <si>
    <t>Aprašas</t>
  </si>
  <si>
    <t>Dokumentavimas</t>
  </si>
  <si>
    <t>komentarai, pranešimai</t>
  </si>
  <si>
    <t>Sintaksė</t>
  </si>
  <si>
    <t>sintaksinės klaidos</t>
  </si>
  <si>
    <t>Versijavimas</t>
  </si>
  <si>
    <t>pakeitimų valdymas, versijų kontrolė</t>
  </si>
  <si>
    <t>aprašai, vienodi vardai, galiojimo sritis</t>
  </si>
  <si>
    <t>Interfeisas</t>
  </si>
  <si>
    <t>funkcijų/procedūrų iškvietimai, įvedimas-išvedimas, vartotojo formatai</t>
  </si>
  <si>
    <t>Kontrolė</t>
  </si>
  <si>
    <t>klaidų pranešimai, nepakankama kontrolė</t>
  </si>
  <si>
    <t>Duomenys</t>
  </si>
  <si>
    <t>duomenų struktūros ir turinys</t>
  </si>
  <si>
    <t>Funkcionalumas</t>
  </si>
  <si>
    <t>logika, rodyklės, ciklai, rekursija, skaičiavimai, funkcionalumo defektai</t>
  </si>
  <si>
    <t>Sistema</t>
  </si>
  <si>
    <t>konfigūracija, sinchronizavimas, atminties valdymas</t>
  </si>
  <si>
    <t>Aplinka</t>
  </si>
  <si>
    <t>aplinkos (projektavimo, kompiliavimo, testavimo ar kt.) problemos</t>
  </si>
  <si>
    <t>Pastabos.
Naujus klaidų tipus įterpti į lentelę.
Sukaupus daugiau klaidų, galima susikurti savo standartą (atkreipti dėmesį į istorinius duomenis)</t>
  </si>
  <si>
    <t>~150 eil.</t>
  </si>
  <si>
    <t>~40 eil.</t>
  </si>
  <si>
    <t>Robert Šatkevič</t>
  </si>
  <si>
    <t>rosa1273</t>
  </si>
  <si>
    <t>C</t>
  </si>
  <si>
    <t>Domėjimasis apie užduotį, jos sprendimo būdus, testavimą</t>
  </si>
  <si>
    <t>Projektavimas</t>
  </si>
  <si>
    <t>Sukurti direktoriją, visus reikiamus failus, paruošti testus</t>
  </si>
  <si>
    <t>Sukurti pagrindinį problemos sprendimo algoritmą</t>
  </si>
  <si>
    <t>Parašyti main failo funkcionalumą.</t>
  </si>
  <si>
    <t>Užpildyti Go.cmd ir makefile.</t>
  </si>
  <si>
    <t>Konsultacija su Aurimu dėl makefile, programos išvesties ir go.cmd</t>
  </si>
  <si>
    <t>Bug'ų paieška bei taisymas.</t>
  </si>
  <si>
    <t>ReadMe.md rašymas ir PSP pildymas</t>
  </si>
  <si>
    <t>~20 eil.</t>
  </si>
  <si>
    <t>Papildyti algoritmą ir main failą pagal reikalavimus.</t>
  </si>
  <si>
    <t>~ 80 eil.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</si>
</sst>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>
    <font>
      <sz val="12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wrapText="1"/>
    </xf>
    <xf numFmtId="20" fontId="0" fillId="0" borderId="6" xfId="0" applyNumberFormat="1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quotePrefix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20" fontId="0" fillId="4" borderId="9" xfId="0" applyNumberFormat="1" applyFill="1" applyBorder="1" applyAlignment="1">
      <alignment horizontal="center" vertical="center" wrapText="1"/>
    </xf>
    <xf numFmtId="0" fontId="0" fillId="4" borderId="9" xfId="0" quotePrefix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1" xfId="0" quotePrefix="1" applyFill="1" applyBorder="1" applyAlignment="1">
      <alignment horizontal="center" vertical="center" wrapText="1"/>
    </xf>
    <xf numFmtId="20" fontId="0" fillId="4" borderId="6" xfId="0" applyNumberFormat="1" applyFill="1" applyBorder="1" applyAlignment="1">
      <alignment horizontal="center" vertical="center" wrapText="1"/>
    </xf>
    <xf numFmtId="0" fontId="0" fillId="4" borderId="6" xfId="0" quotePrefix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quotePrefix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20" fontId="0" fillId="0" borderId="8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5" borderId="0" xfId="0" applyFill="1"/>
    <xf numFmtId="0" fontId="2" fillId="5" borderId="0" xfId="0" applyFont="1" applyFill="1" applyAlignment="1">
      <alignment horizontal="right"/>
    </xf>
    <xf numFmtId="0" fontId="0" fillId="0" borderId="13" xfId="0" applyBorder="1" applyProtection="1">
      <protection locked="0"/>
    </xf>
    <xf numFmtId="0" fontId="2" fillId="5" borderId="4" xfId="0" applyFont="1" applyFill="1" applyBorder="1" applyAlignment="1">
      <alignment horizontal="center" wrapText="1"/>
    </xf>
    <xf numFmtId="0" fontId="2" fillId="5" borderId="4" xfId="0" applyFont="1" applyFill="1" applyBorder="1" applyAlignment="1">
      <alignment horizontal="center" vertical="center" wrapText="1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6" borderId="4" xfId="0" applyFill="1" applyBorder="1" applyAlignment="1" applyProtection="1">
      <alignment horizontal="center" vertical="center" wrapText="1"/>
      <protection locked="0"/>
    </xf>
    <xf numFmtId="0" fontId="2" fillId="5" borderId="4" xfId="0" applyFont="1" applyFill="1" applyBorder="1" applyAlignment="1" applyProtection="1">
      <alignment horizontal="center" vertical="center" wrapText="1"/>
      <protection locked="0"/>
    </xf>
    <xf numFmtId="0" fontId="0" fillId="5" borderId="0" xfId="0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0" fillId="0" borderId="13" xfId="0" applyBorder="1" applyAlignment="1" applyProtection="1">
      <alignment horizontal="center" vertical="center" wrapText="1"/>
      <protection locked="0"/>
    </xf>
    <xf numFmtId="14" fontId="0" fillId="6" borderId="4" xfId="0" applyNumberFormat="1" applyFill="1" applyBorder="1" applyAlignment="1" applyProtection="1">
      <alignment horizontal="center" vertical="center" wrapText="1"/>
      <protection locked="0"/>
    </xf>
    <xf numFmtId="0" fontId="3" fillId="0" borderId="14" xfId="0" applyFont="1" applyBorder="1" applyProtection="1">
      <protection locked="0"/>
    </xf>
    <xf numFmtId="14" fontId="3" fillId="0" borderId="4" xfId="0" applyNumberFormat="1" applyFont="1" applyBorder="1"/>
    <xf numFmtId="0" fontId="3" fillId="0" borderId="4" xfId="0" applyFont="1" applyBorder="1"/>
    <xf numFmtId="0" fontId="0" fillId="0" borderId="4" xfId="0" applyBorder="1"/>
    <xf numFmtId="0" fontId="4" fillId="0" borderId="4" xfId="0" applyFont="1" applyBorder="1" applyAlignment="1">
      <alignment vertical="top" wrapText="1"/>
    </xf>
    <xf numFmtId="14" fontId="0" fillId="0" borderId="4" xfId="0" applyNumberFormat="1" applyBorder="1"/>
    <xf numFmtId="0" fontId="3" fillId="0" borderId="4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2" fillId="0" borderId="0" xfId="0" applyFont="1" applyAlignment="1">
      <alignment horizontal="right"/>
    </xf>
    <xf numFmtId="0" fontId="3" fillId="0" borderId="0" xfId="0" applyFont="1" applyProtection="1">
      <protection locked="0"/>
    </xf>
    <xf numFmtId="0" fontId="2" fillId="0" borderId="0" xfId="0" applyFont="1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5" fillId="5" borderId="0" xfId="0" applyFont="1" applyFill="1" applyAlignment="1">
      <alignment horizontal="left"/>
    </xf>
    <xf numFmtId="0" fontId="5" fillId="5" borderId="0" xfId="0" applyFont="1" applyFill="1" applyAlignment="1">
      <alignment horizontal="right"/>
    </xf>
    <xf numFmtId="0" fontId="2" fillId="5" borderId="4" xfId="0" applyFont="1" applyFill="1" applyBorder="1" applyAlignment="1">
      <alignment horizontal="center"/>
    </xf>
    <xf numFmtId="0" fontId="0" fillId="0" borderId="4" xfId="0" applyBorder="1" applyProtection="1">
      <protection locked="0"/>
    </xf>
    <xf numFmtId="0" fontId="6" fillId="0" borderId="4" xfId="0" applyFont="1" applyBorder="1" applyProtection="1">
      <protection locked="0"/>
    </xf>
    <xf numFmtId="0" fontId="5" fillId="5" borderId="0" xfId="0" applyFont="1" applyFill="1" applyAlignment="1">
      <alignment horizontal="left" wrapText="1"/>
    </xf>
    <xf numFmtId="164" fontId="0" fillId="4" borderId="5" xfId="0" applyNumberFormat="1" applyFill="1" applyBorder="1" applyAlignment="1">
      <alignment horizontal="center" vertical="center" wrapText="1"/>
    </xf>
    <xf numFmtId="164" fontId="0" fillId="4" borderId="10" xfId="0" applyNumberFormat="1" applyFill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164" fontId="0" fillId="0" borderId="4" xfId="0" applyNumberFormat="1" applyBorder="1" applyAlignment="1" applyProtection="1">
      <alignment horizontal="center" vertical="center" wrapText="1"/>
      <protection locked="0"/>
    </xf>
    <xf numFmtId="164" fontId="0" fillId="0" borderId="14" xfId="0" applyNumberFormat="1" applyBorder="1" applyProtection="1">
      <protection locked="0"/>
    </xf>
    <xf numFmtId="164" fontId="3" fillId="0" borderId="14" xfId="0" applyNumberFormat="1" applyFont="1" applyBorder="1" applyProtection="1">
      <protection locked="0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5" borderId="5" xfId="0" applyFill="1" applyBorder="1" applyAlignment="1" applyProtection="1">
      <alignment horizontal="center" vertical="center" wrapText="1"/>
      <protection locked="0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4" xfId="0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0" fillId="6" borderId="5" xfId="0" applyFill="1" applyBorder="1" applyAlignment="1" applyProtection="1">
      <alignment horizontal="left" vertical="center" wrapText="1"/>
      <protection locked="0"/>
    </xf>
    <xf numFmtId="0" fontId="0" fillId="6" borderId="7" xfId="0" applyFill="1" applyBorder="1" applyAlignment="1" applyProtection="1">
      <alignment horizontal="left" vertical="center" wrapText="1"/>
      <protection locked="0"/>
    </xf>
    <xf numFmtId="0" fontId="2" fillId="5" borderId="5" xfId="0" applyFont="1" applyFill="1" applyBorder="1" applyAlignment="1" applyProtection="1">
      <alignment horizontal="center" vertical="center" wrapText="1"/>
      <protection locked="0"/>
    </xf>
    <xf numFmtId="0" fontId="2" fillId="5" borderId="6" xfId="0" applyFont="1" applyFill="1" applyBorder="1" applyAlignment="1" applyProtection="1">
      <alignment horizontal="center" vertical="center" wrapText="1"/>
      <protection locked="0"/>
    </xf>
    <xf numFmtId="0" fontId="2" fillId="5" borderId="7" xfId="0" applyFont="1" applyFill="1" applyBorder="1" applyAlignment="1">
      <alignment horizontal="center" vertical="center" wrapText="1"/>
    </xf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5" xfId="0" applyBorder="1" applyProtection="1">
      <protection locked="0"/>
    </xf>
    <xf numFmtId="0" fontId="0" fillId="0" borderId="7" xfId="0" applyBorder="1" applyProtection="1">
      <protection locked="0"/>
    </xf>
    <xf numFmtId="0" fontId="3" fillId="0" borderId="5" xfId="0" applyFont="1" applyBorder="1" applyProtection="1">
      <protection locked="0"/>
    </xf>
    <xf numFmtId="0" fontId="0" fillId="0" borderId="6" xfId="0" applyBorder="1" applyProtection="1">
      <protection locked="0"/>
    </xf>
    <xf numFmtId="20" fontId="0" fillId="7" borderId="8" xfId="0" applyNumberFormat="1" applyFill="1" applyBorder="1" applyAlignment="1">
      <alignment horizontal="center" vertical="center" wrapText="1"/>
    </xf>
    <xf numFmtId="0" fontId="0" fillId="7" borderId="8" xfId="0" quotePrefix="1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20" fontId="0" fillId="4" borderId="6" xfId="0" quotePrefix="1" applyNumberFormat="1" applyFill="1" applyBorder="1" applyAlignment="1">
      <alignment horizontal="center" vertical="center" wrapText="1"/>
    </xf>
    <xf numFmtId="20" fontId="0" fillId="0" borderId="8" xfId="0" quotePrefix="1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D60EF-501B-994F-A322-BBF37383FF67}">
  <dimension ref="A1:I15"/>
  <sheetViews>
    <sheetView workbookViewId="0">
      <selection activeCell="D10" sqref="D10"/>
    </sheetView>
  </sheetViews>
  <sheetFormatPr defaultColWidth="11.5546875" defaultRowHeight="15"/>
  <cols>
    <col min="6" max="6" width="13.6640625" customWidth="1"/>
    <col min="7" max="7" width="18.77734375" customWidth="1"/>
  </cols>
  <sheetData>
    <row r="1" spans="1:9" ht="15.75" thickBot="1">
      <c r="A1" s="1" t="s">
        <v>0</v>
      </c>
      <c r="B1" s="63" t="s">
        <v>81</v>
      </c>
      <c r="C1" s="64"/>
      <c r="D1" s="1" t="s">
        <v>1</v>
      </c>
      <c r="E1" s="2">
        <v>2</v>
      </c>
      <c r="F1" s="1" t="s">
        <v>2</v>
      </c>
      <c r="G1" s="2" t="s">
        <v>82</v>
      </c>
    </row>
    <row r="2" spans="1:9" ht="15.75" thickBot="1"/>
    <row r="3" spans="1:9" ht="15.75" thickBot="1">
      <c r="A3" s="21" t="s">
        <v>3</v>
      </c>
      <c r="B3" s="22" t="s">
        <v>4</v>
      </c>
      <c r="C3" s="22" t="s">
        <v>5</v>
      </c>
      <c r="D3" s="22" t="s">
        <v>6</v>
      </c>
      <c r="E3" s="22" t="s">
        <v>7</v>
      </c>
      <c r="F3" s="22" t="s">
        <v>8</v>
      </c>
      <c r="G3" s="22" t="s">
        <v>9</v>
      </c>
      <c r="H3" s="22" t="s">
        <v>10</v>
      </c>
      <c r="I3" s="23" t="s">
        <v>11</v>
      </c>
    </row>
    <row r="4" spans="1:9" ht="87" customHeight="1">
      <c r="A4" s="58">
        <f>DATE(2025,3,27)</f>
        <v>45743</v>
      </c>
      <c r="B4" s="10">
        <v>0.79166666666666663</v>
      </c>
      <c r="C4" s="10">
        <v>0.85416666666666663</v>
      </c>
      <c r="D4" s="11" t="s">
        <v>12</v>
      </c>
      <c r="E4" s="10">
        <f>IF(D4="-", C4-B4, C4-B4+D4)</f>
        <v>6.25E-2</v>
      </c>
      <c r="F4" s="12" t="s">
        <v>15</v>
      </c>
      <c r="G4" s="12" t="s">
        <v>84</v>
      </c>
      <c r="H4" s="12" t="s">
        <v>14</v>
      </c>
      <c r="I4" s="13" t="s">
        <v>12</v>
      </c>
    </row>
    <row r="5" spans="1:9" ht="48.95" customHeight="1">
      <c r="A5" s="59">
        <f>DATE(2025,3,28)</f>
        <v>45744</v>
      </c>
      <c r="B5" s="4">
        <v>0.89583333333333337</v>
      </c>
      <c r="C5" s="4">
        <v>0.91666666666666663</v>
      </c>
      <c r="D5" s="5" t="s">
        <v>12</v>
      </c>
      <c r="E5" s="10">
        <f t="shared" ref="E5:E12" si="0">IF(D5="-", C5-B5, C5-B5+D5)</f>
        <v>2.0833333333333259E-2</v>
      </c>
      <c r="F5" s="6" t="s">
        <v>85</v>
      </c>
      <c r="G5" s="6" t="s">
        <v>86</v>
      </c>
      <c r="H5" s="6" t="s">
        <v>14</v>
      </c>
      <c r="I5" s="7" t="s">
        <v>12</v>
      </c>
    </row>
    <row r="6" spans="1:9" ht="45">
      <c r="A6" s="57">
        <f>DATE(2025,3,31)</f>
        <v>45747</v>
      </c>
      <c r="B6" s="14">
        <v>0.4375</v>
      </c>
      <c r="C6" s="14">
        <v>0.52083333333333337</v>
      </c>
      <c r="D6" s="90">
        <v>3.472222222222222E-3</v>
      </c>
      <c r="E6" s="10">
        <f t="shared" si="0"/>
        <v>8.6805555555555594E-2</v>
      </c>
      <c r="F6" s="16" t="s">
        <v>16</v>
      </c>
      <c r="G6" s="16" t="s">
        <v>87</v>
      </c>
      <c r="H6" s="16" t="s">
        <v>14</v>
      </c>
      <c r="I6" s="17" t="s">
        <v>79</v>
      </c>
    </row>
    <row r="7" spans="1:9" ht="30">
      <c r="A7" s="57">
        <f t="shared" ref="A7:A12" si="1">DATE(2025,3,31)</f>
        <v>45747</v>
      </c>
      <c r="B7" s="4">
        <v>0.54166666666666663</v>
      </c>
      <c r="C7" s="4">
        <v>0.58333333333333337</v>
      </c>
      <c r="D7" s="5" t="s">
        <v>12</v>
      </c>
      <c r="E7" s="10">
        <f t="shared" si="0"/>
        <v>4.1666666666666741E-2</v>
      </c>
      <c r="F7" s="6" t="s">
        <v>16</v>
      </c>
      <c r="G7" s="6" t="s">
        <v>88</v>
      </c>
      <c r="H7" s="6" t="s">
        <v>14</v>
      </c>
      <c r="I7" s="8" t="s">
        <v>95</v>
      </c>
    </row>
    <row r="8" spans="1:9" ht="30">
      <c r="A8" s="57">
        <f t="shared" si="1"/>
        <v>45747</v>
      </c>
      <c r="B8" s="84">
        <v>0.45833333333333331</v>
      </c>
      <c r="C8" s="84">
        <v>0.4861111111111111</v>
      </c>
      <c r="D8" s="85" t="s">
        <v>12</v>
      </c>
      <c r="E8" s="10">
        <f t="shared" si="0"/>
        <v>2.777777777777779E-2</v>
      </c>
      <c r="F8" s="86" t="s">
        <v>16</v>
      </c>
      <c r="G8" s="86" t="s">
        <v>89</v>
      </c>
      <c r="H8" s="86" t="s">
        <v>14</v>
      </c>
      <c r="I8" s="87" t="s">
        <v>93</v>
      </c>
    </row>
    <row r="9" spans="1:9" ht="45">
      <c r="A9" s="57">
        <f t="shared" si="1"/>
        <v>45747</v>
      </c>
      <c r="B9" s="19">
        <v>0.49305555555555558</v>
      </c>
      <c r="C9" s="19">
        <v>0.52777777777777779</v>
      </c>
      <c r="D9" s="91">
        <v>3.472222222222222E-3</v>
      </c>
      <c r="E9" s="10">
        <f t="shared" si="0"/>
        <v>3.8194444444444434E-2</v>
      </c>
      <c r="F9" s="9" t="s">
        <v>16</v>
      </c>
      <c r="G9" s="9" t="s">
        <v>94</v>
      </c>
      <c r="H9" s="9" t="s">
        <v>14</v>
      </c>
      <c r="I9" s="20" t="s">
        <v>80</v>
      </c>
    </row>
    <row r="10" spans="1:9" ht="60">
      <c r="A10" s="57">
        <f>DATE(2025,3,31)</f>
        <v>45747</v>
      </c>
      <c r="B10" s="14">
        <v>0.58333333333333337</v>
      </c>
      <c r="C10" s="14">
        <v>0.60416666666666663</v>
      </c>
      <c r="D10" s="15" t="s">
        <v>12</v>
      </c>
      <c r="E10" s="10">
        <f t="shared" si="0"/>
        <v>2.0833333333333259E-2</v>
      </c>
      <c r="F10" s="16" t="s">
        <v>13</v>
      </c>
      <c r="G10" s="16" t="s">
        <v>90</v>
      </c>
      <c r="H10" s="16" t="s">
        <v>14</v>
      </c>
      <c r="I10" s="18" t="s">
        <v>12</v>
      </c>
    </row>
    <row r="11" spans="1:9" ht="30">
      <c r="A11" s="57">
        <f t="shared" si="1"/>
        <v>45747</v>
      </c>
      <c r="B11" s="4">
        <v>0.85416666666666663</v>
      </c>
      <c r="C11" s="4">
        <v>0.89583333333333337</v>
      </c>
      <c r="D11" s="5" t="s">
        <v>12</v>
      </c>
      <c r="E11" s="10">
        <f t="shared" si="0"/>
        <v>4.1666666666666741E-2</v>
      </c>
      <c r="F11" s="6" t="s">
        <v>17</v>
      </c>
      <c r="G11" s="6" t="s">
        <v>91</v>
      </c>
      <c r="H11" s="6" t="s">
        <v>14</v>
      </c>
      <c r="I11" s="7" t="s">
        <v>12</v>
      </c>
    </row>
    <row r="12" spans="1:9" ht="30">
      <c r="A12" s="57">
        <f t="shared" si="1"/>
        <v>45747</v>
      </c>
      <c r="B12" s="4">
        <v>0.90625</v>
      </c>
      <c r="C12" s="4">
        <v>0.9375</v>
      </c>
      <c r="D12" s="5" t="s">
        <v>12</v>
      </c>
      <c r="E12" s="10">
        <f t="shared" si="0"/>
        <v>3.125E-2</v>
      </c>
      <c r="F12" s="88" t="s">
        <v>18</v>
      </c>
      <c r="G12" s="88" t="s">
        <v>92</v>
      </c>
      <c r="H12" s="6" t="s">
        <v>14</v>
      </c>
      <c r="I12" s="89" t="s">
        <v>79</v>
      </c>
    </row>
    <row r="13" spans="1:9">
      <c r="A13" s="3"/>
      <c r="B13" s="3"/>
      <c r="C13" s="3"/>
      <c r="D13" s="3"/>
      <c r="E13" s="3"/>
      <c r="F13" s="3"/>
      <c r="G13" s="3"/>
      <c r="H13" s="3"/>
      <c r="I13" s="3"/>
    </row>
    <row r="14" spans="1:9">
      <c r="A14" s="3"/>
      <c r="B14" s="3"/>
      <c r="C14" s="3"/>
      <c r="D14" s="3"/>
      <c r="E14" s="3"/>
      <c r="F14" s="3"/>
      <c r="G14" s="3"/>
      <c r="H14" s="3"/>
      <c r="I14" s="3"/>
    </row>
    <row r="15" spans="1:9">
      <c r="A15" s="3"/>
      <c r="B15" s="3"/>
      <c r="C15" s="3"/>
      <c r="D15" s="3"/>
      <c r="E15" s="3"/>
      <c r="F15" s="3"/>
      <c r="G15" s="3"/>
      <c r="H15" s="3"/>
      <c r="I15" s="3"/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26BA2-CFA6-654C-9FE6-FDDC2F20B0A4}">
  <dimension ref="A1:E23"/>
  <sheetViews>
    <sheetView tabSelected="1" topLeftCell="A10" workbookViewId="0">
      <selection activeCell="B19" sqref="B19:E19"/>
    </sheetView>
  </sheetViews>
  <sheetFormatPr defaultColWidth="11.5546875" defaultRowHeight="15"/>
  <cols>
    <col min="2" max="2" width="13.6640625" customWidth="1"/>
    <col min="4" max="4" width="71.109375" customWidth="1"/>
    <col min="5" max="5" width="11" customWidth="1"/>
  </cols>
  <sheetData>
    <row r="1" spans="1:5">
      <c r="A1" s="32"/>
      <c r="B1" s="33" t="s">
        <v>19</v>
      </c>
      <c r="C1" s="34">
        <v>2</v>
      </c>
      <c r="D1" s="33" t="s">
        <v>20</v>
      </c>
      <c r="E1" s="60">
        <f>DATE(2025,3,31)</f>
        <v>45747</v>
      </c>
    </row>
    <row r="2" spans="1:5">
      <c r="A2" s="32"/>
      <c r="B2" s="33" t="s">
        <v>21</v>
      </c>
      <c r="C2" s="68" t="s">
        <v>81</v>
      </c>
      <c r="D2" s="69"/>
      <c r="E2" s="69"/>
    </row>
    <row r="3" spans="1:5">
      <c r="A3" s="32"/>
      <c r="B3" s="33" t="s">
        <v>22</v>
      </c>
      <c r="C3" s="29" t="s">
        <v>23</v>
      </c>
      <c r="D3" s="33" t="s">
        <v>24</v>
      </c>
      <c r="E3" s="29" t="s">
        <v>83</v>
      </c>
    </row>
    <row r="4" spans="1:5">
      <c r="A4" s="32"/>
      <c r="B4" s="32"/>
      <c r="C4" s="32"/>
      <c r="D4" s="32"/>
      <c r="E4" s="32"/>
    </row>
    <row r="5" spans="1:5">
      <c r="A5" s="32"/>
      <c r="B5" s="28" t="s">
        <v>25</v>
      </c>
      <c r="C5" s="70" t="s">
        <v>26</v>
      </c>
      <c r="D5" s="70"/>
      <c r="E5" s="28" t="s">
        <v>27</v>
      </c>
    </row>
    <row r="6" spans="1:5" ht="111" customHeight="1">
      <c r="A6" s="32"/>
      <c r="B6" s="35" t="s">
        <v>28</v>
      </c>
      <c r="C6" s="71" t="s">
        <v>44</v>
      </c>
      <c r="D6" s="72"/>
      <c r="E6" s="29">
        <v>0</v>
      </c>
    </row>
    <row r="7" spans="1:5">
      <c r="A7" s="32"/>
      <c r="B7" s="65"/>
      <c r="C7" s="66"/>
      <c r="D7" s="66"/>
      <c r="E7" s="67"/>
    </row>
    <row r="8" spans="1:5" ht="87" customHeight="1">
      <c r="A8" s="32"/>
      <c r="B8" s="30" t="s">
        <v>29</v>
      </c>
      <c r="C8" s="71" t="s">
        <v>45</v>
      </c>
      <c r="D8" s="72"/>
      <c r="E8" s="29">
        <v>1</v>
      </c>
    </row>
    <row r="9" spans="1:5">
      <c r="A9" s="32"/>
      <c r="B9" s="65"/>
      <c r="C9" s="66"/>
      <c r="D9" s="66"/>
      <c r="E9" s="67"/>
    </row>
    <row r="10" spans="1:5" ht="93.95" customHeight="1">
      <c r="A10" s="32"/>
      <c r="B10" s="30" t="s">
        <v>30</v>
      </c>
      <c r="C10" s="71" t="s">
        <v>46</v>
      </c>
      <c r="D10" s="72"/>
      <c r="E10" s="29">
        <v>3</v>
      </c>
    </row>
    <row r="11" spans="1:5">
      <c r="A11" s="32"/>
      <c r="B11" s="65"/>
      <c r="C11" s="66"/>
      <c r="D11" s="66"/>
      <c r="E11" s="67"/>
    </row>
    <row r="12" spans="1:5" ht="63.95" customHeight="1">
      <c r="A12" s="32"/>
      <c r="B12" s="30" t="s">
        <v>31</v>
      </c>
      <c r="C12" s="71" t="s">
        <v>32</v>
      </c>
      <c r="D12" s="72"/>
      <c r="E12" s="29">
        <v>1</v>
      </c>
    </row>
    <row r="13" spans="1:5">
      <c r="A13" s="32"/>
      <c r="B13" s="65"/>
      <c r="C13" s="66"/>
      <c r="D13" s="66"/>
      <c r="E13" s="67"/>
    </row>
    <row r="14" spans="1:5">
      <c r="A14" s="32"/>
      <c r="B14" s="30" t="s">
        <v>33</v>
      </c>
      <c r="C14" s="71" t="s">
        <v>34</v>
      </c>
      <c r="D14" s="72"/>
      <c r="E14" s="29">
        <v>0</v>
      </c>
    </row>
    <row r="15" spans="1:5">
      <c r="A15" s="32"/>
      <c r="B15" s="65"/>
      <c r="C15" s="66"/>
      <c r="D15" s="66"/>
      <c r="E15" s="67"/>
    </row>
    <row r="16" spans="1:5" ht="30">
      <c r="A16" s="32"/>
      <c r="B16" s="30" t="s">
        <v>35</v>
      </c>
      <c r="C16" s="71" t="s">
        <v>36</v>
      </c>
      <c r="D16" s="72"/>
      <c r="E16" s="29">
        <v>0</v>
      </c>
    </row>
    <row r="17" spans="1:5">
      <c r="A17" s="32"/>
      <c r="B17" s="65"/>
      <c r="C17" s="66"/>
      <c r="D17" s="66"/>
      <c r="E17" s="67"/>
    </row>
    <row r="18" spans="1:5" ht="51" customHeight="1">
      <c r="A18" s="32"/>
      <c r="B18" s="30" t="s">
        <v>37</v>
      </c>
      <c r="C18" s="71" t="s">
        <v>38</v>
      </c>
      <c r="D18" s="72"/>
      <c r="E18" s="29">
        <v>4</v>
      </c>
    </row>
    <row r="19" spans="1:5">
      <c r="A19" s="32"/>
      <c r="B19" s="65"/>
      <c r="C19" s="66"/>
      <c r="D19" s="66"/>
      <c r="E19" s="67"/>
    </row>
    <row r="20" spans="1:5">
      <c r="A20" s="32"/>
      <c r="B20" s="30" t="s">
        <v>39</v>
      </c>
      <c r="C20" s="71" t="s">
        <v>40</v>
      </c>
      <c r="D20" s="72"/>
      <c r="E20" s="29">
        <v>2</v>
      </c>
    </row>
    <row r="21" spans="1:5">
      <c r="A21" s="32"/>
      <c r="B21" s="65"/>
      <c r="C21" s="66"/>
      <c r="D21" s="66"/>
      <c r="E21" s="67"/>
    </row>
    <row r="22" spans="1:5" ht="72.95" customHeight="1">
      <c r="A22" s="32"/>
      <c r="B22" s="30" t="s">
        <v>41</v>
      </c>
      <c r="C22" s="71" t="s">
        <v>42</v>
      </c>
      <c r="D22" s="72"/>
      <c r="E22" s="29">
        <v>1</v>
      </c>
    </row>
    <row r="23" spans="1:5">
      <c r="A23" s="32"/>
      <c r="B23" s="73" t="s">
        <v>43</v>
      </c>
      <c r="C23" s="74"/>
      <c r="D23" s="75"/>
      <c r="E23" s="31">
        <f>SUM(E6:E22)</f>
        <v>12</v>
      </c>
    </row>
  </sheetData>
  <mergeCells count="20">
    <mergeCell ref="C22:D22"/>
    <mergeCell ref="B23:D23"/>
    <mergeCell ref="C16:D16"/>
    <mergeCell ref="B17:E17"/>
    <mergeCell ref="C18:D18"/>
    <mergeCell ref="B19:E19"/>
    <mergeCell ref="C20:D20"/>
    <mergeCell ref="B21:E21"/>
    <mergeCell ref="B15:E15"/>
    <mergeCell ref="C2:E2"/>
    <mergeCell ref="C5:D5"/>
    <mergeCell ref="C6:D6"/>
    <mergeCell ref="B7:E7"/>
    <mergeCell ref="C8:D8"/>
    <mergeCell ref="B9:E9"/>
    <mergeCell ref="C10:D10"/>
    <mergeCell ref="B11:E11"/>
    <mergeCell ref="C12:D12"/>
    <mergeCell ref="B13:E13"/>
    <mergeCell ref="C14:D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6F38E-63D1-544B-9719-9935F3960C4E}">
  <dimension ref="A1:H18"/>
  <sheetViews>
    <sheetView workbookViewId="0">
      <selection activeCell="B6" sqref="B6"/>
    </sheetView>
  </sheetViews>
  <sheetFormatPr defaultColWidth="11.5546875" defaultRowHeight="15"/>
  <cols>
    <col min="2" max="2" width="25.109375" customWidth="1"/>
    <col min="3" max="3" width="62.109375" customWidth="1"/>
    <col min="8" max="8" width="17.109375" customWidth="1"/>
  </cols>
  <sheetData>
    <row r="1" spans="1:8">
      <c r="A1" s="44"/>
      <c r="B1" s="76"/>
      <c r="C1" s="77"/>
      <c r="D1" s="77"/>
      <c r="E1" s="77"/>
      <c r="F1" s="77"/>
      <c r="G1" s="77"/>
    </row>
    <row r="2" spans="1:8">
      <c r="A2" s="78" t="s">
        <v>55</v>
      </c>
      <c r="B2" s="79"/>
      <c r="C2" s="79"/>
      <c r="F2" s="44"/>
      <c r="G2" s="45"/>
    </row>
    <row r="3" spans="1:8">
      <c r="A3" s="25" t="s">
        <v>19</v>
      </c>
      <c r="B3" s="26">
        <v>2</v>
      </c>
      <c r="C3" s="24"/>
    </row>
    <row r="4" spans="1:8">
      <c r="A4" s="25" t="s">
        <v>21</v>
      </c>
      <c r="B4" s="80" t="s">
        <v>81</v>
      </c>
      <c r="C4" s="81"/>
      <c r="D4" s="46"/>
      <c r="E4" s="46"/>
      <c r="F4" s="46"/>
      <c r="G4" s="46"/>
      <c r="H4" s="46"/>
    </row>
    <row r="5" spans="1:8">
      <c r="A5" s="25" t="s">
        <v>20</v>
      </c>
      <c r="B5" s="61">
        <f>DATE(2025,3,31)</f>
        <v>45747</v>
      </c>
      <c r="C5" s="24"/>
      <c r="H5" s="48"/>
    </row>
    <row r="6" spans="1:8">
      <c r="A6" s="51"/>
      <c r="B6" s="24"/>
      <c r="C6" s="52"/>
      <c r="H6" s="49"/>
    </row>
    <row r="7" spans="1:8">
      <c r="A7" s="27" t="s">
        <v>56</v>
      </c>
      <c r="B7" s="27" t="s">
        <v>57</v>
      </c>
      <c r="C7" s="53" t="s">
        <v>58</v>
      </c>
      <c r="G7" s="47"/>
      <c r="H7" s="49"/>
    </row>
    <row r="8" spans="1:8">
      <c r="A8" s="54">
        <v>10</v>
      </c>
      <c r="B8" s="54" t="s">
        <v>59</v>
      </c>
      <c r="C8" s="55" t="s">
        <v>60</v>
      </c>
      <c r="D8" s="47"/>
      <c r="E8" s="47"/>
      <c r="F8" s="47"/>
      <c r="H8" s="49"/>
    </row>
    <row r="9" spans="1:8">
      <c r="A9" s="54">
        <v>20</v>
      </c>
      <c r="B9" s="54" t="s">
        <v>61</v>
      </c>
      <c r="C9" s="55" t="s">
        <v>62</v>
      </c>
      <c r="D9" s="47"/>
      <c r="E9" s="47"/>
      <c r="G9" s="47"/>
      <c r="H9" s="49"/>
    </row>
    <row r="10" spans="1:8">
      <c r="A10" s="54">
        <v>30</v>
      </c>
      <c r="B10" s="54" t="s">
        <v>63</v>
      </c>
      <c r="C10" s="55" t="s">
        <v>64</v>
      </c>
      <c r="D10" s="47"/>
      <c r="E10" s="47"/>
      <c r="H10" s="49"/>
    </row>
    <row r="11" spans="1:8">
      <c r="A11" s="54">
        <v>40</v>
      </c>
      <c r="B11" s="54" t="s">
        <v>31</v>
      </c>
      <c r="C11" s="55" t="s">
        <v>65</v>
      </c>
      <c r="H11" s="50"/>
    </row>
    <row r="12" spans="1:8">
      <c r="A12" s="54">
        <v>50</v>
      </c>
      <c r="B12" s="54" t="s">
        <v>66</v>
      </c>
      <c r="C12" s="55" t="s">
        <v>67</v>
      </c>
    </row>
    <row r="13" spans="1:8">
      <c r="A13" s="54">
        <v>60</v>
      </c>
      <c r="B13" s="54" t="s">
        <v>68</v>
      </c>
      <c r="C13" s="55" t="s">
        <v>69</v>
      </c>
    </row>
    <row r="14" spans="1:8">
      <c r="A14" s="54">
        <v>70</v>
      </c>
      <c r="B14" s="54" t="s">
        <v>70</v>
      </c>
      <c r="C14" s="55" t="s">
        <v>71</v>
      </c>
    </row>
    <row r="15" spans="1:8">
      <c r="A15" s="54">
        <v>80</v>
      </c>
      <c r="B15" s="54" t="s">
        <v>72</v>
      </c>
      <c r="C15" s="55" t="s">
        <v>73</v>
      </c>
    </row>
    <row r="16" spans="1:8">
      <c r="A16" s="54">
        <v>90</v>
      </c>
      <c r="B16" s="54" t="s">
        <v>74</v>
      </c>
      <c r="C16" s="55" t="s">
        <v>75</v>
      </c>
    </row>
    <row r="17" spans="1:3">
      <c r="A17" s="54">
        <v>100</v>
      </c>
      <c r="B17" s="54" t="s">
        <v>76</v>
      </c>
      <c r="C17" s="55" t="s">
        <v>77</v>
      </c>
    </row>
    <row r="18" spans="1:3" ht="51">
      <c r="A18" s="24"/>
      <c r="B18" s="24"/>
      <c r="C18" s="56" t="s">
        <v>78</v>
      </c>
    </row>
  </sheetData>
  <mergeCells count="3">
    <mergeCell ref="B1:G1"/>
    <mergeCell ref="A2:C2"/>
    <mergeCell ref="B4:C4"/>
  </mergeCells>
  <dataValidations count="1">
    <dataValidation type="list" allowBlank="1" showInputMessage="1" showErrorMessage="1" errorTitle="Klaida" error="Fazę reikia pasirinkti!" promptTitle="Pasirinkite" prompt="fazę" sqref="D5:E11" xr:uid="{4FE30B5F-C923-C246-A842-C92CF685ADBA}">
      <formula1>$J$6:$J$11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B3BE6-0618-7840-AD52-E2FA7FB70F4C}">
  <dimension ref="A1:H11"/>
  <sheetViews>
    <sheetView workbookViewId="0">
      <selection activeCell="B36" sqref="B36"/>
    </sheetView>
  </sheetViews>
  <sheetFormatPr defaultColWidth="11.5546875" defaultRowHeight="15"/>
  <sheetData>
    <row r="1" spans="1:8">
      <c r="A1" s="25" t="s">
        <v>21</v>
      </c>
      <c r="B1" s="82" t="s">
        <v>81</v>
      </c>
      <c r="C1" s="83"/>
      <c r="D1" s="83"/>
      <c r="E1" s="83"/>
      <c r="F1" s="83"/>
      <c r="G1" s="81"/>
      <c r="H1" s="24"/>
    </row>
    <row r="2" spans="1:8">
      <c r="A2" s="25" t="s">
        <v>20</v>
      </c>
      <c r="B2" s="62">
        <f>DATE(2025,3,31)</f>
        <v>45747</v>
      </c>
      <c r="C2" s="24"/>
      <c r="D2" s="24"/>
      <c r="E2" s="24"/>
      <c r="F2" s="25" t="s">
        <v>22</v>
      </c>
      <c r="G2" s="36" t="s">
        <v>23</v>
      </c>
      <c r="H2" s="24"/>
    </row>
    <row r="3" spans="1:8">
      <c r="A3" s="24"/>
      <c r="B3" s="24"/>
      <c r="C3" s="24"/>
      <c r="D3" s="24"/>
      <c r="E3" s="24"/>
      <c r="F3" s="24"/>
      <c r="G3" s="24"/>
      <c r="H3" s="24"/>
    </row>
    <row r="4" spans="1:8" ht="38.25">
      <c r="A4" s="27" t="s">
        <v>47</v>
      </c>
      <c r="B4" s="27" t="s">
        <v>48</v>
      </c>
      <c r="C4" s="27" t="s">
        <v>49</v>
      </c>
      <c r="D4" s="27" t="s">
        <v>50</v>
      </c>
      <c r="E4" s="27" t="s">
        <v>51</v>
      </c>
      <c r="F4" s="27" t="s">
        <v>52</v>
      </c>
      <c r="G4" s="27" t="s">
        <v>53</v>
      </c>
      <c r="H4" s="27" t="s">
        <v>54</v>
      </c>
    </row>
    <row r="5" spans="1:8">
      <c r="A5" s="37"/>
      <c r="B5" s="38"/>
      <c r="C5" s="38"/>
      <c r="D5" s="39"/>
      <c r="E5" s="39"/>
      <c r="F5" s="39"/>
      <c r="G5" s="39"/>
      <c r="H5" s="40"/>
    </row>
    <row r="6" spans="1:8">
      <c r="A6" s="41"/>
      <c r="B6" s="38"/>
      <c r="C6" s="38"/>
      <c r="D6" s="39"/>
      <c r="E6" s="39"/>
      <c r="F6" s="39"/>
      <c r="G6" s="39"/>
      <c r="H6" s="42"/>
    </row>
    <row r="7" spans="1:8">
      <c r="A7" s="41"/>
      <c r="B7" s="38"/>
      <c r="C7" s="38"/>
      <c r="D7" s="39"/>
      <c r="E7" s="39"/>
      <c r="F7" s="39"/>
      <c r="G7" s="38"/>
      <c r="H7" s="42"/>
    </row>
    <row r="8" spans="1:8">
      <c r="A8" s="41"/>
      <c r="B8" s="38"/>
      <c r="C8" s="38"/>
      <c r="D8" s="38"/>
      <c r="E8" s="38"/>
      <c r="F8" s="38"/>
      <c r="G8" s="39"/>
      <c r="H8" s="42"/>
    </row>
    <row r="9" spans="1:8">
      <c r="A9" s="41"/>
      <c r="B9" s="38"/>
      <c r="C9" s="38"/>
      <c r="D9" s="38"/>
      <c r="E9" s="38"/>
      <c r="F9" s="39"/>
      <c r="G9" s="38"/>
      <c r="H9" s="42"/>
    </row>
    <row r="10" spans="1:8">
      <c r="A10" s="41"/>
      <c r="B10" s="38"/>
      <c r="C10" s="38"/>
      <c r="D10" s="38"/>
      <c r="E10" s="38"/>
      <c r="F10" s="39"/>
      <c r="G10" s="39"/>
      <c r="H10" s="42"/>
    </row>
    <row r="11" spans="1:8">
      <c r="A11" s="39"/>
      <c r="B11" s="39"/>
      <c r="C11" s="39"/>
      <c r="D11" s="39"/>
      <c r="E11" s="39"/>
      <c r="F11" s="39"/>
      <c r="G11" s="39"/>
      <c r="H11" s="43"/>
    </row>
  </sheetData>
  <mergeCells count="1">
    <mergeCell ref="B1:G1"/>
  </mergeCells>
  <dataValidations count="1">
    <dataValidation type="list" allowBlank="1" showInputMessage="1" showErrorMessage="1" errorTitle="Klaida" error="Fazę reikia pasirinkti!" promptTitle="Pasirinkite" prompt="fazę" sqref="D5:E11" xr:uid="{2CF433C4-62EE-1E49-889E-C244B8842059}">
      <formula1>$J$6:$J$11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LFF</vt:lpstr>
      <vt:lpstr>KPS</vt:lpstr>
      <vt:lpstr>DTS</vt:lpstr>
      <vt:lpstr>DFF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Jokūbas Kisielius</dc:creator>
  <cp:lastModifiedBy>Home PC</cp:lastModifiedBy>
  <dcterms:created xsi:type="dcterms:W3CDTF">2025-03-23T11:16:30Z</dcterms:created>
  <dcterms:modified xsi:type="dcterms:W3CDTF">2025-03-31T20:19:20Z</dcterms:modified>
</cp:coreProperties>
</file>