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65" firstSheet="44" activeTab="47"/>
  </bookViews>
  <sheets>
    <sheet name="01_创建主机组" sheetId="8" r:id="rId1"/>
    <sheet name="02_创建模板" sheetId="1" r:id="rId2"/>
    <sheet name="03_模板添加用户宏" sheetId="2" r:id="rId3"/>
    <sheet name="04_模板关联模板" sheetId="14" r:id="rId4"/>
    <sheet name="05_模板更新标签" sheetId="15" r:id="rId5"/>
    <sheet name="06_模板创建监控项" sheetId="16" r:id="rId6"/>
    <sheet name="07_模板更新监控项标签" sheetId="17" r:id="rId7"/>
    <sheet name="08_模板创建触发器" sheetId="4" r:id="rId8"/>
    <sheet name="09_模板更新触发器标签" sheetId="18" r:id="rId9"/>
    <sheet name="10_创建主机" sheetId="5" r:id="rId10"/>
    <sheet name="11_主机创建接口" sheetId="6" r:id="rId11"/>
    <sheet name="12_主机关联模板" sheetId="7" r:id="rId12"/>
    <sheet name="13_主机关联主机组" sheetId="9" r:id="rId13"/>
    <sheet name="14_按主机批量计算历史值" sheetId="10" r:id="rId14"/>
    <sheet name="15_按主机批量导出历史数据" sheetId="19" r:id="rId15"/>
    <sheet name="16_按主机组导出主机" sheetId="11" r:id="rId16"/>
    <sheet name="17_批量停止已启用触发器" sheetId="13" r:id="rId17"/>
    <sheet name="18_根据监控项历史值关联模板" sheetId="20" r:id="rId18"/>
    <sheet name="19_翻译模板监控项" sheetId="21" r:id="rId19"/>
    <sheet name="20_还原模板监控项" sheetId="22" r:id="rId20"/>
    <sheet name="21_翻译模板触发器" sheetId="23" r:id="rId21"/>
    <sheet name="22_还原模板触发器" sheetId="24" r:id="rId22"/>
    <sheet name="23_翻译模板图形" sheetId="25" r:id="rId23"/>
    <sheet name="24_还原模板图形" sheetId="26" r:id="rId24"/>
    <sheet name="25_翻译模板监控项原型" sheetId="27" r:id="rId25"/>
    <sheet name="26_还原模板监控项原型" sheetId="28" r:id="rId26"/>
    <sheet name="27_翻译模板触发器类型" sheetId="29" r:id="rId27"/>
    <sheet name="28_还原模板触发器类型" sheetId="30" r:id="rId28"/>
    <sheet name="29_翻译模板图形原型" sheetId="31" r:id="rId29"/>
    <sheet name="30_还原模板图形原型" sheetId="32" r:id="rId30"/>
    <sheet name="31_发现规则" sheetId="33" r:id="rId31"/>
    <sheet name="32_模板创建监控项原型" sheetId="34" r:id="rId32"/>
    <sheet name="33_模板创建触发器" sheetId="35" r:id="rId33"/>
    <sheet name="34_获取所有告警信息" sheetId="36" r:id="rId34"/>
    <sheet name="35_获取所有事件信息" sheetId="37" r:id="rId35"/>
    <sheet name="36_下发文件" sheetId="38" r:id="rId36"/>
    <sheet name="37_翻译模板触发器事件名称" sheetId="39" r:id="rId37"/>
    <sheet name="38_翻译模板原型触发器事件名称" sheetId="40" r:id="rId38"/>
    <sheet name="39_批量停止不支持监控项" sheetId="41" r:id="rId39"/>
    <sheet name="40_翻译所有模板标签名称" sheetId="42" r:id="rId40"/>
    <sheet name="41_翻译所有模板监控项标签名称" sheetId="43" r:id="rId41"/>
    <sheet name="42_翻译所有模板触发器标签名称" sheetId="44" r:id="rId42"/>
    <sheet name="43_翻译模板监控项原型标签" sheetId="45" r:id="rId43"/>
    <sheet name="44_翻译模板原型触发器标签" sheetId="46" r:id="rId44"/>
    <sheet name="45_翻译主机组名称" sheetId="47" r:id="rId45"/>
    <sheet name="46_翻译模板组名称" sheetId="48" r:id="rId46"/>
    <sheet name="47_翻译模板应用集名称" sheetId="49" r:id="rId47"/>
    <sheet name="48_按主机组批量导出监控项" sheetId="50" r:id="rId48"/>
  </sheets>
  <definedNames>
    <definedName name="_xlnm.Print_Area" localSheetId="9">'10_创建主机'!$A$1:$J$43</definedName>
  </definedNames>
  <calcPr calcId="144525"/>
</workbook>
</file>

<file path=xl/sharedStrings.xml><?xml version="1.0" encoding="utf-8"?>
<sst xmlns="http://schemas.openxmlformats.org/spreadsheetml/2006/main" count="917" uniqueCount="287">
  <si>
    <t>主机组名称</t>
  </si>
  <si>
    <t>000</t>
  </si>
  <si>
    <t>000_交换机</t>
  </si>
  <si>
    <t>000_Topsec</t>
  </si>
  <si>
    <t>模板名称</t>
  </si>
  <si>
    <t>zabbix_sender</t>
  </si>
  <si>
    <t>template1</t>
  </si>
  <si>
    <t>template2</t>
  </si>
  <si>
    <t>template3</t>
  </si>
  <si>
    <t>template4</t>
  </si>
  <si>
    <t>template5</t>
  </si>
  <si>
    <t>template6</t>
  </si>
  <si>
    <t>template7</t>
  </si>
  <si>
    <t>template8</t>
  </si>
  <si>
    <t>template9</t>
  </si>
  <si>
    <t>Huawei VRP by SNMP</t>
  </si>
  <si>
    <t>Template Net TOPSEC SNMPv3 (Generic by SNMP)</t>
  </si>
  <si>
    <t>F5 Big-IP by SNMP</t>
  </si>
  <si>
    <t>VMware Hypervisor</t>
  </si>
  <si>
    <t>用户宏名称</t>
  </si>
  <si>
    <t>用户宏值</t>
  </si>
  <si>
    <t>{$HOST.IP}</t>
  </si>
  <si>
    <t>172.169.10.4</t>
  </si>
  <si>
    <t>{$STORWIZE_PASSWORD}</t>
  </si>
  <si>
    <t>123.com</t>
  </si>
  <si>
    <t>{$STORWIZE_PORT}</t>
  </si>
  <si>
    <t>{$STORWIZE_USER}</t>
  </si>
  <si>
    <t>root</t>
  </si>
  <si>
    <t>Linux by Zabbix agent</t>
  </si>
  <si>
    <t>标签名称</t>
  </si>
  <si>
    <t>标签值</t>
  </si>
  <si>
    <t>tag2</t>
  </si>
  <si>
    <t>value2</t>
  </si>
  <si>
    <t>tag3</t>
  </si>
  <si>
    <t>value3</t>
  </si>
  <si>
    <t>tag4</t>
  </si>
  <si>
    <t>value4</t>
  </si>
  <si>
    <t>tag5</t>
  </si>
  <si>
    <t>value5</t>
  </si>
  <si>
    <t>tag6</t>
  </si>
  <si>
    <t>value6</t>
  </si>
  <si>
    <t>tag7</t>
  </si>
  <si>
    <t>value7</t>
  </si>
  <si>
    <t>tag8</t>
  </si>
  <si>
    <t>value8</t>
  </si>
  <si>
    <t>tag9</t>
  </si>
  <si>
    <t>value9</t>
  </si>
  <si>
    <t>tag10</t>
  </si>
  <si>
    <t>value10</t>
  </si>
  <si>
    <t>监控项名称</t>
  </si>
  <si>
    <t>监控项类型</t>
  </si>
  <si>
    <t>监控项关键字</t>
  </si>
  <si>
    <t>监控项数据类型</t>
  </si>
  <si>
    <t>更新监控项的时间间隔</t>
  </si>
  <si>
    <t>snmp_oid</t>
  </si>
  <si>
    <t>ssh status</t>
  </si>
  <si>
    <t>zabbix_sender.py["--type=ssh","--host={HOST.NAME}","--ip={$HOST.IP}","--port={$STORWIZE_PORT}","--user={$STORWIZE_USER}","--pwd={$STORWIZE_PASSWORD}","--status"]</t>
  </si>
  <si>
    <t>3m</t>
  </si>
  <si>
    <t>30m</t>
  </si>
  <si>
    <t>zabbix_sender.py["--type=telnet","--host={HOST.NAME}","--ip={$HOST.IP}","--port={$STORWIZE_PORT}","--user={$STORWIZE_USER}","--pwd={$STORWIZE_PASSWORD}","--discovery"]</t>
  </si>
  <si>
    <t>zabbix_sender.py["--type=telnet","--host={HOST.NAME}","--ip={$HOST.IP}","--port={$STORWIZE_PORT}","--user={$STORWIZE_USER}","--pwd={$STORWIZE_PASSWORD}","--status"]</t>
  </si>
  <si>
    <t>zabbix_sender.py["--type=web","--host={HOST.NAME}","--url_http={$URL_HTTP}","--url_pwd={$URL_PWD}","--url_schoolid={$URL_SCHOOLID}","--url_userid={$URL_USERID}","--discovery"]</t>
  </si>
  <si>
    <t>zabbix_sender.py["--type=web","--host={HOST.NAME}","--url_http={$URL_HTTP}","--url_pwd={$URL_PWD}","--url_schoolid={$URL_SCHOOLID}","--url_userid={$URL_USERID}","--status"]</t>
  </si>
  <si>
    <t>触发器名称</t>
  </si>
  <si>
    <t>触发器的严重性级别</t>
  </si>
  <si>
    <t>简化的触发器表达式</t>
  </si>
  <si>
    <t>生成的触发恢复表达式</t>
  </si>
  <si>
    <t>s1</t>
  </si>
  <si>
    <t>last(/template1/zabbix_sender.py["--type=ssh","--host={HOST.NAME}","--ip={$HOST.IP}","--port={$STORWIZE_PORT}","--user={$STORWIZE_USER}","--pwd={$STORWIZE_PASSWORD}","--status"])&lt;&gt;0 or nodata(/template1/zabbix_sender.py["--type=ssh","--host={HOST.NAME}","--ip={$HOST.IP}","--port={$STORWIZE_PORT}","--user={$STORWIZE_USER}","--pwd={$STORWIZE_PASSWORD}","--status"],5m)&lt;&gt;0</t>
  </si>
  <si>
    <t>last(/template1/zabbix_sender.py["--type=ssh","--host={HOST.NAME}","--ip={$HOST.IP}","--port={$STORWIZE_PORT}","--user={$STORWIZE_USER}","--pwd={$STORWIZE_PASSWORD}","--status"])=0 or nodata(/template1/zabbix_sender.py["--type=ssh","--host={HOST.NAME}","--ip={$HOST.IP}","--port={$STORWIZE_PORT}","--user={$STORWIZE_USER}","--pwd={$STORWIZE_PASSWORD}","--status"],5m)=0</t>
  </si>
  <si>
    <t>last(/template2/zabbix_sender.py["--type=ssh","--host={HOST.NAME}","--ip={$HOST.IP}","--port={$STORWIZE_PORT}","--user={$STORWIZE_USER}","--pwd={$STORWIZE_PASSWORD}","--status"])&lt;&gt;0 or nodata(/template2/zabbix_sender.py["--type=ssh","--host={HOST.NAME}","--ip={$HOST.IP}","--port={$STORWIZE_PORT}","--user={$STORWIZE_USER}","--pwd={$STORWIZE_PASSWORD}","--status"],5m)&lt;&gt;0</t>
  </si>
  <si>
    <t>last(/template2/zabbix_sender.py["--type=ssh","--host={HOST.NAME}","--ip={$HOST.IP}","--port={$STORWIZE_PORT}","--user={$STORWIZE_USER}","--pwd={$STORWIZE_PASSWORD}","--status"])=0 or nodata(/template2/zabbix_sender.py["--type=ssh","--host={HOST.NAME}","--ip={$HOST.IP}","--port={$STORWIZE_PORT}","--user={$STORWIZE_USER}","--pwd={$STORWIZE_PASSWORD}","--status"],5m)=0</t>
  </si>
  <si>
    <t>last(/template3/zabbix_sender.py["--type=ssh","--host={HOST.NAME}","--ip={$HOST.IP}","--port={$STORWIZE_PORT}","--user={$STORWIZE_USER}","--pwd={$STORWIZE_PASSWORD}","--status"])&lt;&gt;0 or nodata(/template3/zabbix_sender.py["--type=ssh","--host={HOST.NAME}","--ip={$HOST.IP}","--port={$STORWIZE_PORT}","--user={$STORWIZE_USER}","--pwd={$STORWIZE_PASSWORD}","--status"],5m)&lt;&gt;0</t>
  </si>
  <si>
    <t>last(/template3/zabbix_sender.py["--type=ssh","--host={HOST.NAME}","--ip={$HOST.IP}","--port={$STORWIZE_PORT}","--user={$STORWIZE_USER}","--pwd={$STORWIZE_PASSWORD}","--status"])=0 or nodata(/template3/zabbix_sender.py["--type=ssh","--host={HOST.NAME}","--ip={$HOST.IP}","--port={$STORWIZE_PORT}","--user={$STORWIZE_USER}","--pwd={$STORWIZE_PASSWORD}","--status"],5m)=0</t>
  </si>
  <si>
    <t>last(/template1/zabbix_sender.py["--type=ssh","--host={HOST.NAME}","--ip={$HOST.IP}","--port={$STORWIZE_PORT}","--user={$STORWIZE_USER}","--pwd={$STORWIZE_PASSWORD}","--status"])&lt;&gt;0 or nodata(/template1/zabbix_sender.py["--type=ssh","--host={HOST.NAME}","--ip={$HOST.IP}","--port={$STORWIZE_PORT}","--user={$STORWIZE_USER}","--pwd={$STORWIZE_PASSWORD}","--status"],5m)=1</t>
  </si>
  <si>
    <t>last(/template1/zabbix_sender.py["--type=ssh","--host=template1","--ip={$HOST.IP}","--port={$STORWI
ZE_PORT}","--user={$STORWIZE_USER}","--pwd={$STORWIZE_PASSWORD}","--status"])&lt;&gt;0 or nodata(/template1/zabbix_sender.py["--type=ssh","--host=template1","--ip={$HOST.IP}","--port={$STORWIZE_PORT}","--user={$STORWIZE_USER}","--pwd={$STORWIZE_PASSWORD}","--status"],5m)=1</t>
  </si>
  <si>
    <t>主机名称</t>
  </si>
  <si>
    <t>接口类型</t>
  </si>
  <si>
    <t>IP地址</t>
  </si>
  <si>
    <t>端口号</t>
  </si>
  <si>
    <t>版本</t>
  </si>
  <si>
    <t>安全级别</t>
  </si>
  <si>
    <t>身份认证协议</t>
  </si>
  <si>
    <t>隐私协议</t>
  </si>
  <si>
    <t>IPMI 验证算法</t>
  </si>
  <si>
    <t>IPMI 权限等级</t>
  </si>
  <si>
    <t>IPMI 用户名</t>
  </si>
  <si>
    <t>IPMI 密码</t>
  </si>
  <si>
    <t>可见名称</t>
  </si>
  <si>
    <t>团体字</t>
  </si>
  <si>
    <t>安全名称</t>
  </si>
  <si>
    <t>验证口令</t>
  </si>
  <si>
    <t>私钥</t>
  </si>
  <si>
    <t>172.16.32.252</t>
  </si>
  <si>
    <t>1.1.1.1</t>
  </si>
  <si>
    <t>${SNMP_READ}</t>
  </si>
  <si>
    <t>${SNMP_NAME}</t>
  </si>
  <si>
    <t>${SNMP_PUB}</t>
  </si>
  <si>
    <t>${SNMP_PRI}</t>
  </si>
  <si>
    <t>172.16.32.253</t>
  </si>
  <si>
    <t>172.16.1.252</t>
  </si>
  <si>
    <t>172.16.1.253</t>
  </si>
  <si>
    <t>172.16.17.2</t>
  </si>
  <si>
    <t>172.16.40.2</t>
  </si>
  <si>
    <t>172.16.40.3</t>
  </si>
  <si>
    <t>172.16.49.2</t>
  </si>
  <si>
    <t>172.16.11.251</t>
  </si>
  <si>
    <t>172.16.11.252</t>
  </si>
  <si>
    <t>主机名</t>
  </si>
  <si>
    <t>监控项键值</t>
  </si>
  <si>
    <t>数据类型</t>
  </si>
  <si>
    <t>单位</t>
  </si>
  <si>
    <t>开始时间</t>
  </si>
  <si>
    <t>结束时间</t>
  </si>
  <si>
    <t>最小值</t>
  </si>
  <si>
    <t>平均值</t>
  </si>
  <si>
    <t>最大值</t>
  </si>
  <si>
    <t>172.16.11.71</t>
  </si>
  <si>
    <t>net.if.out[ifHCOutOctets.12]</t>
  </si>
  <si>
    <t>Mb</t>
  </si>
  <si>
    <t>2023-11-11 00:00:00</t>
  </si>
  <si>
    <t>2023-12-11 23:00:00</t>
  </si>
  <si>
    <t>net.if.in[ifHCInOctets.12]</t>
  </si>
  <si>
    <t>net.if.out[ifHCOutOctets.24]</t>
  </si>
  <si>
    <t>net.if.in[ifHCInOctets.24]</t>
  </si>
  <si>
    <t>net.if.out[ifHCOutOctets.23]</t>
  </si>
  <si>
    <t>net.if.in[ifHCInOctets.23]</t>
  </si>
  <si>
    <t>172.16.1.7</t>
  </si>
  <si>
    <t>system.connections</t>
  </si>
  <si>
    <t>system.cpu</t>
  </si>
  <si>
    <t>system.mem.load</t>
  </si>
  <si>
    <t>172.16.20.201</t>
  </si>
  <si>
    <t>net.connect.count</t>
  </si>
  <si>
    <t>net.cpu.usage</t>
  </si>
  <si>
    <t>net.mem.usage</t>
  </si>
  <si>
    <t>172.16.11.47</t>
  </si>
  <si>
    <t>bigip.cpu.usageratio.5m[0,0]</t>
  </si>
  <si>
    <t>bigip.cpu.usageratio.5m[0,1]</t>
  </si>
  <si>
    <t>bigip.memory.used.per[0]</t>
  </si>
  <si>
    <t>收到值的时间</t>
  </si>
  <si>
    <t>收到的值</t>
  </si>
  <si>
    <t>172.16.100.1</t>
  </si>
  <si>
    <t>2023-09-19 00:00:00</t>
  </si>
  <si>
    <t>2023-09-22 23:00:00</t>
  </si>
  <si>
    <t>2023-09-22 00:00:00</t>
  </si>
  <si>
    <t>172.16.1.1</t>
  </si>
  <si>
    <t>要停用的触发器级别</t>
  </si>
  <si>
    <t>历史对象的类型</t>
  </si>
  <si>
    <t>开始时间与结束时间</t>
  </si>
  <si>
    <t>删除模板名称</t>
  </si>
  <si>
    <t>监控项值</t>
  </si>
  <si>
    <t>关联模板名称1</t>
  </si>
  <si>
    <t>关联模板名称2</t>
  </si>
  <si>
    <t>Zabbix servers</t>
  </si>
  <si>
    <t>system.run[cat /etc/zabbix/zabbix_agent2.d/1.txt | awk -F "=" '{print $2}']</t>
  </si>
  <si>
    <t>template10</t>
  </si>
  <si>
    <t>1100</t>
  </si>
  <si>
    <t>2.sh</t>
  </si>
  <si>
    <t>1010</t>
  </si>
  <si>
    <t>3.sh</t>
  </si>
  <si>
    <t>1001</t>
  </si>
  <si>
    <t>4.sh</t>
  </si>
  <si>
    <t>0110</t>
  </si>
  <si>
    <t>system.run[echo 1]</t>
  </si>
  <si>
    <t>0101</t>
  </si>
  <si>
    <t>system.run[echo 0]</t>
  </si>
  <si>
    <t>0011</t>
  </si>
  <si>
    <t>2.ssh</t>
  </si>
  <si>
    <t>1011</t>
  </si>
  <si>
    <t>Apache Kafka by JMX</t>
  </si>
  <si>
    <t>监控项ID</t>
  </si>
  <si>
    <t>中文名称</t>
  </si>
  <si>
    <t>ZYXEL MGS3520-28x SNMP</t>
  </si>
  <si>
    <t>触发器ID</t>
  </si>
  <si>
    <t>Asterisk by HTTP</t>
  </si>
  <si>
    <t>图表ID</t>
  </si>
  <si>
    <t>ZYXEL ES3500-8PD SNMP</t>
  </si>
  <si>
    <t>LLD规则名称</t>
  </si>
  <si>
    <t>LLD规则类型</t>
  </si>
  <si>
    <t>LLD规则键值</t>
  </si>
  <si>
    <t>df</t>
  </si>
  <si>
    <t>discpu</t>
  </si>
  <si>
    <t>disinterface</t>
  </si>
  <si>
    <t>disname</t>
  </si>
  <si>
    <t>netstat</t>
  </si>
  <si>
    <t>webcode_schoolid</t>
  </si>
  <si>
    <t>值的单位</t>
  </si>
  <si>
    <t>磁盘{#MOUNTED}使用率</t>
  </si>
  <si>
    <t>used.df[{#MOUNTED}]</t>
  </si>
  <si>
    <t>%</t>
  </si>
  <si>
    <t>磁盘{#MOUNTED}容量</t>
  </si>
  <si>
    <t>size.df[{#MOUNTED}]</t>
  </si>
  <si>
    <t>交换机CPU使用率</t>
  </si>
  <si>
    <t>discpu.[{#INDEX}]</t>
  </si>
  <si>
    <t>交换机接口{#INTERFACE}协议状态</t>
  </si>
  <si>
    <t>protocol.disinterface[{#INTERFACE}]</t>
  </si>
  <si>
    <t>交换机接口{#INTERFACE}物理状态</t>
  </si>
  <si>
    <t>physical.disinterface[{#INTERFACE}]</t>
  </si>
  <si>
    <t>交换机名称</t>
  </si>
  <si>
    <t>disname[{#INDEX}]</t>
  </si>
  <si>
    <t>端口{#NAME}状态</t>
  </si>
  <si>
    <t>state.netstat[{#NAME}]</t>
  </si>
  <si>
    <t>状态码</t>
  </si>
  <si>
    <t>webcode_schoolid[{#INDEX}]</t>
  </si>
  <si>
    <t>磁盘{#MOUNTED}使用率高了</t>
  </si>
  <si>
    <t>last(/zabbix_sender/used.df[{#MOUNTED}])&gt;=80</t>
  </si>
  <si>
    <t>last(/zabbix_sender/used.df[{#MOUNTED}])&lt;80</t>
  </si>
  <si>
    <t>交换机CPU使用率高了</t>
  </si>
  <si>
    <t>last(/zabbix_sender/discpu.[{#INDEX}])&gt;=80</t>
  </si>
  <si>
    <t>last(/zabbix_sender/discpu.[{#INDEX}])&lt;80</t>
  </si>
  <si>
    <t>交换机接口{#INTERFACE}物理状态异常</t>
  </si>
  <si>
    <t>last(/zabbix_sender/physical.disinterface[{#INTERFACE}])&lt;&gt;0</t>
  </si>
  <si>
    <t>last(/zabbix_sender/physical.disinterface[{#INTERFACE}])=0</t>
  </si>
  <si>
    <t>端口{#NAME}状态异常</t>
  </si>
  <si>
    <t>last(/zabbix_sender/state.netstat[{#NAME}])&lt;&gt;0</t>
  </si>
  <si>
    <t>last(/zabbix_sender/state.netstat[{#NAME}])=0</t>
  </si>
  <si>
    <t>状态码异常</t>
  </si>
  <si>
    <t>last(/zabbix_sender/webcode_schoolid[{#INDEX}])&lt;&gt;0</t>
  </si>
  <si>
    <t>last(/zabbix_sender/webcode_schoolid[{#INDEX}])=0</t>
  </si>
  <si>
    <t>动作名称</t>
  </si>
  <si>
    <t>告警消息标题</t>
  </si>
  <si>
    <t>恢复消息标题</t>
  </si>
  <si>
    <t>Report problems to Zabbix administrators</t>
  </si>
  <si>
    <t>2024-01-26 18:02:22</t>
  </si>
  <si>
    <t>2024-01-29 23:00:00</t>
  </si>
  <si>
    <t xml:space="preserve">故障: </t>
  </si>
  <si>
    <t xml:space="preserve">恢复: </t>
  </si>
  <si>
    <t xml:space="preserve">告警可见主机名: </t>
  </si>
  <si>
    <t xml:space="preserve">触发器状态: </t>
  </si>
  <si>
    <t xml:space="preserve">告警时间: </t>
  </si>
  <si>
    <t xml:space="preserve">告警日期: </t>
  </si>
  <si>
    <t xml:space="preserve">告警名称: </t>
  </si>
  <si>
    <t xml:space="preserve">告警主机: </t>
  </si>
  <si>
    <t xml:space="preserve">告警级别: </t>
  </si>
  <si>
    <t xml:space="preserve">告警ID: </t>
  </si>
  <si>
    <t xml:space="preserve">瞬时数据: </t>
  </si>
  <si>
    <t>事件名称</t>
  </si>
  <si>
    <t>Zabbix agent is not available (for 10s)</t>
  </si>
  <si>
    <t>2023-01-01 00:00:00</t>
  </si>
  <si>
    <t>2023-02-18 00:00:00</t>
  </si>
  <si>
    <r>
      <rPr>
        <sz val="10"/>
        <rFont val="Arial"/>
        <charset val="134"/>
      </rPr>
      <t>IP</t>
    </r>
    <r>
      <rPr>
        <sz val="10"/>
        <rFont val="宋体"/>
        <charset val="134"/>
      </rPr>
      <t>地址</t>
    </r>
  </si>
  <si>
    <t>root密码</t>
  </si>
  <si>
    <t>服务器IP</t>
  </si>
  <si>
    <t>网卡名称</t>
  </si>
  <si>
    <t>子网掩码</t>
  </si>
  <si>
    <t>网关</t>
  </si>
  <si>
    <t>DNS1</t>
  </si>
  <si>
    <t>DNS2</t>
  </si>
  <si>
    <t>负载应用</t>
  </si>
  <si>
    <t>146.2.12.8</t>
  </si>
  <si>
    <t>ens33</t>
  </si>
  <si>
    <t>255.255.255.0</t>
  </si>
  <si>
    <t>146.2.12.254</t>
  </si>
  <si>
    <t>223.5.5.5</t>
  </si>
  <si>
    <t>223.6.6.6</t>
  </si>
  <si>
    <t>node8</t>
  </si>
  <si>
    <t>nginx nacos</t>
  </si>
  <si>
    <t>146.2.12.9</t>
  </si>
  <si>
    <t>node9</t>
  </si>
  <si>
    <t>spark1</t>
  </si>
  <si>
    <t>146.2.12.10</t>
  </si>
  <si>
    <t>node10</t>
  </si>
  <si>
    <t>spark2</t>
  </si>
  <si>
    <t>146.2.12.11</t>
  </si>
  <si>
    <t>node11</t>
  </si>
  <si>
    <t>spark3 kafka1 zookeeper1</t>
  </si>
  <si>
    <t>146.2.12.17</t>
  </si>
  <si>
    <t>node17</t>
  </si>
  <si>
    <t>kafka2 zookeeper2</t>
  </si>
  <si>
    <t>146.2.12.18</t>
  </si>
  <si>
    <t>node18</t>
  </si>
  <si>
    <t>kafka3 zookeeper3</t>
  </si>
  <si>
    <t>146.2.12.19</t>
  </si>
  <si>
    <t>node19</t>
  </si>
  <si>
    <t>es1 kibana1</t>
  </si>
  <si>
    <t>146.2.12.20</t>
  </si>
  <si>
    <t>node20</t>
  </si>
  <si>
    <t>es2 kibana2</t>
  </si>
  <si>
    <t>146.2.12.21</t>
  </si>
  <si>
    <t>node21</t>
  </si>
  <si>
    <t>es3 kibana3</t>
  </si>
  <si>
    <t>146.2.12.22</t>
  </si>
  <si>
    <t>node22</t>
  </si>
  <si>
    <t>mysql redis</t>
  </si>
  <si>
    <t>监控项键值模糊搜索</t>
  </si>
  <si>
    <t>000 Linux</t>
  </si>
  <si>
    <t>net.if.out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</si>
</sst>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m/dd\ hh:mm:ss"/>
  </numFmts>
  <fonts count="24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applyNumberFormat="1"/>
    <xf numFmtId="0" fontId="4" fillId="0" borderId="0" xfId="49" applyFont="1"/>
    <xf numFmtId="176" fontId="4" fillId="0" borderId="0" xfId="49" applyNumberFormat="1" applyFont="1"/>
    <xf numFmtId="0" fontId="0" fillId="0" borderId="0" xfId="0" applyFont="1" applyFill="1" applyAlignme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/>
    <xf numFmtId="0" fontId="0" fillId="0" borderId="0" xfId="0" quotePrefix="1"/>
    <xf numFmtId="0" fontId="4" fillId="0" borderId="0" xfId="49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1" Type="http://schemas.openxmlformats.org/officeDocument/2006/relationships/sharedStrings" Target="sharedStrings.xml"/><Relationship Id="rId50" Type="http://schemas.openxmlformats.org/officeDocument/2006/relationships/styles" Target="styles.xml"/><Relationship Id="rId5" Type="http://schemas.openxmlformats.org/officeDocument/2006/relationships/worksheet" Target="worksheets/sheet5.xml"/><Relationship Id="rId49" Type="http://schemas.openxmlformats.org/officeDocument/2006/relationships/theme" Target="theme/theme1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0</xdr:row>
      <xdr:rowOff>7620</xdr:rowOff>
    </xdr:from>
    <xdr:ext cx="4098290" cy="1331595"/>
    <xdr:sp>
      <xdr:nvSpPr>
        <xdr:cNvPr id="3" name="文本框 2"/>
        <xdr:cNvSpPr txBox="1"/>
      </xdr:nvSpPr>
      <xdr:spPr>
        <a:xfrm>
          <a:off x="4707255" y="7620"/>
          <a:ext cx="4098290" cy="13315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zh-CN" altLang="en-US" sz="1100"/>
            <a:t>创建主机组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endParaRPr lang="en-US" altLang="zh-CN" sz="1100"/>
        </a:p>
        <a:p>
          <a:r>
            <a:rPr lang="zh-CN" altLang="en-US" sz="1100" baseline="0"/>
            <a:t>venv\Scripts\python.exe zabbix_api_base.py </a:t>
          </a:r>
          <a:r>
            <a:rPr lang="en-US" altLang="zh-CN" sz="1100"/>
            <a:t>-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create_hostgroup</a:t>
          </a:r>
          <a:endParaRPr lang="zh-CN" alt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删除主机组</a:t>
          </a:r>
          <a:r>
            <a:rPr lang="en-US" altLang="zh-CN"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endParaRPr lang="en-US" altLang="zh-CN" sz="1100"/>
        </a:p>
        <a:p>
          <a:r>
            <a:rPr lang="en-US" altLang="zh-CN" sz="1100"/>
            <a:t>venv\Scripts\python.exe zabbix_api_base.py -delete_hostgroup</a:t>
          </a:r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21</xdr:col>
      <xdr:colOff>196850</xdr:colOff>
      <xdr:row>0</xdr:row>
      <xdr:rowOff>76835</xdr:rowOff>
    </xdr:from>
    <xdr:ext cx="927754" cy="1397512"/>
    <xdr:sp>
      <xdr:nvSpPr>
        <xdr:cNvPr id="3" name="文本框 2"/>
        <xdr:cNvSpPr txBox="1"/>
      </xdr:nvSpPr>
      <xdr:spPr>
        <a:xfrm>
          <a:off x="19291300" y="76835"/>
          <a:ext cx="927735" cy="1397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接口类型。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可能的值有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agent;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SNMP;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IPMI;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JMX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zh-CN" altLang="en-US" sz="1100"/>
        </a:p>
      </xdr:txBody>
    </xdr:sp>
    <xdr:clientData/>
  </xdr:oneCellAnchor>
  <xdr:oneCellAnchor>
    <xdr:from>
      <xdr:col>28</xdr:col>
      <xdr:colOff>0</xdr:colOff>
      <xdr:row>12</xdr:row>
      <xdr:rowOff>0</xdr:rowOff>
    </xdr:from>
    <xdr:ext cx="1374607" cy="1572420"/>
    <xdr:sp>
      <xdr:nvSpPr>
        <xdr:cNvPr id="28" name="文本框 27"/>
        <xdr:cNvSpPr txBox="1"/>
      </xdr:nvSpPr>
      <xdr:spPr>
        <a:xfrm>
          <a:off x="23895050" y="2171700"/>
          <a:ext cx="1374140" cy="1572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>
              <a:effectLst/>
            </a:rPr>
            <a:t>SNMPv3</a:t>
          </a:r>
          <a:r>
            <a:rPr lang="zh-CN" altLang="en-US">
              <a:effectLst/>
            </a:rPr>
            <a:t>隐私协议。</a:t>
          </a:r>
          <a:endParaRPr lang="en-US" altLang="zh-CN">
            <a:effectLst/>
          </a:endParaRPr>
        </a:p>
        <a:p>
          <a:r>
            <a:rPr lang="zh-CN" altLang="en-US">
              <a:effectLst/>
            </a:rPr>
            <a:t>可能的值有</a:t>
          </a:r>
          <a:r>
            <a:rPr lang="en-US" altLang="zh-CN">
              <a:effectLst/>
            </a:rPr>
            <a:t>: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0 - (</a:t>
          </a:r>
          <a:r>
            <a:rPr lang="zh-CN" altLang="en-US">
              <a:effectLst/>
            </a:rPr>
            <a:t>默认</a:t>
          </a:r>
          <a:r>
            <a:rPr lang="en-US" altLang="zh-CN">
              <a:effectLst/>
            </a:rPr>
            <a:t>) - DES;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1 - AES128;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2 - AES192;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3 - AES256;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4 - AES192C;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5 - AES256C.</a:t>
          </a:r>
          <a:endParaRPr lang="zh-CN" altLang="en-US" sz="1100"/>
        </a:p>
      </xdr:txBody>
    </xdr:sp>
    <xdr:clientData/>
  </xdr:oneCellAnchor>
  <xdr:oneCellAnchor>
    <xdr:from>
      <xdr:col>25</xdr:col>
      <xdr:colOff>0</xdr:colOff>
      <xdr:row>12</xdr:row>
      <xdr:rowOff>0</xdr:rowOff>
    </xdr:from>
    <xdr:ext cx="1656736" cy="1572420"/>
    <xdr:sp>
      <xdr:nvSpPr>
        <xdr:cNvPr id="29" name="文本框 28"/>
        <xdr:cNvSpPr txBox="1"/>
      </xdr:nvSpPr>
      <xdr:spPr>
        <a:xfrm>
          <a:off x="21837650" y="2171700"/>
          <a:ext cx="1656715" cy="1572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SNMPv3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身份认证协议。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可能的值有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0 - (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默认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- MD5;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SHA1;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SHA224;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SHA256;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SHA384;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5 - SHA512.</a:t>
          </a:r>
          <a:endParaRPr lang="zh-CN" altLang="en-US" sz="1100"/>
        </a:p>
      </xdr:txBody>
    </xdr:sp>
    <xdr:clientData/>
  </xdr:oneCellAnchor>
  <xdr:oneCellAnchor>
    <xdr:from>
      <xdr:col>22</xdr:col>
      <xdr:colOff>0</xdr:colOff>
      <xdr:row>12</xdr:row>
      <xdr:rowOff>0</xdr:rowOff>
    </xdr:from>
    <xdr:ext cx="1684757" cy="1038595"/>
    <xdr:sp>
      <xdr:nvSpPr>
        <xdr:cNvPr id="30" name="文本框 29"/>
        <xdr:cNvSpPr txBox="1"/>
      </xdr:nvSpPr>
      <xdr:spPr>
        <a:xfrm>
          <a:off x="19780250" y="2171700"/>
          <a:ext cx="1684655" cy="1038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>
              <a:effectLst/>
            </a:rPr>
            <a:t>SNMPv3</a:t>
          </a:r>
          <a:r>
            <a:rPr lang="zh-CN" altLang="en-US">
              <a:effectLst/>
            </a:rPr>
            <a:t>安全级别。 </a:t>
          </a:r>
          <a:endParaRPr lang="en-US" altLang="zh-CN">
            <a:effectLst/>
          </a:endParaRPr>
        </a:p>
        <a:p>
          <a:r>
            <a:rPr lang="zh-CN" altLang="en-US">
              <a:effectLst/>
            </a:rPr>
            <a:t>可能的值有</a:t>
          </a:r>
          <a:r>
            <a:rPr lang="en-US" altLang="zh-CN">
              <a:effectLst/>
            </a:rPr>
            <a:t>: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0 - (</a:t>
          </a:r>
          <a:r>
            <a:rPr lang="zh-CN" altLang="en-US">
              <a:effectLst/>
            </a:rPr>
            <a:t>默认</a:t>
          </a:r>
          <a:r>
            <a:rPr lang="en-US" altLang="zh-CN">
              <a:effectLst/>
            </a:rPr>
            <a:t>) - noAuthNoPriv;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1 - authNoPriv;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2 - authPriv.</a:t>
          </a:r>
          <a:endParaRPr lang="zh-CN" altLang="en-US" sz="1100"/>
        </a:p>
      </xdr:txBody>
    </xdr:sp>
    <xdr:clientData/>
  </xdr:oneCellAnchor>
  <xdr:oneCellAnchor>
    <xdr:from>
      <xdr:col>20</xdr:col>
      <xdr:colOff>0</xdr:colOff>
      <xdr:row>12</xdr:row>
      <xdr:rowOff>0</xdr:rowOff>
    </xdr:from>
    <xdr:ext cx="1239378" cy="1019744"/>
    <xdr:sp>
      <xdr:nvSpPr>
        <xdr:cNvPr id="31" name="文本框 30"/>
        <xdr:cNvSpPr txBox="1"/>
      </xdr:nvSpPr>
      <xdr:spPr>
        <a:xfrm>
          <a:off x="18408650" y="2171700"/>
          <a:ext cx="1238885" cy="1019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SNMP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接口版本。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可能的值有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SNMPv1;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SNMPv2c;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SNMPv3</a:t>
          </a:r>
          <a:endParaRPr lang="zh-CN" altLang="en-US" sz="1100"/>
        </a:p>
      </xdr:txBody>
    </xdr:sp>
    <xdr:clientData/>
  </xdr:oneCellAnchor>
  <xdr:oneCellAnchor>
    <xdr:from>
      <xdr:col>23</xdr:col>
      <xdr:colOff>0</xdr:colOff>
      <xdr:row>0</xdr:row>
      <xdr:rowOff>9525</xdr:rowOff>
    </xdr:from>
    <xdr:ext cx="5231130" cy="1718310"/>
    <xdr:sp>
      <xdr:nvSpPr>
        <xdr:cNvPr id="32" name="文本框 31"/>
        <xdr:cNvSpPr txBox="1"/>
      </xdr:nvSpPr>
      <xdr:spPr>
        <a:xfrm>
          <a:off x="20466050" y="9525"/>
          <a:ext cx="5231130" cy="17183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创建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agent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A:F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 sz="1100"/>
            <a:t>-</a:t>
          </a:r>
          <a:r>
            <a:rPr lang="zh-CN" altLang="en-US" sz="1100"/>
            <a:t>create_host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创建</a:t>
          </a:r>
          <a:r>
            <a:rPr lang="en-US" altLang="zh-CN" sz="1100"/>
            <a:t>SNMP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 A:J</a:t>
          </a:r>
          <a:endParaRPr lang="en-US" altLang="zh-CN" sz="1100"/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>
              <a:sym typeface="+mn-ea"/>
            </a:rPr>
            <a:t>-</a:t>
          </a:r>
          <a:r>
            <a:rPr lang="zh-CN" altLang="en-US">
              <a:sym typeface="+mn-ea"/>
            </a:rPr>
            <a:t>create_host</a:t>
          </a:r>
          <a:endParaRPr lang="en-US" altLang="zh-CN" sz="1100"/>
        </a:p>
        <a:p>
          <a:r>
            <a:rPr lang="zh-CN" altLang="en-US" sz="1100"/>
            <a:t>删除主机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endParaRPr lang="en-US" altLang="zh-CN" sz="1100"/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>
              <a:sym typeface="+mn-ea"/>
            </a:rPr>
            <a:t>-</a:t>
          </a:r>
          <a:r>
            <a:rPr lang="en-US" altLang="zh-CN" sz="1100"/>
            <a:t>delete_host</a:t>
          </a:r>
          <a:endParaRPr lang="en-US" altLang="zh-CN" sz="1100"/>
        </a:p>
      </xdr:txBody>
    </xdr:sp>
    <xdr:clientData/>
  </xdr:oneCellAnchor>
  <xdr:oneCellAnchor>
    <xdr:from>
      <xdr:col>20</xdr:col>
      <xdr:colOff>0</xdr:colOff>
      <xdr:row>19</xdr:row>
      <xdr:rowOff>0</xdr:rowOff>
    </xdr:from>
    <xdr:ext cx="1252331" cy="1750362"/>
    <xdr:sp>
      <xdr:nvSpPr>
        <xdr:cNvPr id="11" name="文本框 10"/>
        <xdr:cNvSpPr txBox="1"/>
      </xdr:nvSpPr>
      <xdr:spPr>
        <a:xfrm>
          <a:off x="18408650" y="3438525"/>
          <a:ext cx="1252220" cy="1750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IPMI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验证算法。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可能的值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-1 - </a:t>
          </a:r>
          <a:r>
            <a:rPr lang="en-US" altLang="zh-CN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默认</a:t>
          </a:r>
          <a:r>
            <a:rPr lang="en-US" altLang="zh-CN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default;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0 - none;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MD2;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MD5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straight;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5 - OEM;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6 - RMCP+.</a:t>
          </a:r>
          <a:endParaRPr lang="zh-CN" altLang="en-US" sz="1100"/>
        </a:p>
      </xdr:txBody>
    </xdr:sp>
    <xdr:clientData/>
  </xdr:oneCellAnchor>
  <xdr:oneCellAnchor>
    <xdr:from>
      <xdr:col>22</xdr:col>
      <xdr:colOff>0</xdr:colOff>
      <xdr:row>19</xdr:row>
      <xdr:rowOff>0</xdr:rowOff>
    </xdr:from>
    <xdr:ext cx="1186415" cy="1394478"/>
    <xdr:sp>
      <xdr:nvSpPr>
        <xdr:cNvPr id="12" name="文本框 11"/>
        <xdr:cNvSpPr txBox="1"/>
      </xdr:nvSpPr>
      <xdr:spPr>
        <a:xfrm>
          <a:off x="19780250" y="3438525"/>
          <a:ext cx="1186180" cy="1394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IPMI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权限等级。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可能的值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callback;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 </a:t>
          </a:r>
          <a:r>
            <a:rPr lang="en-US" altLang="zh-CN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默认</a:t>
          </a:r>
          <a:r>
            <a:rPr lang="en-US" altLang="zh-CN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user;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operator;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admin;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5 - OEM.</a:t>
          </a:r>
          <a:endParaRPr lang="zh-CN" alt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0</xdr:colOff>
      <xdr:row>11</xdr:row>
      <xdr:rowOff>0</xdr:rowOff>
    </xdr:from>
    <xdr:ext cx="1238885" cy="1350645"/>
    <xdr:sp>
      <xdr:nvSpPr>
        <xdr:cNvPr id="3" name="文本框 2"/>
        <xdr:cNvSpPr txBox="1"/>
      </xdr:nvSpPr>
      <xdr:spPr>
        <a:xfrm>
          <a:off x="9345295" y="1990725"/>
          <a:ext cx="1238885" cy="13506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SNMP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接口版本。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可能的值有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SNMPv1;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SNMPv2c;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SNMPv3</a:t>
          </a:r>
          <a:endParaRPr lang="zh-CN" altLang="en-US" sz="1100"/>
        </a:p>
      </xdr:txBody>
    </xdr:sp>
    <xdr:clientData/>
  </xdr:oneCellAnchor>
  <xdr:oneCellAnchor>
    <xdr:from>
      <xdr:col>12</xdr:col>
      <xdr:colOff>175260</xdr:colOff>
      <xdr:row>0</xdr:row>
      <xdr:rowOff>635</xdr:rowOff>
    </xdr:from>
    <xdr:ext cx="927754" cy="1216537"/>
    <xdr:sp>
      <xdr:nvSpPr>
        <xdr:cNvPr id="4" name="文本框 3"/>
        <xdr:cNvSpPr txBox="1"/>
      </xdr:nvSpPr>
      <xdr:spPr>
        <a:xfrm>
          <a:off x="10409555" y="635"/>
          <a:ext cx="927735" cy="12160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接口类型。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可能的值有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agent;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SNMP;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IPMI;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JMX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zh-CN" altLang="en-US" sz="1100"/>
        </a:p>
      </xdr:txBody>
    </xdr:sp>
    <xdr:clientData/>
  </xdr:oneCellAnchor>
  <xdr:oneCellAnchor>
    <xdr:from>
      <xdr:col>14</xdr:col>
      <xdr:colOff>0</xdr:colOff>
      <xdr:row>0</xdr:row>
      <xdr:rowOff>9525</xdr:rowOff>
    </xdr:from>
    <xdr:ext cx="4777105" cy="1649730"/>
    <xdr:sp>
      <xdr:nvSpPr>
        <xdr:cNvPr id="5" name="文本框 4"/>
        <xdr:cNvSpPr txBox="1"/>
      </xdr:nvSpPr>
      <xdr:spPr>
        <a:xfrm>
          <a:off x="11605895" y="9525"/>
          <a:ext cx="4777105" cy="1649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主机创建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agent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接口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A:D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 sz="1100"/>
            <a:t>-massadd_host_interface</a:t>
          </a:r>
          <a:endParaRPr lang="en-US" altLang="zh-CN" sz="1100"/>
        </a:p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主机创建</a:t>
          </a:r>
          <a:r>
            <a:rPr lang="en-US" altLang="zh-CN" sz="1100"/>
            <a:t>SNMP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接口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 A:H</a:t>
          </a:r>
          <a:endParaRPr lang="en-US" altLang="zh-CN" sz="1100"/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>
              <a:sym typeface="+mn-ea"/>
            </a:rPr>
            <a:t>-massremove_host_interface</a:t>
          </a:r>
          <a:endParaRPr lang="en-US" altLang="zh-CN" sz="1100"/>
        </a:p>
        <a:p>
          <a:r>
            <a:rPr lang="zh-CN" altLang="en-US" sz="1100"/>
            <a:t>删除主机接口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A:D</a:t>
          </a:r>
          <a:endParaRPr lang="en-US" altLang="zh-CN" sz="1100"/>
        </a:p>
        <a:p>
          <a:r>
            <a:rPr lang="en-US" altLang="zh-CN" sz="1100"/>
            <a:t>-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mdhi</a:t>
          </a:r>
          <a:endParaRPr lang="en-US" altLang="zh-CN" sz="1100"/>
        </a:p>
      </xdr:txBody>
    </xdr:sp>
    <xdr:clientData/>
  </xdr:oneCellAnchor>
  <xdr:oneCellAnchor>
    <xdr:from>
      <xdr:col>13</xdr:col>
      <xdr:colOff>0</xdr:colOff>
      <xdr:row>11</xdr:row>
      <xdr:rowOff>0</xdr:rowOff>
    </xdr:from>
    <xdr:ext cx="1684655" cy="1331595"/>
    <xdr:sp>
      <xdr:nvSpPr>
        <xdr:cNvPr id="8" name="文本框 7"/>
        <xdr:cNvSpPr txBox="1"/>
      </xdr:nvSpPr>
      <xdr:spPr>
        <a:xfrm>
          <a:off x="10920095" y="1990725"/>
          <a:ext cx="1684655" cy="13315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en-US" altLang="zh-CN">
              <a:effectLst/>
            </a:rPr>
            <a:t>SNMPv3</a:t>
          </a:r>
          <a:r>
            <a:rPr lang="zh-CN" altLang="en-US">
              <a:effectLst/>
            </a:rPr>
            <a:t>安全级别。 </a:t>
          </a:r>
          <a:endParaRPr lang="en-US" altLang="zh-CN">
            <a:effectLst/>
          </a:endParaRPr>
        </a:p>
        <a:p>
          <a:r>
            <a:rPr lang="zh-CN" altLang="en-US">
              <a:effectLst/>
            </a:rPr>
            <a:t>可能的值有</a:t>
          </a:r>
          <a:r>
            <a:rPr lang="en-US" altLang="zh-CN">
              <a:effectLst/>
            </a:rPr>
            <a:t>: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0 - (</a:t>
          </a:r>
          <a:r>
            <a:rPr lang="zh-CN" altLang="en-US">
              <a:effectLst/>
            </a:rPr>
            <a:t>默认</a:t>
          </a:r>
          <a:r>
            <a:rPr lang="en-US" altLang="zh-CN">
              <a:effectLst/>
            </a:rPr>
            <a:t>) - noAuthNoPriv;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1 - authNoPriv;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2 - authPriv.</a:t>
          </a:r>
          <a:endParaRPr lang="zh-CN" altLang="en-US" sz="1100"/>
        </a:p>
      </xdr:txBody>
    </xdr:sp>
    <xdr:clientData/>
  </xdr:oneCellAnchor>
  <xdr:oneCellAnchor>
    <xdr:from>
      <xdr:col>16</xdr:col>
      <xdr:colOff>0</xdr:colOff>
      <xdr:row>11</xdr:row>
      <xdr:rowOff>0</xdr:rowOff>
    </xdr:from>
    <xdr:ext cx="1656715" cy="1857375"/>
    <xdr:sp>
      <xdr:nvSpPr>
        <xdr:cNvPr id="9" name="文本框 8"/>
        <xdr:cNvSpPr txBox="1"/>
      </xdr:nvSpPr>
      <xdr:spPr>
        <a:xfrm>
          <a:off x="12977495" y="1990725"/>
          <a:ext cx="1656715" cy="1857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SNMPv3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身份认证协议。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可能的值有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0 - (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默认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- MD5;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SHA1;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SHA224;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SHA256;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SHA384;</a:t>
          </a:r>
          <a:br>
            <a:rPr lang="en-US" altLang="zh-CN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5 - SHA512.</a:t>
          </a:r>
          <a:endParaRPr lang="zh-CN" altLang="en-US" sz="1100"/>
        </a:p>
      </xdr:txBody>
    </xdr:sp>
    <xdr:clientData/>
  </xdr:oneCellAnchor>
  <xdr:oneCellAnchor>
    <xdr:from>
      <xdr:col>19</xdr:col>
      <xdr:colOff>0</xdr:colOff>
      <xdr:row>11</xdr:row>
      <xdr:rowOff>0</xdr:rowOff>
    </xdr:from>
    <xdr:ext cx="1374140" cy="2015490"/>
    <xdr:sp>
      <xdr:nvSpPr>
        <xdr:cNvPr id="10" name="文本框 9"/>
        <xdr:cNvSpPr txBox="1"/>
      </xdr:nvSpPr>
      <xdr:spPr>
        <a:xfrm>
          <a:off x="15034895" y="1990725"/>
          <a:ext cx="1374140" cy="20154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en-US" altLang="zh-CN">
              <a:effectLst/>
            </a:rPr>
            <a:t>SNMPv3</a:t>
          </a:r>
          <a:r>
            <a:rPr lang="zh-CN" altLang="en-US">
              <a:effectLst/>
            </a:rPr>
            <a:t>隐私协议。</a:t>
          </a:r>
          <a:endParaRPr lang="en-US" altLang="zh-CN">
            <a:effectLst/>
          </a:endParaRPr>
        </a:p>
        <a:p>
          <a:r>
            <a:rPr lang="zh-CN" altLang="en-US">
              <a:effectLst/>
            </a:rPr>
            <a:t>可能的值有</a:t>
          </a:r>
          <a:r>
            <a:rPr lang="en-US" altLang="zh-CN">
              <a:effectLst/>
            </a:rPr>
            <a:t>: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0 - (</a:t>
          </a:r>
          <a:r>
            <a:rPr lang="zh-CN" altLang="en-US">
              <a:effectLst/>
            </a:rPr>
            <a:t>默认</a:t>
          </a:r>
          <a:r>
            <a:rPr lang="en-US" altLang="zh-CN">
              <a:effectLst/>
            </a:rPr>
            <a:t>) - DES;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1 - AES128;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2 - AES192;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3 - AES256;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4 - AES192C;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5 - AES256C.</a:t>
          </a:r>
          <a:endParaRPr lang="zh-CN" alt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9525</xdr:rowOff>
    </xdr:from>
    <xdr:ext cx="6116955" cy="2120900"/>
    <xdr:sp>
      <xdr:nvSpPr>
        <xdr:cNvPr id="2" name="文本框 1"/>
        <xdr:cNvSpPr txBox="1"/>
      </xdr:nvSpPr>
      <xdr:spPr>
        <a:xfrm>
          <a:off x="5866765" y="9525"/>
          <a:ext cx="6116955" cy="2120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主机关联模板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 sz="1100"/>
            <a:t>-</a:t>
          </a:r>
          <a:r>
            <a:rPr lang="zh-CN" altLang="en-US">
              <a:sym typeface="+mn-ea"/>
            </a:rPr>
            <a:t>massadd_host_template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脱离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保留监控项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</a:t>
          </a:r>
          <a:endParaRPr lang="zh-CN" altLang="zh-CN">
            <a:effectLst/>
          </a:endParaRPr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 sz="1100"/>
            <a:t>-massremove_host_templateids</a:t>
          </a:r>
          <a:endParaRPr lang="en-US" altLang="zh-CN" sz="1100"/>
        </a:p>
        <a:p>
          <a:r>
            <a:rPr lang="zh-CN" altLang="en-US" sz="1100"/>
            <a:t>主机脱离模板删除监控项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r>
            <a:rPr lang="zh-CN" altLang="zh-CN">
              <a:effectLst/>
              <a:sym typeface="+mn-ea"/>
            </a:rPr>
            <a:t>对多</a:t>
          </a:r>
          <a:r>
            <a:rPr lang="en-US" altLang="zh-CN">
              <a:effectLst/>
              <a:sym typeface="+mn-ea"/>
            </a:rPr>
            <a:t>B</a:t>
          </a:r>
          <a:endParaRPr lang="en-US" altLang="zh-CN" sz="1100"/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 sz="1100"/>
            <a:t>-massremove_host_templateids_clear</a:t>
          </a:r>
          <a:endParaRPr lang="en-US" altLang="zh-CN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9525</xdr:rowOff>
    </xdr:from>
    <xdr:ext cx="6424295" cy="1784350"/>
    <xdr:sp>
      <xdr:nvSpPr>
        <xdr:cNvPr id="2" name="文本框 1"/>
        <xdr:cNvSpPr txBox="1"/>
      </xdr:nvSpPr>
      <xdr:spPr>
        <a:xfrm>
          <a:off x="4758055" y="9525"/>
          <a:ext cx="6424295" cy="17843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主机关联主机组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 sz="1100"/>
            <a:t>-massadd_host_groups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脱离主机组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</a:t>
          </a:r>
          <a:endParaRPr lang="zh-CN" altLang="zh-CN">
            <a:effectLst/>
          </a:endParaRPr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 sz="1100"/>
            <a:t>-massremove_host_group</a:t>
          </a:r>
          <a:endParaRPr lang="en-US" altLang="zh-CN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93345</xdr:colOff>
      <xdr:row>1</xdr:row>
      <xdr:rowOff>50165</xdr:rowOff>
    </xdr:from>
    <xdr:ext cx="1877437" cy="1676202"/>
    <xdr:sp>
      <xdr:nvSpPr>
        <xdr:cNvPr id="4" name="文本框 3"/>
        <xdr:cNvSpPr txBox="1"/>
      </xdr:nvSpPr>
      <xdr:spPr>
        <a:xfrm>
          <a:off x="7498715" y="231140"/>
          <a:ext cx="1877060" cy="16757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要返回的历史对象的类型。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可能的取值：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浮点数；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字符；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日志；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无符号数；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文本。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默认：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endParaRPr lang="zh-CN" altLang="en-US" sz="1100"/>
        </a:p>
      </xdr:txBody>
    </xdr:sp>
    <xdr:clientData/>
  </xdr:oneCellAnchor>
  <xdr:oneCellAnchor>
    <xdr:from>
      <xdr:col>9</xdr:col>
      <xdr:colOff>184785</xdr:colOff>
      <xdr:row>18</xdr:row>
      <xdr:rowOff>26670</xdr:rowOff>
    </xdr:from>
    <xdr:ext cx="4756785" cy="669290"/>
    <xdr:sp>
      <xdr:nvSpPr>
        <xdr:cNvPr id="6" name="文本框 5"/>
        <xdr:cNvSpPr txBox="1"/>
      </xdr:nvSpPr>
      <xdr:spPr>
        <a:xfrm>
          <a:off x="9900920" y="3284220"/>
          <a:ext cx="4756785" cy="669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按主机批量计算历史值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A:E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venv\Scripts\python.exe zabbix_api_extend.py -get_item_history</a:t>
          </a:r>
          <a:endParaRPr lang="zh-CN" altLang="zh-CN">
            <a:effectLst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0</xdr:colOff>
      <xdr:row>0</xdr:row>
      <xdr:rowOff>0</xdr:rowOff>
    </xdr:from>
    <xdr:ext cx="1877437" cy="1681917"/>
    <xdr:sp>
      <xdr:nvSpPr>
        <xdr:cNvPr id="3" name="文本框 2"/>
        <xdr:cNvSpPr txBox="1"/>
      </xdr:nvSpPr>
      <xdr:spPr>
        <a:xfrm>
          <a:off x="10213340" y="0"/>
          <a:ext cx="1877060" cy="1681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要返回的历史对象的类型。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可能的取值：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浮点数；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字符；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日志；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无符号数；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文本。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默认： 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endParaRPr lang="zh-CN" altLang="en-US" sz="1100"/>
        </a:p>
      </xdr:txBody>
    </xdr:sp>
    <xdr:clientData/>
  </xdr:oneCellAnchor>
  <xdr:oneCellAnchor>
    <xdr:from>
      <xdr:col>6</xdr:col>
      <xdr:colOff>194310</xdr:colOff>
      <xdr:row>9</xdr:row>
      <xdr:rowOff>99060</xdr:rowOff>
    </xdr:from>
    <xdr:ext cx="6368415" cy="1435100"/>
    <xdr:sp>
      <xdr:nvSpPr>
        <xdr:cNvPr id="4" name="文本框 3"/>
        <xdr:cNvSpPr txBox="1"/>
      </xdr:nvSpPr>
      <xdr:spPr>
        <a:xfrm>
          <a:off x="7495540" y="1727835"/>
          <a:ext cx="6368415" cy="1435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按主机批量导出历史数据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A:E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zabbix_api_extend.py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-get_all_history</a:t>
          </a:r>
          <a:endParaRPr lang="zh-CN" altLang="zh-CN">
            <a:effectLst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0</xdr:row>
      <xdr:rowOff>9525</xdr:rowOff>
    </xdr:from>
    <xdr:ext cx="7948930" cy="1017905"/>
    <xdr:sp>
      <xdr:nvSpPr>
        <xdr:cNvPr id="2" name="文本框 1"/>
        <xdr:cNvSpPr txBox="1"/>
      </xdr:nvSpPr>
      <xdr:spPr>
        <a:xfrm>
          <a:off x="4351655" y="9525"/>
          <a:ext cx="7948930" cy="10179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按主机组导出主机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zabbix_api_extend.py -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get_hostgroup_host</a:t>
          </a:r>
          <a:endParaRPr lang="zh-CN" altLang="zh-CN">
            <a:effectLst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0</xdr:row>
      <xdr:rowOff>0</xdr:rowOff>
    </xdr:from>
    <xdr:ext cx="1489831" cy="1681917"/>
    <xdr:sp>
      <xdr:nvSpPr>
        <xdr:cNvPr id="3" name="文本框 2"/>
        <xdr:cNvSpPr txBox="1"/>
      </xdr:nvSpPr>
      <xdr:spPr>
        <a:xfrm>
          <a:off x="5579110" y="0"/>
          <a:ext cx="1489710" cy="1681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>
              <a:effectLst/>
            </a:rPr>
            <a:t>触发器的严重性级别</a:t>
          </a:r>
          <a:r>
            <a:rPr lang="en-US" altLang="zh-CN">
              <a:effectLst/>
            </a:rPr>
            <a:t>.</a:t>
          </a:r>
          <a:br>
            <a:rPr lang="en-US" altLang="zh-CN">
              <a:effectLst/>
            </a:rPr>
          </a:br>
          <a:r>
            <a:rPr lang="zh-CN" altLang="en-US">
              <a:effectLst/>
            </a:rPr>
            <a:t>有效的值为</a:t>
          </a:r>
          <a:r>
            <a:rPr lang="en-US" altLang="zh-CN">
              <a:effectLst/>
            </a:rPr>
            <a:t>: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0 - </a:t>
          </a:r>
          <a:r>
            <a:rPr lang="en-US" altLang="zh-CN" i="1">
              <a:effectLst/>
            </a:rPr>
            <a:t>(</a:t>
          </a:r>
          <a:r>
            <a:rPr lang="zh-CN" altLang="en-US" i="1">
              <a:effectLst/>
            </a:rPr>
            <a:t>默认</a:t>
          </a:r>
          <a:r>
            <a:rPr lang="en-US" altLang="zh-CN" i="1">
              <a:effectLst/>
            </a:rPr>
            <a:t>)</a:t>
          </a:r>
          <a:r>
            <a:rPr lang="zh-CN" altLang="en-US">
              <a:effectLst/>
            </a:rPr>
            <a:t> 未分类</a:t>
          </a:r>
          <a:r>
            <a:rPr lang="en-US" altLang="zh-CN">
              <a:effectLst/>
            </a:rPr>
            <a:t>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1 - </a:t>
          </a:r>
          <a:r>
            <a:rPr lang="zh-CN" altLang="en-US">
              <a:effectLst/>
            </a:rPr>
            <a:t>信息</a:t>
          </a:r>
          <a:r>
            <a:rPr lang="en-US" altLang="zh-CN">
              <a:effectLst/>
            </a:rPr>
            <a:t>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2 - </a:t>
          </a:r>
          <a:r>
            <a:rPr lang="zh-CN" altLang="en-US">
              <a:effectLst/>
            </a:rPr>
            <a:t>警告</a:t>
          </a:r>
          <a:r>
            <a:rPr lang="en-US" altLang="zh-CN">
              <a:effectLst/>
            </a:rPr>
            <a:t>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3 - </a:t>
          </a:r>
          <a:r>
            <a:rPr lang="zh-CN" altLang="en-US">
              <a:effectLst/>
            </a:rPr>
            <a:t>一般严重</a:t>
          </a:r>
          <a:r>
            <a:rPr lang="en-US" altLang="zh-CN">
              <a:effectLst/>
            </a:rPr>
            <a:t>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4 - </a:t>
          </a:r>
          <a:r>
            <a:rPr lang="zh-CN" altLang="en-US">
              <a:effectLst/>
            </a:rPr>
            <a:t>严重</a:t>
          </a:r>
          <a:r>
            <a:rPr lang="en-US" altLang="zh-CN">
              <a:effectLst/>
            </a:rPr>
            <a:t>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5 - </a:t>
          </a:r>
          <a:r>
            <a:rPr lang="zh-CN" altLang="en-US">
              <a:effectLst/>
            </a:rPr>
            <a:t>灾难</a:t>
          </a:r>
          <a:r>
            <a:rPr lang="en-US" altLang="zh-CN">
              <a:effectLst/>
            </a:rPr>
            <a:t>.</a:t>
          </a:r>
          <a:endParaRPr lang="zh-CN" altLang="en-US" sz="1100"/>
        </a:p>
      </xdr:txBody>
    </xdr:sp>
    <xdr:clientData/>
  </xdr:oneCellAnchor>
  <xdr:oneCellAnchor>
    <xdr:from>
      <xdr:col>12</xdr:col>
      <xdr:colOff>0</xdr:colOff>
      <xdr:row>0</xdr:row>
      <xdr:rowOff>9525</xdr:rowOff>
    </xdr:from>
    <xdr:ext cx="2588895" cy="822325"/>
    <xdr:sp>
      <xdr:nvSpPr>
        <xdr:cNvPr id="4" name="文本框 3"/>
        <xdr:cNvSpPr txBox="1"/>
      </xdr:nvSpPr>
      <xdr:spPr>
        <a:xfrm>
          <a:off x="9008110" y="9525"/>
          <a:ext cx="2588895" cy="822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CN">
              <a:effectLst/>
              <a:sym typeface="+mn-ea"/>
            </a:rPr>
            <a:t>批量停止已启用触发器: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-stoptrigger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批量启用</a:t>
          </a:r>
          <a:r>
            <a:rPr lang="en-US" altLang="zh-CN">
              <a:effectLst/>
              <a:sym typeface="+mn-ea"/>
            </a:rPr>
            <a:t>已停止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触发器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-starttrigger</a:t>
          </a:r>
          <a:endParaRPr lang="zh-CN" altLang="zh-CN">
            <a:effectLst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0</xdr:colOff>
      <xdr:row>0</xdr:row>
      <xdr:rowOff>0</xdr:rowOff>
    </xdr:from>
    <xdr:ext cx="1877437" cy="2143573"/>
    <xdr:sp>
      <xdr:nvSpPr>
        <xdr:cNvPr id="2" name="文本框 1"/>
        <xdr:cNvSpPr txBox="1"/>
      </xdr:nvSpPr>
      <xdr:spPr>
        <a:xfrm>
          <a:off x="11790680" y="0"/>
          <a:ext cx="1877060" cy="2143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要返回的历史对象的类型。</a:t>
          </a:r>
          <a:b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可能的取值：</a:t>
          </a:r>
          <a:b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0 - </a:t>
          </a:r>
          <a:r>
            <a:rPr lang="zh-CN" altLang="en-US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浮点数；</a:t>
          </a:r>
          <a:b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1 - </a:t>
          </a:r>
          <a:r>
            <a:rPr lang="zh-CN" altLang="en-US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字符；</a:t>
          </a:r>
          <a:b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2 - </a:t>
          </a:r>
          <a:r>
            <a:rPr lang="zh-CN" altLang="en-US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日志；</a:t>
          </a:r>
          <a:b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3 - </a:t>
          </a:r>
          <a:r>
            <a:rPr lang="zh-CN" altLang="en-US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无符号数；</a:t>
          </a:r>
          <a:b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4 - </a:t>
          </a:r>
          <a:r>
            <a:rPr lang="zh-CN" altLang="en-US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文本。</a:t>
          </a:r>
          <a:br>
            <a:rPr lang="zh-CN" altLang="en-US">
              <a:latin typeface="微软雅黑" panose="020B0503020204020204" pitchFamily="34" charset="-122"/>
              <a:ea typeface="微软雅黑" panose="020B0503020204020204" pitchFamily="34" charset="-122"/>
            </a:rPr>
          </a:br>
          <a:r>
            <a:rPr lang="zh-CN" altLang="en-US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默认： </a:t>
          </a:r>
          <a:r>
            <a:rPr lang="en-US" altLang="zh-CN" sz="1100" b="0" i="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3.</a:t>
          </a:r>
          <a:endParaRPr lang="zh-CN" altLang="en-US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11</xdr:col>
      <xdr:colOff>19685</xdr:colOff>
      <xdr:row>8</xdr:row>
      <xdr:rowOff>48260</xdr:rowOff>
    </xdr:from>
    <xdr:ext cx="2582758" cy="1239397"/>
    <xdr:sp>
      <xdr:nvSpPr>
        <xdr:cNvPr id="8" name="文本框 7"/>
        <xdr:cNvSpPr txBox="1"/>
      </xdr:nvSpPr>
      <xdr:spPr>
        <a:xfrm>
          <a:off x="11810365" y="1724660"/>
          <a:ext cx="2582545" cy="1238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主机组下所有主机附加模板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-mahgt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主机组下所有主机更新模板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-muhgt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主机组下所有主机脱离模板清理监控项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-mdhgt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0</xdr:colOff>
      <xdr:row>0</xdr:row>
      <xdr:rowOff>7620</xdr:rowOff>
    </xdr:from>
    <xdr:ext cx="2300605" cy="1028065"/>
    <xdr:sp>
      <xdr:nvSpPr>
        <xdr:cNvPr id="4" name="文本框 3"/>
        <xdr:cNvSpPr txBox="1"/>
      </xdr:nvSpPr>
      <xdr:spPr>
        <a:xfrm>
          <a:off x="6858000" y="7620"/>
          <a:ext cx="2300605" cy="1028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所有模板下监控项名称翻译成中文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talltie2c19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模板下监控项名称翻译成中文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ttie2c19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7620</xdr:rowOff>
    </xdr:from>
    <xdr:ext cx="5208905" cy="2048510"/>
    <xdr:sp>
      <xdr:nvSpPr>
        <xdr:cNvPr id="4" name="文本框 3"/>
        <xdr:cNvSpPr txBox="1"/>
      </xdr:nvSpPr>
      <xdr:spPr>
        <a:xfrm>
          <a:off x="4783455" y="7620"/>
          <a:ext cx="5208905" cy="20485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创建模板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>
              <a:sym typeface="+mn-ea"/>
            </a:rPr>
            <a:t>venv\Scripts\python.exe zabbix_api_base.py </a:t>
          </a:r>
          <a:r>
            <a:rPr lang="en-US" altLang="zh-CN">
              <a:sym typeface="+mn-ea"/>
            </a:rPr>
            <a:t>-create_template</a:t>
          </a:r>
          <a:endParaRPr lang="en-US" altLang="zh-CN">
            <a:sym typeface="+mn-ea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删除模板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/>
            <a:t>venv\Scripts\python.exe zabbix_api_base.py -delete_template</a:t>
          </a:r>
          <a:endParaRPr lang="en-US" altLang="zh-CN" sz="1100"/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模板添加主机组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r>
            <a:rPr lang="zh-CN" altLang="zh-CN">
              <a:effectLst/>
              <a:sym typeface="+mn-ea"/>
            </a:rPr>
            <a:t>对多</a:t>
          </a:r>
          <a:r>
            <a:rPr lang="en-US" altLang="zh-CN">
              <a:effectLst/>
              <a:sym typeface="+mn-ea"/>
            </a:rPr>
            <a:t>B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venv\Scripts\python.exe zabbix_api_base.py -massadd_template_groups</a:t>
          </a:r>
          <a:endParaRPr lang="zh-CN" altLang="zh-CN">
            <a:effectLst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模板移除主机组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r>
            <a:rPr lang="zh-CN" altLang="en-US">
              <a:effectLst/>
              <a:sym typeface="+mn-ea"/>
            </a:rPr>
            <a:t>对多</a:t>
          </a:r>
          <a:r>
            <a:rPr lang="en-US" altLang="zh-CN">
              <a:effectLst/>
              <a:sym typeface="+mn-ea"/>
            </a:rPr>
            <a:t>B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venv\Scripts\python.exe zabbix_api_base.py -massremove_template_groups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0</xdr:row>
      <xdr:rowOff>1270</xdr:rowOff>
    </xdr:from>
    <xdr:ext cx="1998980" cy="467995"/>
    <xdr:sp>
      <xdr:nvSpPr>
        <xdr:cNvPr id="3" name="文本框 2"/>
        <xdr:cNvSpPr txBox="1"/>
      </xdr:nvSpPr>
      <xdr:spPr>
        <a:xfrm>
          <a:off x="7026910" y="1270"/>
          <a:ext cx="1998980" cy="4679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模板下监控项名称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还原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成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英文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rtie2c20</a:t>
          </a:r>
          <a:endParaRPr lang="zh-CN" altLang="zh-CN">
            <a:effectLst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0</xdr:colOff>
      <xdr:row>0</xdr:row>
      <xdr:rowOff>2540</xdr:rowOff>
    </xdr:from>
    <xdr:ext cx="2278380" cy="845185"/>
    <xdr:sp>
      <xdr:nvSpPr>
        <xdr:cNvPr id="2" name="文本框 1"/>
        <xdr:cNvSpPr txBox="1"/>
      </xdr:nvSpPr>
      <xdr:spPr>
        <a:xfrm>
          <a:off x="6858000" y="2540"/>
          <a:ext cx="2278380" cy="845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所有模板下触发器名称翻译成中文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talltte2c21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模板下触发器名称翻译成中文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ttte2c21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0</xdr:row>
      <xdr:rowOff>1270</xdr:rowOff>
    </xdr:from>
    <xdr:ext cx="1998980" cy="467995"/>
    <xdr:sp>
      <xdr:nvSpPr>
        <xdr:cNvPr id="2" name="文本框 1"/>
        <xdr:cNvSpPr txBox="1"/>
      </xdr:nvSpPr>
      <xdr:spPr>
        <a:xfrm>
          <a:off x="8246110" y="1270"/>
          <a:ext cx="1998980" cy="4679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模板下触发器名称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还原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成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英文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rtte2c22</a:t>
          </a:r>
          <a:endParaRPr lang="zh-CN" altLang="zh-CN">
            <a:effectLst/>
          </a:endParaRP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0</xdr:colOff>
      <xdr:row>0</xdr:row>
      <xdr:rowOff>2540</xdr:rowOff>
    </xdr:from>
    <xdr:ext cx="2138680" cy="845185"/>
    <xdr:sp>
      <xdr:nvSpPr>
        <xdr:cNvPr id="2" name="文本框 1"/>
        <xdr:cNvSpPr txBox="1"/>
      </xdr:nvSpPr>
      <xdr:spPr>
        <a:xfrm>
          <a:off x="6858000" y="2540"/>
          <a:ext cx="2138680" cy="845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所有模板下图形名称翻译成中文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talltge2c23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模板下图形名称翻译成中文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ttge2c23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0</xdr:row>
      <xdr:rowOff>1270</xdr:rowOff>
    </xdr:from>
    <xdr:ext cx="2278380" cy="467995"/>
    <xdr:sp>
      <xdr:nvSpPr>
        <xdr:cNvPr id="2" name="文本框 1"/>
        <xdr:cNvSpPr txBox="1"/>
      </xdr:nvSpPr>
      <xdr:spPr>
        <a:xfrm>
          <a:off x="7026910" y="1270"/>
          <a:ext cx="2278380" cy="4679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模板下监控项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图形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名称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还原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成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英文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rtge2c24</a:t>
          </a:r>
          <a:endParaRPr lang="zh-CN" altLang="zh-CN">
            <a:effectLst/>
          </a:endParaRP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0</xdr:colOff>
      <xdr:row>0</xdr:row>
      <xdr:rowOff>2540</xdr:rowOff>
    </xdr:from>
    <xdr:ext cx="2557780" cy="845185"/>
    <xdr:sp>
      <xdr:nvSpPr>
        <xdr:cNvPr id="2" name="文本框 1"/>
        <xdr:cNvSpPr txBox="1"/>
      </xdr:nvSpPr>
      <xdr:spPr>
        <a:xfrm>
          <a:off x="6858000" y="2540"/>
          <a:ext cx="2557780" cy="845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所有模板下监控项原型名称翻译成中文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talltipe2c25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模板下监控项原型名称翻译成中文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ttipe2c25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0</xdr:row>
      <xdr:rowOff>1270</xdr:rowOff>
    </xdr:from>
    <xdr:ext cx="2278380" cy="467995"/>
    <xdr:sp>
      <xdr:nvSpPr>
        <xdr:cNvPr id="2" name="文本框 1"/>
        <xdr:cNvSpPr txBox="1"/>
      </xdr:nvSpPr>
      <xdr:spPr>
        <a:xfrm>
          <a:off x="7026910" y="1270"/>
          <a:ext cx="2278380" cy="4679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模板下监控项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原型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名称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还原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成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英文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rtipe2c26</a:t>
          </a:r>
          <a:endParaRPr lang="zh-CN" altLang="zh-CN">
            <a:effectLst/>
          </a:endParaRP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0</xdr:colOff>
      <xdr:row>0</xdr:row>
      <xdr:rowOff>2540</xdr:rowOff>
    </xdr:from>
    <xdr:ext cx="2557780" cy="845185"/>
    <xdr:sp>
      <xdr:nvSpPr>
        <xdr:cNvPr id="2" name="文本框 1"/>
        <xdr:cNvSpPr txBox="1"/>
      </xdr:nvSpPr>
      <xdr:spPr>
        <a:xfrm>
          <a:off x="6858000" y="2540"/>
          <a:ext cx="2557780" cy="845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所有模板下触发器类型名称翻译成中文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tallttpe2c27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模板下触发器类型名称翻译成中文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tttpe2c27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0</xdr:row>
      <xdr:rowOff>1270</xdr:rowOff>
    </xdr:from>
    <xdr:ext cx="2278380" cy="467995"/>
    <xdr:sp>
      <xdr:nvSpPr>
        <xdr:cNvPr id="2" name="文本框 1"/>
        <xdr:cNvSpPr txBox="1"/>
      </xdr:nvSpPr>
      <xdr:spPr>
        <a:xfrm>
          <a:off x="8246110" y="1270"/>
          <a:ext cx="2278380" cy="4679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模板下触发器类型名称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还原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成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英文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rttpe2c28</a:t>
          </a:r>
          <a:endParaRPr lang="zh-CN" altLang="zh-CN">
            <a:effectLst/>
          </a:endParaRPr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0</xdr:colOff>
      <xdr:row>0</xdr:row>
      <xdr:rowOff>2540</xdr:rowOff>
    </xdr:from>
    <xdr:ext cx="2418080" cy="845185"/>
    <xdr:sp>
      <xdr:nvSpPr>
        <xdr:cNvPr id="2" name="文本框 1"/>
        <xdr:cNvSpPr txBox="1"/>
      </xdr:nvSpPr>
      <xdr:spPr>
        <a:xfrm>
          <a:off x="6858000" y="2540"/>
          <a:ext cx="2418080" cy="845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所有模板下图形原型名称翻译成中文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talltgpe2c29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模板下图形原型名称翻译成中文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ttgpe2c29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0</xdr:row>
      <xdr:rowOff>0</xdr:rowOff>
    </xdr:from>
    <xdr:ext cx="1454150" cy="485775"/>
    <xdr:sp>
      <xdr:nvSpPr>
        <xdr:cNvPr id="3" name="文本框 2"/>
        <xdr:cNvSpPr txBox="1"/>
      </xdr:nvSpPr>
      <xdr:spPr>
        <a:xfrm>
          <a:off x="4954270" y="0"/>
          <a:ext cx="1454150" cy="485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注意</a:t>
          </a:r>
          <a:r>
            <a:rPr lang="en-US" altLang="zh-CN" sz="1100">
              <a:solidFill>
                <a:schemeClr val="tx1"/>
              </a:solidFill>
              <a:latin typeface="+mn-lt"/>
              <a:ea typeface="+mn-ea"/>
              <a:cs typeface="+mn-cs"/>
            </a:rPr>
            <a:t>: </a:t>
          </a:r>
          <a:endParaRPr lang="en-US" altLang="zh-CN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zh-CN" altLang="en-US" sz="1100"/>
            <a:t>用户宏名称必须大写</a:t>
          </a:r>
          <a:endParaRPr lang="zh-CN" altLang="en-US" sz="1100"/>
        </a:p>
      </xdr:txBody>
    </xdr:sp>
    <xdr:clientData/>
  </xdr:oneCellAnchor>
  <xdr:oneCellAnchor>
    <xdr:from>
      <xdr:col>5</xdr:col>
      <xdr:colOff>0</xdr:colOff>
      <xdr:row>3</xdr:row>
      <xdr:rowOff>0</xdr:rowOff>
    </xdr:from>
    <xdr:ext cx="5233035" cy="1146175"/>
    <xdr:sp>
      <xdr:nvSpPr>
        <xdr:cNvPr id="4" name="文本框 3"/>
        <xdr:cNvSpPr txBox="1"/>
      </xdr:nvSpPr>
      <xdr:spPr>
        <a:xfrm>
          <a:off x="4954270" y="542925"/>
          <a:ext cx="5233035" cy="1146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模板添加用户宏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BC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venv\Scripts\python.exe zabbix_api_base.py -massadd_template_macros</a:t>
          </a:r>
          <a:endParaRPr lang="en-US" altLang="zh-CN" sz="1100"/>
        </a:p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删除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用户宏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</a:t>
          </a:r>
          <a:endParaRPr lang="zh-CN" altLang="zh-CN">
            <a:effectLst/>
          </a:endParaRPr>
        </a:p>
        <a:p>
          <a:r>
            <a:rPr lang="en-US" altLang="zh-CN" sz="1100"/>
            <a:t>venv\Scripts\python.exe zabbix_api_base.py -massremove_template_macros</a:t>
          </a:r>
          <a:endParaRPr lang="en-US" altLang="zh-CN" sz="1100"/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0</xdr:row>
      <xdr:rowOff>1270</xdr:rowOff>
    </xdr:from>
    <xdr:ext cx="2557780" cy="467995"/>
    <xdr:sp>
      <xdr:nvSpPr>
        <xdr:cNvPr id="2" name="文本框 1"/>
        <xdr:cNvSpPr txBox="1"/>
      </xdr:nvSpPr>
      <xdr:spPr>
        <a:xfrm>
          <a:off x="7026910" y="1270"/>
          <a:ext cx="2557780" cy="4679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模板下监控项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图形原型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名称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还原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成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英文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zh-CN"/>
            <a:t>rtgpe2c30</a:t>
          </a:r>
          <a:endParaRPr lang="zh-CN" altLang="zh-CN">
            <a:effectLst/>
          </a:endParaRPr>
        </a:p>
      </xdr:txBody>
    </xdr:sp>
    <xdr:clientData/>
  </xdr:one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0</xdr:colOff>
      <xdr:row>0</xdr:row>
      <xdr:rowOff>1905</xdr:rowOff>
    </xdr:from>
    <xdr:ext cx="1621790" cy="3489325"/>
    <xdr:sp>
      <xdr:nvSpPr>
        <xdr:cNvPr id="2" name="文本框 1"/>
        <xdr:cNvSpPr txBox="1"/>
      </xdr:nvSpPr>
      <xdr:spPr>
        <a:xfrm>
          <a:off x="7559675" y="1905"/>
          <a:ext cx="1621790" cy="3489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/>
            <a:t>LLD规则类型。</a:t>
          </a:r>
          <a:endParaRPr lang="zh-CN" altLang="en-US" sz="1100"/>
        </a:p>
        <a:p>
          <a:endParaRPr lang="zh-CN" altLang="en-US" sz="1100"/>
        </a:p>
        <a:p>
          <a:r>
            <a:rPr lang="zh-CN" altLang="en-US" sz="1100"/>
            <a:t>可用值：</a:t>
          </a:r>
          <a:endParaRPr lang="zh-CN" altLang="en-US" sz="1100"/>
        </a:p>
        <a:p>
          <a:r>
            <a:rPr lang="zh-CN" altLang="en-US" sz="1100"/>
            <a:t>0 - Zabbix agent；</a:t>
          </a:r>
          <a:endParaRPr lang="zh-CN" altLang="en-US" sz="1100"/>
        </a:p>
        <a:p>
          <a:r>
            <a:rPr lang="zh-CN" altLang="en-US" sz="1100"/>
            <a:t>2 - Zabbix 采集器；</a:t>
          </a:r>
          <a:endParaRPr lang="zh-CN" altLang="en-US" sz="1100"/>
        </a:p>
        <a:p>
          <a:r>
            <a:rPr lang="zh-CN" altLang="en-US" sz="1100"/>
            <a:t>3 - 简单检查；</a:t>
          </a:r>
          <a:endParaRPr lang="zh-CN" altLang="en-US" sz="1100"/>
        </a:p>
        <a:p>
          <a:r>
            <a:rPr lang="zh-CN" altLang="en-US" sz="1100"/>
            <a:t>5 - Zabbix 内部检查；</a:t>
          </a:r>
          <a:endParaRPr lang="zh-CN" altLang="en-US" sz="1100"/>
        </a:p>
        <a:p>
          <a:r>
            <a:rPr lang="zh-CN" altLang="en-US" sz="1100"/>
            <a:t>7 - Zabbix agent (主动)；</a:t>
          </a:r>
          <a:endParaRPr lang="zh-CN" altLang="en-US" sz="1100"/>
        </a:p>
        <a:p>
          <a:r>
            <a:rPr lang="zh-CN" altLang="en-US" sz="1100"/>
            <a:t>10 - 外部检查；</a:t>
          </a:r>
          <a:endParaRPr lang="zh-CN" altLang="en-US" sz="1100"/>
        </a:p>
        <a:p>
          <a:r>
            <a:rPr lang="zh-CN" altLang="en-US" sz="1100"/>
            <a:t>11 - 数据库监控；</a:t>
          </a:r>
          <a:endParaRPr lang="zh-CN" altLang="en-US" sz="1100"/>
        </a:p>
        <a:p>
          <a:r>
            <a:rPr lang="zh-CN" altLang="en-US" sz="1100"/>
            <a:t>12 - IPMI agent；</a:t>
          </a:r>
          <a:endParaRPr lang="zh-CN" altLang="en-US" sz="1100"/>
        </a:p>
        <a:p>
          <a:r>
            <a:rPr lang="zh-CN" altLang="en-US" sz="1100"/>
            <a:t>13 - SSH agent；</a:t>
          </a:r>
          <a:endParaRPr lang="zh-CN" altLang="en-US" sz="1100"/>
        </a:p>
        <a:p>
          <a:r>
            <a:rPr lang="zh-CN" altLang="en-US" sz="1100"/>
            <a:t>14 - TELNET agent；</a:t>
          </a:r>
          <a:endParaRPr lang="zh-CN" altLang="en-US" sz="1100"/>
        </a:p>
        <a:p>
          <a:r>
            <a:rPr lang="zh-CN" altLang="en-US" sz="1100"/>
            <a:t>16 - JMX agent；</a:t>
          </a:r>
          <a:endParaRPr lang="zh-CN" altLang="en-US" sz="1100"/>
        </a:p>
        <a:p>
          <a:r>
            <a:rPr lang="zh-CN" altLang="en-US" sz="1100"/>
            <a:t>18 - 相关项；</a:t>
          </a:r>
          <a:endParaRPr lang="zh-CN" altLang="en-US" sz="1100"/>
        </a:p>
        <a:p>
          <a:r>
            <a:rPr lang="zh-CN" altLang="en-US" sz="1100"/>
            <a:t>19 - HTTP agent；</a:t>
          </a:r>
          <a:endParaRPr lang="zh-CN" altLang="en-US" sz="1100"/>
        </a:p>
        <a:p>
          <a:r>
            <a:rPr lang="zh-CN" altLang="en-US" sz="1100"/>
            <a:t>20 - SNMP agent；</a:t>
          </a:r>
          <a:endParaRPr lang="zh-CN" altLang="en-US" sz="1100"/>
        </a:p>
        <a:p>
          <a:r>
            <a:rPr lang="zh-CN" altLang="en-US" sz="1100"/>
            <a:t>21 - 脚本。</a:t>
          </a:r>
          <a:endParaRPr lang="zh-CN" altLang="en-US" sz="1100"/>
        </a:p>
      </xdr:txBody>
    </xdr:sp>
    <xdr:clientData/>
  </xdr:oneCellAnchor>
  <xdr:oneCellAnchor>
    <xdr:from>
      <xdr:col>13</xdr:col>
      <xdr:colOff>0</xdr:colOff>
      <xdr:row>0</xdr:row>
      <xdr:rowOff>9525</xdr:rowOff>
    </xdr:from>
    <xdr:ext cx="3157855" cy="822325"/>
    <xdr:sp>
      <xdr:nvSpPr>
        <xdr:cNvPr id="3" name="文本框 2"/>
        <xdr:cNvSpPr txBox="1"/>
      </xdr:nvSpPr>
      <xdr:spPr>
        <a:xfrm>
          <a:off x="9617075" y="9525"/>
          <a:ext cx="3157855" cy="822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创建模板发现规则</a:t>
          </a:r>
          <a:r>
            <a:rPr lang="en-US" altLang="zh-CN">
              <a:effectLst/>
              <a:sym typeface="+mn-ea"/>
            </a:rPr>
            <a:t>:</a:t>
          </a:r>
          <a:r>
            <a:rPr lang="zh-CN" altLang="en-US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r>
            <a:rPr lang="zh-CN" altLang="en-US">
              <a:effectLst/>
              <a:sym typeface="+mn-ea"/>
            </a:rPr>
            <a:t>对一</a:t>
          </a:r>
          <a:r>
            <a:rPr lang="en-US" altLang="zh-CN">
              <a:effectLst/>
              <a:sym typeface="+mn-ea"/>
            </a:rPr>
            <a:t>BCD</a:t>
          </a:r>
          <a:endParaRPr lang="zh-CN" alt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-cdr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>
              <a:effectLst/>
            </a:rPr>
            <a:t>删除模板发现规则</a:t>
          </a:r>
          <a:r>
            <a:rPr lang="en-US" altLang="zh-CN">
              <a:effectLst/>
              <a:sym typeface="+mn-ea"/>
            </a:rPr>
            <a:t>:</a:t>
          </a:r>
          <a:r>
            <a:rPr lang="zh-CN" altLang="en-US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r>
            <a:rPr lang="zh-CN" altLang="en-US">
              <a:effectLst/>
              <a:sym typeface="+mn-ea"/>
            </a:rPr>
            <a:t>对一</a:t>
          </a:r>
          <a:r>
            <a:rPr lang="en-US" altLang="zh-CN">
              <a:effectLst/>
              <a:sym typeface="+mn-ea"/>
            </a:rPr>
            <a:t>B</a:t>
          </a:r>
          <a:endParaRPr lang="zh-CN" altLang="en-US">
            <a:effectLst/>
          </a:endParaRPr>
        </a:p>
        <a:p>
          <a:r>
            <a:rPr lang="en-US" altLang="zh-CN">
              <a:effectLst/>
            </a:rPr>
            <a:t>-ddr</a:t>
          </a:r>
          <a:endParaRPr lang="en-US" altLang="zh-CN">
            <a:effectLst/>
          </a:endParaRPr>
        </a:p>
      </xdr:txBody>
    </xdr:sp>
    <xdr:clientData/>
  </xdr:one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0</xdr:colOff>
      <xdr:row>0</xdr:row>
      <xdr:rowOff>0</xdr:rowOff>
    </xdr:from>
    <xdr:ext cx="3307316" cy="4039622"/>
    <xdr:sp>
      <xdr:nvSpPr>
        <xdr:cNvPr id="2" name="文本框 1"/>
        <xdr:cNvSpPr txBox="1"/>
      </xdr:nvSpPr>
      <xdr:spPr>
        <a:xfrm>
          <a:off x="10615295" y="0"/>
          <a:ext cx="3307080" cy="4039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effectLst/>
            </a:rPr>
            <a:t>监控项类型。</a:t>
          </a:r>
          <a:br>
            <a:rPr lang="zh-CN" altLang="en-US">
              <a:effectLst/>
            </a:rPr>
          </a:br>
          <a:r>
            <a:rPr lang="zh-CN" altLang="en-US">
              <a:effectLst/>
            </a:rPr>
            <a:t>可用值：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0 - Zabbix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zabbix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2 - Zabbix trapper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zabbix </a:t>
          </a:r>
          <a:r>
            <a:rPr lang="zh-CN" altLang="en-US">
              <a:effectLst/>
            </a:rPr>
            <a:t>捕获器）；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3 - Simple check</a:t>
          </a:r>
          <a:r>
            <a:rPr lang="zh-CN" altLang="en-US">
              <a:effectLst/>
            </a:rPr>
            <a:t>（通用检查）；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5 - Zabbix internal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zabbix </a:t>
          </a:r>
          <a:r>
            <a:rPr lang="zh-CN" altLang="en-US">
              <a:effectLst/>
            </a:rPr>
            <a:t>内部）；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7 - Zabbix agent (active)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zabbix agent-</a:t>
          </a:r>
          <a:r>
            <a:rPr lang="zh-CN" altLang="en-US">
              <a:effectLst/>
            </a:rPr>
            <a:t>工作状态）；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9 - Web item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web </a:t>
          </a:r>
          <a:r>
            <a:rPr lang="zh-CN" altLang="en-US">
              <a:effectLst/>
            </a:rPr>
            <a:t>监控项）；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10 - External check</a:t>
          </a:r>
          <a:r>
            <a:rPr lang="zh-CN" altLang="en-US">
              <a:effectLst/>
            </a:rPr>
            <a:t>（外部检查）；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11 - Database monitor</a:t>
          </a:r>
          <a:r>
            <a:rPr lang="zh-CN" altLang="en-US">
              <a:effectLst/>
            </a:rPr>
            <a:t>（数据库监控）；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12 - IPMI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IPMI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13 - SSH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SSH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14 - Telnet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Telnet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15 - Calculated</a:t>
          </a:r>
          <a:r>
            <a:rPr lang="zh-CN" altLang="en-US">
              <a:effectLst/>
            </a:rPr>
            <a:t>（计算值）；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16 - JMX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JMX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17 - SNMP trap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SNMP </a:t>
          </a:r>
          <a:r>
            <a:rPr lang="zh-CN" altLang="en-US">
              <a:effectLst/>
            </a:rPr>
            <a:t>捕获）；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18 - Dependent item</a:t>
          </a:r>
          <a:r>
            <a:rPr lang="zh-CN" altLang="en-US">
              <a:effectLst/>
            </a:rPr>
            <a:t>（依赖监控项）；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19 - HTTP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HTTP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20 - SNMP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SNMP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21 - Script</a:t>
          </a:r>
          <a:r>
            <a:rPr lang="zh-CN" altLang="en-US">
              <a:effectLst/>
            </a:rPr>
            <a:t>（脚本）。</a:t>
          </a:r>
          <a:endParaRPr lang="zh-CN" altLang="en-US" sz="1100"/>
        </a:p>
      </xdr:txBody>
    </xdr:sp>
    <xdr:clientData/>
  </xdr:oneCellAnchor>
  <xdr:oneCellAnchor>
    <xdr:from>
      <xdr:col>16</xdr:col>
      <xdr:colOff>0</xdr:colOff>
      <xdr:row>0</xdr:row>
      <xdr:rowOff>0</xdr:rowOff>
    </xdr:from>
    <xdr:ext cx="2260427" cy="1475599"/>
    <xdr:sp>
      <xdr:nvSpPr>
        <xdr:cNvPr id="3" name="文本框 2"/>
        <xdr:cNvSpPr txBox="1"/>
      </xdr:nvSpPr>
      <xdr:spPr>
        <a:xfrm>
          <a:off x="14044295" y="0"/>
          <a:ext cx="2259965" cy="14751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effectLst/>
            </a:rPr>
            <a:t>监控项数据类型</a:t>
          </a:r>
          <a:br>
            <a:rPr lang="zh-CN" altLang="en-US">
              <a:effectLst/>
            </a:rPr>
          </a:br>
          <a:r>
            <a:rPr lang="zh-CN" altLang="en-US">
              <a:effectLst/>
            </a:rPr>
            <a:t>可用值：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0 - numeric float</a:t>
          </a:r>
          <a:r>
            <a:rPr lang="zh-CN" altLang="en-US">
              <a:effectLst/>
            </a:rPr>
            <a:t>（数字浮点型）；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1 - character</a:t>
          </a:r>
          <a:r>
            <a:rPr lang="zh-CN" altLang="en-US">
              <a:effectLst/>
            </a:rPr>
            <a:t>（字符）；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2 - log</a:t>
          </a:r>
          <a:r>
            <a:rPr lang="zh-CN" altLang="en-US">
              <a:effectLst/>
            </a:rPr>
            <a:t>（日志）；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3 - numeric unsigned</a:t>
          </a:r>
          <a:r>
            <a:rPr lang="zh-CN" altLang="en-US">
              <a:effectLst/>
            </a:rPr>
            <a:t>（正数）；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4 - text</a:t>
          </a:r>
          <a:r>
            <a:rPr lang="zh-CN" altLang="en-US">
              <a:effectLst/>
            </a:rPr>
            <a:t>（文本）。</a:t>
          </a:r>
          <a:endParaRPr lang="zh-CN" altLang="en-US" sz="1100"/>
        </a:p>
      </xdr:txBody>
    </xdr:sp>
    <xdr:clientData/>
  </xdr:oneCellAnchor>
  <xdr:oneCellAnchor>
    <xdr:from>
      <xdr:col>16</xdr:col>
      <xdr:colOff>0</xdr:colOff>
      <xdr:row>13</xdr:row>
      <xdr:rowOff>0</xdr:rowOff>
    </xdr:from>
    <xdr:ext cx="2677795" cy="822325"/>
    <xdr:sp>
      <xdr:nvSpPr>
        <xdr:cNvPr id="4" name="文本框 3"/>
        <xdr:cNvSpPr txBox="1"/>
      </xdr:nvSpPr>
      <xdr:spPr>
        <a:xfrm>
          <a:off x="14044295" y="2352675"/>
          <a:ext cx="2677795" cy="822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模板创建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agent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监控项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B:F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/>
            <a:t>-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cti</a:t>
          </a:r>
          <a:endParaRPr lang="en-US" altLang="zh-CN" sz="1100"/>
        </a:p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模板创建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SNMP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监控项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r>
            <a:rPr lang="zh-CN" altLang="zh-CN">
              <a:effectLst/>
              <a:sym typeface="+mn-ea"/>
            </a:rPr>
            <a:t>对多</a:t>
          </a:r>
          <a:r>
            <a:rPr lang="en-US" altLang="zh-CN">
              <a:effectLst/>
              <a:sym typeface="+mn-ea"/>
            </a:rPr>
            <a:t>B:G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-cti</a:t>
          </a:r>
          <a:endParaRPr lang="en-US" altLang="zh-CN" sz="1100"/>
        </a:p>
      </xdr:txBody>
    </xdr:sp>
    <xdr:clientData/>
  </xdr:oneCellAnchor>
  <xdr:oneCellAnchor>
    <xdr:from>
      <xdr:col>16</xdr:col>
      <xdr:colOff>0</xdr:colOff>
      <xdr:row>9</xdr:row>
      <xdr:rowOff>0</xdr:rowOff>
    </xdr:from>
    <xdr:ext cx="3256276" cy="485919"/>
    <xdr:sp>
      <xdr:nvSpPr>
        <xdr:cNvPr id="5" name="文本框 4"/>
        <xdr:cNvSpPr txBox="1"/>
      </xdr:nvSpPr>
      <xdr:spPr>
        <a:xfrm>
          <a:off x="14044295" y="1628775"/>
          <a:ext cx="3255645" cy="485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更新监控项的时间间隔。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格式为有后缀的时间单位（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30s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1m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2h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1d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）。</a:t>
          </a:r>
          <a:endParaRPr lang="zh-CN" altLang="en-US" sz="1100"/>
        </a:p>
      </xdr:txBody>
    </xdr:sp>
    <xdr:clientData/>
  </xdr:one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0</xdr:row>
      <xdr:rowOff>0</xdr:rowOff>
    </xdr:from>
    <xdr:ext cx="1489831" cy="1681917"/>
    <xdr:sp>
      <xdr:nvSpPr>
        <xdr:cNvPr id="2" name="文本框 1"/>
        <xdr:cNvSpPr txBox="1"/>
      </xdr:nvSpPr>
      <xdr:spPr>
        <a:xfrm>
          <a:off x="8432165" y="0"/>
          <a:ext cx="1489710" cy="1681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触发器的严重性级别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有效的值为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0 - </a:t>
          </a:r>
          <a:r>
            <a:rPr lang="en-US" altLang="zh-CN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默认</a:t>
          </a:r>
          <a:r>
            <a:rPr lang="en-US" altLang="zh-CN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未分类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信息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警告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一般严重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严重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灾难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zh-CN" altLang="en-US" sz="1100"/>
        </a:p>
      </xdr:txBody>
    </xdr:sp>
    <xdr:clientData/>
  </xdr:oneCellAnchor>
  <xdr:oneCellAnchor>
    <xdr:from>
      <xdr:col>10</xdr:col>
      <xdr:colOff>0</xdr:colOff>
      <xdr:row>0</xdr:row>
      <xdr:rowOff>9525</xdr:rowOff>
    </xdr:from>
    <xdr:ext cx="2600325" cy="822325"/>
    <xdr:sp>
      <xdr:nvSpPr>
        <xdr:cNvPr id="3" name="文本框 2"/>
        <xdr:cNvSpPr txBox="1"/>
      </xdr:nvSpPr>
      <xdr:spPr>
        <a:xfrm>
          <a:off x="10489565" y="9525"/>
          <a:ext cx="2600325" cy="822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模板创建触发器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A:D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/>
            <a:t>-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ctg</a:t>
          </a:r>
          <a:endParaRPr lang="en-US" altLang="zh-CN" sz="1100"/>
        </a:p>
        <a:p>
          <a:r>
            <a:rPr lang="zh-CN" altLang="en-US" sz="1100"/>
            <a:t>模板删除触发器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endParaRPr lang="en-US" altLang="zh-CN" sz="1100"/>
        </a:p>
        <a:p>
          <a:r>
            <a:rPr lang="en-US" altLang="zh-CN" sz="1100"/>
            <a:t>-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dtg</a:t>
          </a:r>
          <a:endParaRPr lang="en-US" altLang="zh-CN" sz="1100"/>
        </a:p>
      </xdr:txBody>
    </xdr:sp>
    <xdr:clientData/>
  </xdr:one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0</xdr:colOff>
      <xdr:row>0</xdr:row>
      <xdr:rowOff>9525</xdr:rowOff>
    </xdr:from>
    <xdr:ext cx="5986145" cy="1284605"/>
    <xdr:sp>
      <xdr:nvSpPr>
        <xdr:cNvPr id="3" name="文本框 2"/>
        <xdr:cNvSpPr txBox="1"/>
      </xdr:nvSpPr>
      <xdr:spPr>
        <a:xfrm>
          <a:off x="10167620" y="9525"/>
          <a:ext cx="5986145" cy="12846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zh-CN">
              <a:effectLst/>
            </a:rPr>
            <a:t>获取所有告警信息</a:t>
          </a:r>
          <a:endParaRPr lang="zh-CN" altLang="zh-CN">
            <a:effectLst/>
          </a:endParaRPr>
        </a:p>
        <a:p>
          <a:r>
            <a:rPr lang="zh-CN" altLang="zh-CN">
              <a:effectLst/>
            </a:rPr>
            <a:t>venv\Scripts\python.exe zabbix_api_extend.py -get_all_alert: 一A:B</a:t>
          </a:r>
          <a:endParaRPr lang="zh-CN" altLang="zh-CN">
            <a:effectLst/>
          </a:endParaRPr>
        </a:p>
      </xdr:txBody>
    </xdr:sp>
    <xdr:clientData/>
  </xdr:one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0</xdr:colOff>
      <xdr:row>0</xdr:row>
      <xdr:rowOff>0</xdr:rowOff>
    </xdr:from>
    <xdr:ext cx="1489831" cy="1681917"/>
    <xdr:sp>
      <xdr:nvSpPr>
        <xdr:cNvPr id="2" name="文本框 1"/>
        <xdr:cNvSpPr txBox="1"/>
      </xdr:nvSpPr>
      <xdr:spPr>
        <a:xfrm>
          <a:off x="5579110" y="0"/>
          <a:ext cx="1489710" cy="1681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effectLst/>
            </a:rPr>
            <a:t>触发器的严重性级别</a:t>
          </a:r>
          <a:r>
            <a:rPr lang="en-US" altLang="zh-CN">
              <a:effectLst/>
            </a:rPr>
            <a:t>.</a:t>
          </a:r>
          <a:br>
            <a:rPr lang="en-US" altLang="zh-CN">
              <a:effectLst/>
            </a:rPr>
          </a:br>
          <a:r>
            <a:rPr lang="zh-CN" altLang="en-US">
              <a:effectLst/>
            </a:rPr>
            <a:t>有效的值为</a:t>
          </a:r>
          <a:r>
            <a:rPr lang="en-US" altLang="zh-CN">
              <a:effectLst/>
            </a:rPr>
            <a:t>: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0 - </a:t>
          </a:r>
          <a:r>
            <a:rPr lang="en-US" altLang="zh-CN" i="1">
              <a:effectLst/>
            </a:rPr>
            <a:t>(</a:t>
          </a:r>
          <a:r>
            <a:rPr lang="zh-CN" altLang="en-US" i="1">
              <a:effectLst/>
            </a:rPr>
            <a:t>默认</a:t>
          </a:r>
          <a:r>
            <a:rPr lang="en-US" altLang="zh-CN" i="1">
              <a:effectLst/>
            </a:rPr>
            <a:t>)</a:t>
          </a:r>
          <a:r>
            <a:rPr lang="zh-CN" altLang="en-US">
              <a:effectLst/>
            </a:rPr>
            <a:t> 未分类</a:t>
          </a:r>
          <a:r>
            <a:rPr lang="en-US" altLang="zh-CN">
              <a:effectLst/>
            </a:rPr>
            <a:t>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1 - </a:t>
          </a:r>
          <a:r>
            <a:rPr lang="zh-CN" altLang="en-US">
              <a:effectLst/>
            </a:rPr>
            <a:t>信息</a:t>
          </a:r>
          <a:r>
            <a:rPr lang="en-US" altLang="zh-CN">
              <a:effectLst/>
            </a:rPr>
            <a:t>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2 - </a:t>
          </a:r>
          <a:r>
            <a:rPr lang="zh-CN" altLang="en-US">
              <a:effectLst/>
            </a:rPr>
            <a:t>警告</a:t>
          </a:r>
          <a:r>
            <a:rPr lang="en-US" altLang="zh-CN">
              <a:effectLst/>
            </a:rPr>
            <a:t>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3 - </a:t>
          </a:r>
          <a:r>
            <a:rPr lang="zh-CN" altLang="en-US">
              <a:effectLst/>
            </a:rPr>
            <a:t>一般严重</a:t>
          </a:r>
          <a:r>
            <a:rPr lang="en-US" altLang="zh-CN">
              <a:effectLst/>
            </a:rPr>
            <a:t>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4 - </a:t>
          </a:r>
          <a:r>
            <a:rPr lang="zh-CN" altLang="en-US">
              <a:effectLst/>
            </a:rPr>
            <a:t>严重</a:t>
          </a:r>
          <a:r>
            <a:rPr lang="en-US" altLang="zh-CN">
              <a:effectLst/>
            </a:rPr>
            <a:t>;</a:t>
          </a:r>
          <a:br>
            <a:rPr lang="en-US" altLang="zh-CN">
              <a:effectLst/>
            </a:rPr>
          </a:br>
          <a:r>
            <a:rPr lang="en-US" altLang="zh-CN">
              <a:effectLst/>
            </a:rPr>
            <a:t>5 - </a:t>
          </a:r>
          <a:r>
            <a:rPr lang="zh-CN" altLang="en-US">
              <a:effectLst/>
            </a:rPr>
            <a:t>灾难</a:t>
          </a:r>
          <a:r>
            <a:rPr lang="en-US" altLang="zh-CN">
              <a:effectLst/>
            </a:rPr>
            <a:t>.</a:t>
          </a:r>
          <a:endParaRPr lang="zh-CN" altLang="en-US" sz="1100"/>
        </a:p>
      </xdr:txBody>
    </xdr:sp>
    <xdr:clientData/>
  </xdr:oneCellAnchor>
  <xdr:oneCellAnchor>
    <xdr:from>
      <xdr:col>12</xdr:col>
      <xdr:colOff>0</xdr:colOff>
      <xdr:row>0</xdr:row>
      <xdr:rowOff>0</xdr:rowOff>
    </xdr:from>
    <xdr:ext cx="1313180" cy="682712"/>
    <xdr:sp>
      <xdr:nvSpPr>
        <xdr:cNvPr id="3" name="文本框 2"/>
        <xdr:cNvSpPr txBox="1"/>
      </xdr:nvSpPr>
      <xdr:spPr>
        <a:xfrm>
          <a:off x="9008110" y="0"/>
          <a:ext cx="1313180" cy="682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按主机组导出主机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-stoptrigger: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-starttrigger: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endParaRPr lang="zh-CN" altLang="zh-CN">
            <a:effectLst/>
          </a:endParaRPr>
        </a:p>
      </xdr:txBody>
    </xdr:sp>
    <xdr:clientData/>
  </xdr:one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194310</xdr:colOff>
      <xdr:row>9</xdr:row>
      <xdr:rowOff>99060</xdr:rowOff>
    </xdr:from>
    <xdr:ext cx="6368415" cy="1435100"/>
    <xdr:sp>
      <xdr:nvSpPr>
        <xdr:cNvPr id="3" name="文本框 2"/>
        <xdr:cNvSpPr txBox="1"/>
      </xdr:nvSpPr>
      <xdr:spPr>
        <a:xfrm>
          <a:off x="7495540" y="1727835"/>
          <a:ext cx="6368415" cy="1435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按主机批量导出历史数据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A:E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zabbix_api_extend.py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-get_hostgroup_item</a:t>
          </a:r>
          <a:endParaRPr lang="zh-CN" altLang="zh-CN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7620</xdr:rowOff>
    </xdr:from>
    <xdr:ext cx="5438140" cy="1945640"/>
    <xdr:sp>
      <xdr:nvSpPr>
        <xdr:cNvPr id="2" name="文本框 1"/>
        <xdr:cNvSpPr txBox="1"/>
      </xdr:nvSpPr>
      <xdr:spPr>
        <a:xfrm>
          <a:off x="4737100" y="7620"/>
          <a:ext cx="5438140" cy="1945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模板关联模板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/>
            <a:t>venv\Scripts\python.exe zabbix_api_base.py -massadd_template_templates_link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模板脱离模板清理主机监控项</a:t>
          </a:r>
          <a:r>
            <a:rPr lang="en-US" altLang="zh-CN"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r>
            <a:rPr lang="zh-CN" altLang="zh-CN">
              <a:effectLst/>
              <a:sym typeface="+mn-ea"/>
            </a:rPr>
            <a:t>对多</a:t>
          </a:r>
          <a:r>
            <a:rPr lang="en-US" altLang="zh-CN">
              <a:effectLst/>
              <a:sym typeface="+mn-ea"/>
            </a:rPr>
            <a:t>B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/>
            <a:t>venv\Scripts\python.exe zabbix_api_base.py -massremove_templateids_clear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模板脱离模板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保留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主机监控项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r>
            <a:rPr lang="zh-CN" altLang="zh-CN">
              <a:effectLst/>
              <a:sym typeface="+mn-ea"/>
            </a:rPr>
            <a:t>对多</a:t>
          </a:r>
          <a:r>
            <a:rPr lang="en-US" altLang="zh-CN">
              <a:effectLst/>
              <a:sym typeface="+mn-ea"/>
            </a:rPr>
            <a:t>B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venv\Scripts\python.exe zabbix_api_base.py -massremove_templateids_link </a:t>
          </a:r>
          <a:endParaRPr lang="zh-CN" altLang="zh-CN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0</xdr:colOff>
      <xdr:row>0</xdr:row>
      <xdr:rowOff>7620</xdr:rowOff>
    </xdr:from>
    <xdr:ext cx="4221480" cy="1172210"/>
    <xdr:sp>
      <xdr:nvSpPr>
        <xdr:cNvPr id="2" name="文本框 1"/>
        <xdr:cNvSpPr txBox="1"/>
      </xdr:nvSpPr>
      <xdr:spPr>
        <a:xfrm>
          <a:off x="4432300" y="7620"/>
          <a:ext cx="4221480" cy="11722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模板更新标签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BC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sym typeface="+mn-ea"/>
            </a:rPr>
            <a:t>venv\Scripts\python.exe zabbix_api_base.py -update_tags</a:t>
          </a:r>
          <a:endParaRPr lang="en-US" altLang="zh-CN" sz="1100"/>
        </a:p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移除标签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BC</a:t>
          </a:r>
          <a:endParaRPr lang="zh-CN" altLang="zh-CN">
            <a:effectLst/>
          </a:endParaRPr>
        </a:p>
        <a:p>
          <a:r>
            <a:rPr lang="en-US" altLang="zh-CN" sz="1100"/>
            <a:t>venv\Scripts\python.exe zabbix_api_base.py -delete_tags</a:t>
          </a:r>
          <a:endParaRPr lang="en-US" altLang="zh-CN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0</xdr:colOff>
      <xdr:row>0</xdr:row>
      <xdr:rowOff>0</xdr:rowOff>
    </xdr:from>
    <xdr:ext cx="3307316" cy="4039622"/>
    <xdr:sp>
      <xdr:nvSpPr>
        <xdr:cNvPr id="8" name="文本框 7"/>
        <xdr:cNvSpPr txBox="1"/>
      </xdr:nvSpPr>
      <xdr:spPr>
        <a:xfrm>
          <a:off x="9279255" y="0"/>
          <a:ext cx="3307080" cy="40392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>
              <a:effectLst/>
            </a:rPr>
            <a:t>监控项类型。</a:t>
          </a:r>
          <a:br>
            <a:rPr lang="zh-CN" altLang="en-US">
              <a:effectLst/>
            </a:rPr>
          </a:br>
          <a:r>
            <a:rPr lang="zh-CN" altLang="en-US">
              <a:effectLst/>
            </a:rPr>
            <a:t>可用值：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0 - Zabbix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zabbix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2 - Zabbix trapper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zabbix </a:t>
          </a:r>
          <a:r>
            <a:rPr lang="zh-CN" altLang="en-US">
              <a:effectLst/>
            </a:rPr>
            <a:t>捕获器）；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3 - Simple check</a:t>
          </a:r>
          <a:r>
            <a:rPr lang="zh-CN" altLang="en-US">
              <a:effectLst/>
            </a:rPr>
            <a:t>（通用检查）；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5 - Zabbix internal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zabbix </a:t>
          </a:r>
          <a:r>
            <a:rPr lang="zh-CN" altLang="en-US">
              <a:effectLst/>
            </a:rPr>
            <a:t>内部）；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7 - Zabbix agent (active)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zabbix agent-</a:t>
          </a:r>
          <a:r>
            <a:rPr lang="zh-CN" altLang="en-US">
              <a:effectLst/>
            </a:rPr>
            <a:t>工作状态）；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9 - Web item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web </a:t>
          </a:r>
          <a:r>
            <a:rPr lang="zh-CN" altLang="en-US">
              <a:effectLst/>
            </a:rPr>
            <a:t>监控项）；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10 - External check</a:t>
          </a:r>
          <a:r>
            <a:rPr lang="zh-CN" altLang="en-US">
              <a:effectLst/>
            </a:rPr>
            <a:t>（外部检查）；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11 - Database monitor</a:t>
          </a:r>
          <a:r>
            <a:rPr lang="zh-CN" altLang="en-US">
              <a:effectLst/>
            </a:rPr>
            <a:t>（数据库监控）；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12 - IPMI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IPMI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13 - SSH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SSH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14 - Telnet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Telnet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15 - Calculated</a:t>
          </a:r>
          <a:r>
            <a:rPr lang="zh-CN" altLang="en-US">
              <a:effectLst/>
            </a:rPr>
            <a:t>（计算值）；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16 - JMX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JMX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17 - SNMP trap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SNMP </a:t>
          </a:r>
          <a:r>
            <a:rPr lang="zh-CN" altLang="en-US">
              <a:effectLst/>
            </a:rPr>
            <a:t>捕获）；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18 - Dependent item</a:t>
          </a:r>
          <a:r>
            <a:rPr lang="zh-CN" altLang="en-US">
              <a:effectLst/>
            </a:rPr>
            <a:t>（依赖监控项）；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19 - HTTP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HTTP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20 - SNMP agent</a:t>
          </a:r>
          <a:r>
            <a:rPr lang="zh-CN" altLang="en-US">
              <a:effectLst/>
            </a:rPr>
            <a:t>（</a:t>
          </a:r>
          <a:r>
            <a:rPr lang="en-US" altLang="zh-CN">
              <a:effectLst/>
            </a:rPr>
            <a:t>SNMP </a:t>
          </a:r>
          <a:r>
            <a:rPr lang="zh-CN" altLang="en-US">
              <a:effectLst/>
            </a:rPr>
            <a:t>代理）；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21 - Script</a:t>
          </a:r>
          <a:r>
            <a:rPr lang="zh-CN" altLang="en-US">
              <a:effectLst/>
            </a:rPr>
            <a:t>（脚本）。</a:t>
          </a:r>
          <a:endParaRPr lang="zh-CN" altLang="en-US" sz="1100"/>
        </a:p>
      </xdr:txBody>
    </xdr:sp>
    <xdr:clientData/>
  </xdr:oneCellAnchor>
  <xdr:oneCellAnchor>
    <xdr:from>
      <xdr:col>14</xdr:col>
      <xdr:colOff>0</xdr:colOff>
      <xdr:row>0</xdr:row>
      <xdr:rowOff>0</xdr:rowOff>
    </xdr:from>
    <xdr:ext cx="2260427" cy="1475599"/>
    <xdr:sp>
      <xdr:nvSpPr>
        <xdr:cNvPr id="13" name="文本框 12"/>
        <xdr:cNvSpPr txBox="1"/>
      </xdr:nvSpPr>
      <xdr:spPr>
        <a:xfrm>
          <a:off x="12708255" y="0"/>
          <a:ext cx="2259965" cy="14751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>
              <a:effectLst/>
            </a:rPr>
            <a:t>监控项数据类型</a:t>
          </a:r>
          <a:br>
            <a:rPr lang="zh-CN" altLang="en-US">
              <a:effectLst/>
            </a:rPr>
          </a:br>
          <a:r>
            <a:rPr lang="zh-CN" altLang="en-US">
              <a:effectLst/>
            </a:rPr>
            <a:t>可用值：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0 - numeric float</a:t>
          </a:r>
          <a:r>
            <a:rPr lang="zh-CN" altLang="en-US">
              <a:effectLst/>
            </a:rPr>
            <a:t>（数字浮点型）；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1 - character</a:t>
          </a:r>
          <a:r>
            <a:rPr lang="zh-CN" altLang="en-US">
              <a:effectLst/>
            </a:rPr>
            <a:t>（字符）；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2 - log</a:t>
          </a:r>
          <a:r>
            <a:rPr lang="zh-CN" altLang="en-US">
              <a:effectLst/>
            </a:rPr>
            <a:t>（日志）；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3 - numeric unsigned</a:t>
          </a:r>
          <a:r>
            <a:rPr lang="zh-CN" altLang="en-US">
              <a:effectLst/>
            </a:rPr>
            <a:t>（正数）；</a:t>
          </a:r>
          <a:br>
            <a:rPr lang="zh-CN" altLang="en-US">
              <a:effectLst/>
            </a:rPr>
          </a:br>
          <a:r>
            <a:rPr lang="en-US" altLang="zh-CN">
              <a:effectLst/>
            </a:rPr>
            <a:t>4 - text</a:t>
          </a:r>
          <a:r>
            <a:rPr lang="zh-CN" altLang="en-US">
              <a:effectLst/>
            </a:rPr>
            <a:t>（文本）。</a:t>
          </a:r>
          <a:endParaRPr lang="zh-CN" altLang="en-US" sz="1100"/>
        </a:p>
      </xdr:txBody>
    </xdr:sp>
    <xdr:clientData/>
  </xdr:oneCellAnchor>
  <xdr:oneCellAnchor>
    <xdr:from>
      <xdr:col>9</xdr:col>
      <xdr:colOff>30480</xdr:colOff>
      <xdr:row>21</xdr:row>
      <xdr:rowOff>7620</xdr:rowOff>
    </xdr:from>
    <xdr:ext cx="4816475" cy="1395095"/>
    <xdr:sp>
      <xdr:nvSpPr>
        <xdr:cNvPr id="17" name="文本框 16"/>
        <xdr:cNvSpPr txBox="1"/>
      </xdr:nvSpPr>
      <xdr:spPr>
        <a:xfrm>
          <a:off x="9309735" y="3808095"/>
          <a:ext cx="4816475" cy="1395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模板创建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agent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监控项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B:F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venv\Scripts\python.exe zabbix_api_base.py -create_template_item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模板创建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SNMP</a:t>
          </a:r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监控项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r>
            <a:rPr lang="zh-CN" altLang="zh-CN">
              <a:effectLst/>
              <a:sym typeface="+mn-ea"/>
            </a:rPr>
            <a:t>对多</a:t>
          </a:r>
          <a:r>
            <a:rPr lang="en-US" altLang="zh-CN">
              <a:effectLst/>
              <a:sym typeface="+mn-ea"/>
            </a:rPr>
            <a:t>B:G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zabbix_api_base.py -create_template_item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>
              <a:effectLst/>
              <a:sym typeface="+mn-ea"/>
            </a:rPr>
            <a:t>模板删除监控项</a:t>
          </a:r>
          <a:r>
            <a:rPr lang="en-US" altLang="zh-CN">
              <a:effectLst/>
              <a:sym typeface="+mn-ea"/>
            </a:rPr>
            <a:t>: </a:t>
          </a:r>
          <a:r>
            <a:rPr lang="zh-CN" altLang="zh-CN">
              <a:effectLst/>
              <a:sym typeface="+mn-ea"/>
            </a:rPr>
            <a:t>一</a:t>
          </a:r>
          <a:r>
            <a:rPr lang="en-US" altLang="zh-CN">
              <a:effectLst/>
              <a:sym typeface="+mn-ea"/>
            </a:rPr>
            <a:t>A</a:t>
          </a:r>
          <a:r>
            <a:rPr lang="zh-CN" altLang="zh-CN">
              <a:effectLst/>
              <a:sym typeface="+mn-ea"/>
            </a:rPr>
            <a:t>对多</a:t>
          </a:r>
          <a:r>
            <a:rPr lang="en-US" altLang="zh-CN">
              <a:effectLst/>
              <a:sym typeface="+mn-ea"/>
            </a:rPr>
            <a:t>D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zabbix_api_base.py -delete_template_item</a:t>
          </a:r>
          <a:endParaRPr lang="en-US" altLang="zh-CN" sz="1100"/>
        </a:p>
      </xdr:txBody>
    </xdr:sp>
    <xdr:clientData/>
  </xdr:oneCellAnchor>
  <xdr:oneCellAnchor>
    <xdr:from>
      <xdr:col>14</xdr:col>
      <xdr:colOff>0</xdr:colOff>
      <xdr:row>9</xdr:row>
      <xdr:rowOff>0</xdr:rowOff>
    </xdr:from>
    <xdr:ext cx="3256276" cy="485919"/>
    <xdr:sp>
      <xdr:nvSpPr>
        <xdr:cNvPr id="18" name="文本框 17"/>
        <xdr:cNvSpPr txBox="1"/>
      </xdr:nvSpPr>
      <xdr:spPr>
        <a:xfrm>
          <a:off x="12708255" y="1628775"/>
          <a:ext cx="3255645" cy="485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更新监控项的时间间隔。</a:t>
          </a:r>
          <a:endParaRPr lang="en-US" altLang="zh-C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格式为有后缀的时间单位（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30s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1m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2h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1d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）。</a:t>
          </a:r>
          <a:endParaRPr lang="zh-CN" alt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7620</xdr:rowOff>
    </xdr:from>
    <xdr:ext cx="5222875" cy="1323975"/>
    <xdr:sp>
      <xdr:nvSpPr>
        <xdr:cNvPr id="2" name="文本框 1"/>
        <xdr:cNvSpPr txBox="1"/>
      </xdr:nvSpPr>
      <xdr:spPr>
        <a:xfrm>
          <a:off x="5011420" y="7620"/>
          <a:ext cx="5222875" cy="13239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模板更新监控项标签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BCD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 sz="1100"/>
            <a:t>-update_template_item_tags</a:t>
          </a:r>
          <a:endParaRPr lang="en-US" altLang="zh-CN" sz="1100"/>
        </a:p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移除监控项标签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BC</a:t>
          </a:r>
          <a:endParaRPr lang="zh-CN" altLang="zh-CN">
            <a:effectLst/>
          </a:endParaRPr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>
              <a:sym typeface="+mn-ea"/>
            </a:rPr>
            <a:t>-delete_template_item_tags</a:t>
          </a:r>
          <a:endParaRPr lang="en-US" altLang="zh-CN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7</xdr:col>
      <xdr:colOff>657225</xdr:colOff>
      <xdr:row>6</xdr:row>
      <xdr:rowOff>181610</xdr:rowOff>
    </xdr:from>
    <xdr:ext cx="1489831" cy="1682552"/>
    <xdr:sp>
      <xdr:nvSpPr>
        <xdr:cNvPr id="3" name="文本框 2"/>
        <xdr:cNvSpPr txBox="1"/>
      </xdr:nvSpPr>
      <xdr:spPr>
        <a:xfrm>
          <a:off x="9146540" y="1266825"/>
          <a:ext cx="1489710" cy="1682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触发器的严重性级别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zh-CN" altLang="en-US"/>
          </a:b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有效的值为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0 - </a:t>
          </a:r>
          <a:r>
            <a:rPr lang="en-US" altLang="zh-CN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zh-CN" altLang="en-US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默认</a:t>
          </a:r>
          <a:r>
            <a:rPr lang="en-US" altLang="zh-CN" sz="11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未分类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信息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警告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一般严重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严重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zh-CN" altLang="en-US"/>
          </a:b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5 - </a:t>
          </a:r>
          <a:r>
            <a:rPr lang="zh-CN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灾难</a:t>
          </a:r>
          <a:r>
            <a:rPr lang="en-US" altLang="zh-C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zh-CN" altLang="en-US" sz="1100"/>
        </a:p>
      </xdr:txBody>
    </xdr:sp>
    <xdr:clientData/>
  </xdr:oneCellAnchor>
  <xdr:oneCellAnchor>
    <xdr:from>
      <xdr:col>5</xdr:col>
      <xdr:colOff>314325</xdr:colOff>
      <xdr:row>16</xdr:row>
      <xdr:rowOff>10160</xdr:rowOff>
    </xdr:from>
    <xdr:ext cx="5457190" cy="1507490"/>
    <xdr:sp>
      <xdr:nvSpPr>
        <xdr:cNvPr id="4" name="文本框 3"/>
        <xdr:cNvSpPr txBox="1"/>
      </xdr:nvSpPr>
      <xdr:spPr>
        <a:xfrm>
          <a:off x="7432040" y="2905760"/>
          <a:ext cx="5457190" cy="15074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模板创建触发器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A:D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>
              <a:sym typeface="+mn-ea"/>
            </a:rPr>
            <a:t>-create_template_trigger</a:t>
          </a:r>
          <a:endParaRPr lang="en-US" altLang="zh-CN" sz="1100"/>
        </a:p>
        <a:p>
          <a:r>
            <a:rPr lang="zh-CN" altLang="en-US" sz="1100"/>
            <a:t>模板删除触发器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E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A</a:t>
          </a:r>
          <a:endParaRPr lang="en-US" altLang="zh-CN" sz="1100"/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>
              <a:sym typeface="+mn-ea"/>
            </a:rPr>
            <a:t>-delete_template_trigger</a:t>
          </a:r>
          <a:endParaRPr lang="en-US" altLang="zh-CN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9525</xdr:rowOff>
    </xdr:from>
    <xdr:ext cx="5205730" cy="1621790"/>
    <xdr:sp>
      <xdr:nvSpPr>
        <xdr:cNvPr id="2" name="文本框 1"/>
        <xdr:cNvSpPr txBox="1"/>
      </xdr:nvSpPr>
      <xdr:spPr>
        <a:xfrm>
          <a:off x="4117340" y="9525"/>
          <a:ext cx="5205730" cy="1621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lstStyle/>
        <a:p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模板更新触发器标签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BC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>
              <a:sym typeface="+mn-ea"/>
            </a:rPr>
            <a:t>-update_template_trigger_tags</a:t>
          </a:r>
          <a:endParaRPr lang="en-US" altLang="zh-CN" sz="1100"/>
        </a:p>
        <a:p>
          <a:r>
            <a:rPr lang="zh-CN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模板</a:t>
          </a:r>
          <a:r>
            <a:rPr lang="zh-CN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移除触发器标签</a:t>
          </a:r>
          <a:r>
            <a:rPr lang="en-US" altLang="zh-CN">
              <a:sym typeface="+mn-ea"/>
            </a:rPr>
            <a:t>: </a:t>
          </a:r>
          <a:r>
            <a:rPr lang="zh-CN" altLang="en-US">
              <a:sym typeface="+mn-ea"/>
            </a:rPr>
            <a:t>一</a:t>
          </a:r>
          <a:r>
            <a:rPr lang="en-US" altLang="zh-CN">
              <a:sym typeface="+mn-ea"/>
            </a:rPr>
            <a:t>A</a:t>
          </a:r>
          <a:r>
            <a:rPr lang="zh-CN" altLang="en-US">
              <a:sym typeface="+mn-ea"/>
            </a:rPr>
            <a:t>对多</a:t>
          </a:r>
          <a:r>
            <a:rPr lang="en-US" altLang="zh-CN">
              <a:sym typeface="+mn-ea"/>
            </a:rPr>
            <a:t>BC</a:t>
          </a:r>
          <a:endParaRPr lang="zh-CN" altLang="zh-CN">
            <a:effectLst/>
          </a:endParaRPr>
        </a:p>
        <a:p>
          <a:r>
            <a:rPr lang="en-US" altLang="zh-CN">
              <a:effectLst/>
              <a:sym typeface="+mn-ea"/>
            </a:rPr>
            <a:t>venv\Scripts\python.exe zabbix_api_base.py </a:t>
          </a:r>
          <a:r>
            <a:rPr lang="en-US" altLang="zh-CN">
              <a:sym typeface="+mn-ea"/>
            </a:rPr>
            <a:t>-delete_template_trigger_tags</a:t>
          </a:r>
          <a:endParaRPr lang="en-US" alt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4"/>
  <sheetViews>
    <sheetView workbookViewId="0">
      <selection activeCell="A4" sqref="A4"/>
    </sheetView>
  </sheetViews>
  <sheetFormatPr defaultColWidth="9" defaultRowHeight="14.25" outlineLevelRow="3"/>
  <cols>
    <col min="1" max="1" width="11.6666666666667" customWidth="1"/>
    <col min="2" max="2" width="23.1083333333333" customWidth="1"/>
  </cols>
  <sheetData>
    <row r="1" spans="1:1">
      <c r="A1" t="s">
        <v>0</v>
      </c>
    </row>
    <row r="2" spans="1:1">
      <c r="A2" s="15" t="s">
        <v>1</v>
      </c>
    </row>
    <row r="3" spans="1:1">
      <c r="A3" t="s">
        <v>2</v>
      </c>
    </row>
    <row r="4" spans="1:1">
      <c r="A4" t="s">
        <v>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10">
    <pageSetUpPr autoPageBreaks="0"/>
  </sheetPr>
  <dimension ref="A1:U117"/>
  <sheetViews>
    <sheetView workbookViewId="0">
      <selection activeCell="A2" sqref="$A2:$XFD2"/>
    </sheetView>
  </sheetViews>
  <sheetFormatPr defaultColWidth="9" defaultRowHeight="14.25"/>
  <cols>
    <col min="1" max="1" width="12.1083333333333" customWidth="1"/>
    <col min="2" max="2" width="10.1083333333333" customWidth="1"/>
    <col min="3" max="3" width="11.6666666666667" customWidth="1"/>
    <col min="5" max="5" width="12.1083333333333" customWidth="1"/>
    <col min="6" max="6" width="7.44166666666667" customWidth="1"/>
    <col min="7" max="7" width="5.44166666666667" customWidth="1"/>
    <col min="8" max="8" width="9.44166666666667" customWidth="1"/>
    <col min="9" max="9" width="13.8833333333333" customWidth="1"/>
    <col min="10" max="10" width="9.44166666666667" customWidth="1"/>
    <col min="11" max="12" width="13.4416666666667" customWidth="1"/>
    <col min="13" max="13" width="11.3333333333333" customWidth="1"/>
    <col min="14" max="14" width="9.33333333333333" customWidth="1"/>
    <col min="15" max="15" width="22.5" customWidth="1"/>
    <col min="16" max="16" width="11.5" customWidth="1"/>
    <col min="17" max="17" width="13.6333333333333" customWidth="1"/>
    <col min="18" max="18" width="11.6333333333333" customWidth="1"/>
    <col min="19" max="19" width="11.625" customWidth="1"/>
    <col min="20" max="20" width="22.5" customWidth="1"/>
  </cols>
  <sheetData>
    <row r="1" spans="1:21">
      <c r="A1" t="s">
        <v>76</v>
      </c>
      <c r="B1" t="s">
        <v>4</v>
      </c>
      <c r="C1" s="11" t="s">
        <v>0</v>
      </c>
      <c r="D1" s="11" t="s">
        <v>77</v>
      </c>
      <c r="E1" s="11" t="s">
        <v>78</v>
      </c>
      <c r="F1" s="11" t="s">
        <v>79</v>
      </c>
      <c r="G1" s="11" t="s">
        <v>80</v>
      </c>
      <c r="H1" s="11" t="s">
        <v>81</v>
      </c>
      <c r="I1" s="11" t="s">
        <v>82</v>
      </c>
      <c r="J1" s="11" t="s">
        <v>83</v>
      </c>
      <c r="K1" s="11" t="s">
        <v>84</v>
      </c>
      <c r="L1" s="11" t="s">
        <v>85</v>
      </c>
      <c r="M1" s="11" t="s">
        <v>86</v>
      </c>
      <c r="N1" s="11" t="s">
        <v>87</v>
      </c>
      <c r="O1" s="12" t="s">
        <v>88</v>
      </c>
      <c r="P1" s="12" t="s">
        <v>89</v>
      </c>
      <c r="Q1" s="12" t="s">
        <v>90</v>
      </c>
      <c r="R1" s="12" t="s">
        <v>91</v>
      </c>
      <c r="S1" s="12" t="s">
        <v>92</v>
      </c>
      <c r="T1" s="12"/>
      <c r="U1" s="11"/>
    </row>
    <row r="2" spans="2:21">
      <c r="B2" s="13"/>
      <c r="C2" s="13"/>
      <c r="D2"/>
      <c r="E2"/>
      <c r="F2"/>
      <c r="K2" s="11"/>
      <c r="L2" s="11"/>
      <c r="M2" s="11"/>
      <c r="N2" s="11"/>
      <c r="O2"/>
      <c r="P2" s="12"/>
      <c r="Q2" s="12"/>
      <c r="R2" s="12"/>
      <c r="S2" s="12"/>
      <c r="T2" s="12"/>
      <c r="U2" s="11"/>
    </row>
    <row r="3" spans="2:21">
      <c r="B3" s="13"/>
      <c r="C3" s="13"/>
      <c r="D3"/>
      <c r="E3"/>
      <c r="F3"/>
      <c r="P3" s="12"/>
      <c r="Q3" s="12"/>
      <c r="R3" s="12"/>
      <c r="S3" s="12"/>
      <c r="T3" s="12"/>
      <c r="U3" s="11"/>
    </row>
    <row r="4" spans="2:3">
      <c r="B4" s="13"/>
      <c r="C4" s="13"/>
    </row>
    <row r="5" spans="2:3">
      <c r="B5" s="13"/>
      <c r="C5" s="13"/>
    </row>
    <row r="6" spans="2:3">
      <c r="B6" s="13"/>
      <c r="C6" s="13"/>
    </row>
    <row r="7" spans="2:3">
      <c r="B7" s="13"/>
      <c r="C7" s="13"/>
    </row>
    <row r="8" spans="2:3">
      <c r="B8" s="13"/>
      <c r="C8" s="13"/>
    </row>
    <row r="9" spans="2:3">
      <c r="B9" s="13"/>
      <c r="C9" s="13"/>
    </row>
    <row r="10" spans="2:3">
      <c r="B10" s="13"/>
      <c r="C10" s="13"/>
    </row>
    <row r="11" spans="2:3">
      <c r="B11" s="13"/>
      <c r="C11" s="13"/>
    </row>
    <row r="12" spans="2:3">
      <c r="B12" s="13"/>
      <c r="C12" s="13"/>
    </row>
    <row r="13" spans="2:3">
      <c r="B13" s="13"/>
      <c r="C13" s="13"/>
    </row>
    <row r="14" spans="2:3">
      <c r="B14" s="13"/>
      <c r="C14" s="13"/>
    </row>
    <row r="15" spans="2:15">
      <c r="B15" s="13"/>
      <c r="C15" s="13"/>
      <c r="O15" s="13"/>
    </row>
    <row r="16" spans="2:20">
      <c r="B16" s="13"/>
      <c r="O16" s="13"/>
      <c r="P16" s="13"/>
      <c r="Q16" s="13"/>
      <c r="R16" s="13"/>
      <c r="S16" s="13"/>
      <c r="T16" s="13"/>
    </row>
    <row r="17" spans="15:20">
      <c r="O17" s="13"/>
      <c r="P17" s="13"/>
      <c r="Q17" s="13"/>
      <c r="R17" s="13"/>
      <c r="S17" s="13"/>
      <c r="T17" s="13"/>
    </row>
    <row r="18" spans="15:20">
      <c r="O18" s="13"/>
      <c r="P18" s="13"/>
      <c r="Q18" s="13"/>
      <c r="R18" s="13"/>
      <c r="S18" s="13"/>
      <c r="T18" s="13"/>
    </row>
    <row r="19" spans="15:20">
      <c r="O19" s="13"/>
      <c r="P19" s="13"/>
      <c r="Q19" s="13"/>
      <c r="R19" s="13"/>
      <c r="S19" s="13"/>
      <c r="T19" s="13"/>
    </row>
    <row r="20" spans="2:20">
      <c r="B20" s="13"/>
      <c r="P20" s="13"/>
      <c r="Q20" s="13"/>
      <c r="R20" s="13"/>
      <c r="S20" s="13"/>
      <c r="T20" s="13"/>
    </row>
    <row r="21" spans="2:3">
      <c r="B21" s="13"/>
      <c r="C21" s="13"/>
    </row>
    <row r="22" spans="2:2">
      <c r="B22" s="13"/>
    </row>
    <row r="23" spans="2:3">
      <c r="B23" s="13"/>
      <c r="C23" s="13"/>
    </row>
    <row r="24" spans="2:3">
      <c r="B24" s="13"/>
      <c r="C24" s="13"/>
    </row>
    <row r="25" spans="2:3">
      <c r="B25" s="13"/>
      <c r="C25" s="13"/>
    </row>
    <row r="26" spans="2:3">
      <c r="B26" s="13"/>
      <c r="C26" s="13"/>
    </row>
    <row r="27" spans="2:3">
      <c r="B27" s="13"/>
      <c r="C27" s="13"/>
    </row>
    <row r="28" spans="2:3">
      <c r="B28" s="13"/>
      <c r="C28" s="13"/>
    </row>
    <row r="29" spans="2:3">
      <c r="B29" s="13"/>
      <c r="C29" s="13"/>
    </row>
    <row r="30" spans="2:3">
      <c r="B30" s="13"/>
      <c r="C30" s="13"/>
    </row>
    <row r="31" spans="2:3">
      <c r="B31" s="13"/>
      <c r="C31" s="13"/>
    </row>
    <row r="32" spans="2:3">
      <c r="B32" s="13"/>
      <c r="C32" s="13"/>
    </row>
    <row r="33" spans="2:3">
      <c r="B33" s="13"/>
      <c r="C33" s="13"/>
    </row>
    <row r="34" spans="2:3">
      <c r="B34" s="13"/>
      <c r="C34" s="13"/>
    </row>
    <row r="35" spans="2:3">
      <c r="B35" s="13"/>
      <c r="C35" s="13"/>
    </row>
    <row r="36" spans="2:3">
      <c r="B36" s="13"/>
      <c r="C36" s="13"/>
    </row>
    <row r="37" spans="2:3">
      <c r="B37" s="13"/>
      <c r="C37" s="13"/>
    </row>
    <row r="38" spans="2:3">
      <c r="B38" s="13"/>
      <c r="C38" s="13"/>
    </row>
    <row r="39" spans="2:3">
      <c r="B39" s="13"/>
      <c r="C39" s="13"/>
    </row>
    <row r="40" spans="2:3">
      <c r="B40" s="13"/>
      <c r="C40" s="13"/>
    </row>
    <row r="41" spans="2:3">
      <c r="B41" s="13"/>
      <c r="C41" s="13"/>
    </row>
    <row r="42" spans="2:3">
      <c r="B42" s="13"/>
      <c r="C42" s="13"/>
    </row>
    <row r="43" spans="2:3">
      <c r="B43" s="13"/>
      <c r="C43" s="13"/>
    </row>
    <row r="44" spans="2:3">
      <c r="B44" s="13"/>
      <c r="C44" s="13"/>
    </row>
    <row r="45" spans="2:3">
      <c r="B45" s="13"/>
      <c r="C45" s="13"/>
    </row>
    <row r="46" spans="2:3">
      <c r="B46" s="13"/>
      <c r="C46" s="13"/>
    </row>
    <row r="47" spans="2:3">
      <c r="B47" s="13"/>
      <c r="C47" s="13"/>
    </row>
    <row r="48" spans="2:3">
      <c r="B48" s="13"/>
      <c r="C48" s="13"/>
    </row>
    <row r="49" spans="2:3">
      <c r="B49" s="13"/>
      <c r="C49" s="13"/>
    </row>
    <row r="50" spans="2:3">
      <c r="B50" s="13"/>
      <c r="C50" s="13"/>
    </row>
    <row r="51" spans="2:3">
      <c r="B51" s="13"/>
      <c r="C51" s="13"/>
    </row>
    <row r="52" spans="2:3">
      <c r="B52" s="13"/>
      <c r="C52" s="13"/>
    </row>
    <row r="53" spans="2:3">
      <c r="B53" s="13"/>
      <c r="C53" s="13"/>
    </row>
    <row r="54" spans="2:3">
      <c r="B54" s="13"/>
      <c r="C54" s="13"/>
    </row>
    <row r="55" spans="2:3">
      <c r="B55" s="13"/>
      <c r="C55" s="13"/>
    </row>
    <row r="56" spans="2:3">
      <c r="B56" s="13"/>
      <c r="C56" s="13"/>
    </row>
    <row r="57" spans="2:3">
      <c r="B57" s="13"/>
      <c r="C57" s="13"/>
    </row>
    <row r="58" spans="2:3">
      <c r="B58" s="13"/>
      <c r="C58" s="13"/>
    </row>
    <row r="59" spans="2:3">
      <c r="B59" s="13"/>
      <c r="C59" s="13"/>
    </row>
    <row r="60" spans="2:3">
      <c r="B60" s="13"/>
      <c r="C60" s="13"/>
    </row>
    <row r="61" spans="2:3">
      <c r="B61" s="13"/>
      <c r="C61" s="13"/>
    </row>
    <row r="62" spans="2:3">
      <c r="B62" s="13"/>
      <c r="C62" s="13"/>
    </row>
    <row r="63" spans="2:3">
      <c r="B63" s="13"/>
      <c r="C63" s="13"/>
    </row>
    <row r="64" spans="2:3">
      <c r="B64" s="13"/>
      <c r="C64" s="13"/>
    </row>
    <row r="65" spans="2:3">
      <c r="B65" s="13"/>
      <c r="C65" s="13"/>
    </row>
    <row r="66" spans="2:3">
      <c r="B66" s="13"/>
      <c r="C66" s="13"/>
    </row>
    <row r="67" spans="2:3">
      <c r="B67" s="13"/>
      <c r="C67" s="13"/>
    </row>
    <row r="68" spans="2:3">
      <c r="B68" s="13"/>
      <c r="C68" s="13"/>
    </row>
    <row r="69" spans="2:3">
      <c r="B69" s="13"/>
      <c r="C69" s="13"/>
    </row>
    <row r="70" spans="2:3">
      <c r="B70" s="13"/>
      <c r="C70" s="13"/>
    </row>
    <row r="71" spans="2:3">
      <c r="B71" s="13"/>
      <c r="C71" s="13"/>
    </row>
    <row r="72" spans="2:3">
      <c r="B72" s="13"/>
      <c r="C72" s="13"/>
    </row>
    <row r="73" spans="2:3">
      <c r="B73" s="13"/>
      <c r="C73" s="13"/>
    </row>
    <row r="74" spans="2:3">
      <c r="B74" s="13"/>
      <c r="C74" s="13"/>
    </row>
    <row r="75" spans="2:3">
      <c r="B75" s="13"/>
      <c r="C75" s="13"/>
    </row>
    <row r="76" spans="2:3">
      <c r="B76" s="13"/>
      <c r="C76" s="13"/>
    </row>
    <row r="77" spans="2:3">
      <c r="B77" s="13"/>
      <c r="C77" s="13"/>
    </row>
    <row r="78" spans="2:3">
      <c r="B78" s="13"/>
      <c r="C78" s="13"/>
    </row>
    <row r="79" spans="2:3">
      <c r="B79" s="13"/>
      <c r="C79" s="13"/>
    </row>
    <row r="80" spans="2:3">
      <c r="B80" s="13"/>
      <c r="C80" s="13"/>
    </row>
    <row r="81" spans="2:3">
      <c r="B81" s="13"/>
      <c r="C81" s="13"/>
    </row>
    <row r="82" spans="2:3">
      <c r="B82" s="13"/>
      <c r="C82" s="13"/>
    </row>
    <row r="83" spans="2:3">
      <c r="B83" s="13"/>
      <c r="C83" s="13"/>
    </row>
    <row r="84" spans="2:3">
      <c r="B84" s="13"/>
      <c r="C84" s="13"/>
    </row>
    <row r="85" spans="2:3">
      <c r="B85" s="13"/>
      <c r="C85" s="13"/>
    </row>
    <row r="86" spans="2:3">
      <c r="B86" s="13"/>
      <c r="C86" s="13"/>
    </row>
    <row r="87" spans="2:3">
      <c r="B87" s="13"/>
      <c r="C87" s="13"/>
    </row>
    <row r="88" spans="2:3">
      <c r="B88" s="13"/>
      <c r="C88" s="13"/>
    </row>
    <row r="89" spans="2:3">
      <c r="B89" s="13"/>
      <c r="C89" s="13"/>
    </row>
    <row r="90" spans="2:3">
      <c r="B90" s="13"/>
      <c r="C90" s="13"/>
    </row>
    <row r="91" spans="2:3">
      <c r="B91" s="13"/>
      <c r="C91" s="13"/>
    </row>
    <row r="92" spans="2:3">
      <c r="B92" s="13"/>
      <c r="C92" s="13"/>
    </row>
    <row r="93" spans="2:3">
      <c r="B93" s="13"/>
      <c r="C93" s="13"/>
    </row>
    <row r="94" spans="2:3">
      <c r="B94" s="13"/>
      <c r="C94" s="13"/>
    </row>
    <row r="95" spans="2:3">
      <c r="B95" s="13"/>
      <c r="C95" s="13"/>
    </row>
    <row r="96" spans="2:3">
      <c r="B96" s="13"/>
      <c r="C96" s="13"/>
    </row>
    <row r="97" spans="2:3">
      <c r="B97" s="13"/>
      <c r="C97" s="13"/>
    </row>
    <row r="98" spans="2:3">
      <c r="B98" s="13"/>
      <c r="C98" s="13"/>
    </row>
    <row r="99" spans="2:3">
      <c r="B99" s="13"/>
      <c r="C99" s="13"/>
    </row>
    <row r="100" spans="2:3">
      <c r="B100" s="13"/>
      <c r="C100" s="13"/>
    </row>
    <row r="101" spans="2:3">
      <c r="B101" s="13"/>
      <c r="C101" s="13"/>
    </row>
    <row r="102" spans="2:3">
      <c r="B102" s="13"/>
      <c r="C102" s="13"/>
    </row>
    <row r="103" spans="2:3">
      <c r="B103" s="13"/>
      <c r="C103" s="13"/>
    </row>
    <row r="104" spans="2:3">
      <c r="B104" s="13"/>
      <c r="C104" s="13"/>
    </row>
    <row r="105" spans="2:3">
      <c r="B105" s="13"/>
      <c r="C105" s="13"/>
    </row>
    <row r="106" spans="2:3">
      <c r="B106" s="13"/>
      <c r="C106" s="13"/>
    </row>
    <row r="107" spans="2:3">
      <c r="B107" s="13"/>
      <c r="C107" s="13"/>
    </row>
    <row r="108" spans="2:3">
      <c r="B108" s="13"/>
      <c r="C108" s="13"/>
    </row>
    <row r="109" spans="2:3">
      <c r="B109" s="13"/>
      <c r="C109" s="13"/>
    </row>
    <row r="110" spans="2:3">
      <c r="B110" s="13"/>
      <c r="C110" s="13"/>
    </row>
    <row r="111" spans="2:3">
      <c r="B111" s="13"/>
      <c r="C111" s="13"/>
    </row>
    <row r="112" spans="2:3">
      <c r="B112" s="13"/>
      <c r="C112" s="13"/>
    </row>
    <row r="113" spans="2:3">
      <c r="B113" s="13"/>
      <c r="C113" s="13"/>
    </row>
    <row r="114" spans="2:3">
      <c r="B114" s="13"/>
      <c r="C114" s="13"/>
    </row>
    <row r="115" spans="2:3">
      <c r="B115" s="13"/>
      <c r="C115" s="13"/>
    </row>
    <row r="116" spans="2:3">
      <c r="B116" s="13"/>
      <c r="C116" s="13"/>
    </row>
    <row r="117" spans="2:3">
      <c r="B117" s="13"/>
      <c r="C117" s="13"/>
    </row>
  </sheetData>
  <pageMargins left="0.7" right="0.7" top="0.75" bottom="0.75" header="0.3" footer="0.3"/>
  <pageSetup paperSize="9" scale="8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11"/>
  <dimension ref="A1:L11"/>
  <sheetViews>
    <sheetView workbookViewId="0">
      <selection activeCell="G16" sqref="G16"/>
    </sheetView>
  </sheetViews>
  <sheetFormatPr defaultColWidth="9" defaultRowHeight="14.25"/>
  <cols>
    <col min="1" max="1" width="14" customWidth="1"/>
    <col min="2" max="2" width="9.44166666666667" customWidth="1"/>
    <col min="3" max="3" width="12.1083333333333" customWidth="1"/>
    <col min="4" max="4" width="7.44166666666667" customWidth="1"/>
    <col min="5" max="5" width="5.44166666666667" customWidth="1"/>
    <col min="6" max="6" width="9.44166666666667" customWidth="1"/>
    <col min="7" max="7" width="13.8833333333333" customWidth="1"/>
    <col min="8" max="8" width="9.44166666666667" customWidth="1"/>
    <col min="9" max="10" width="14.4416666666667" customWidth="1"/>
    <col min="11" max="11" width="12.5583333333333" customWidth="1"/>
    <col min="12" max="12" width="11.6666666666667" customWidth="1"/>
  </cols>
  <sheetData>
    <row r="1" spans="1:12">
      <c r="A1" t="s">
        <v>76</v>
      </c>
      <c r="B1" t="s">
        <v>77</v>
      </c>
      <c r="C1" s="11" t="s">
        <v>78</v>
      </c>
      <c r="D1" s="11" t="s">
        <v>79</v>
      </c>
      <c r="E1" s="11" t="s">
        <v>80</v>
      </c>
      <c r="F1" t="s">
        <v>81</v>
      </c>
      <c r="G1" t="s">
        <v>82</v>
      </c>
      <c r="H1" t="s">
        <v>83</v>
      </c>
      <c r="I1" s="12" t="s">
        <v>89</v>
      </c>
      <c r="J1" s="12" t="s">
        <v>90</v>
      </c>
      <c r="K1" s="12" t="s">
        <v>91</v>
      </c>
      <c r="L1" s="12" t="s">
        <v>92</v>
      </c>
    </row>
    <row r="2" spans="1:12">
      <c r="A2" t="s">
        <v>93</v>
      </c>
      <c r="B2">
        <v>1</v>
      </c>
      <c r="C2" t="s">
        <v>94</v>
      </c>
      <c r="D2">
        <v>10050</v>
      </c>
      <c r="E2">
        <v>3</v>
      </c>
      <c r="F2">
        <v>2</v>
      </c>
      <c r="G2">
        <v>2</v>
      </c>
      <c r="H2">
        <v>2</v>
      </c>
      <c r="I2" s="12" t="s">
        <v>95</v>
      </c>
      <c r="J2" s="12" t="s">
        <v>96</v>
      </c>
      <c r="K2" s="12" t="s">
        <v>97</v>
      </c>
      <c r="L2" s="12" t="s">
        <v>98</v>
      </c>
    </row>
    <row r="3" spans="1:12">
      <c r="A3" t="s">
        <v>99</v>
      </c>
      <c r="B3">
        <v>1</v>
      </c>
      <c r="C3" t="s">
        <v>93</v>
      </c>
      <c r="D3">
        <v>10050</v>
      </c>
      <c r="E3">
        <v>3</v>
      </c>
      <c r="F3">
        <v>2</v>
      </c>
      <c r="G3">
        <v>2</v>
      </c>
      <c r="H3">
        <v>2</v>
      </c>
      <c r="I3" s="12" t="s">
        <v>95</v>
      </c>
      <c r="J3" s="12" t="s">
        <v>96</v>
      </c>
      <c r="K3" s="12" t="s">
        <v>97</v>
      </c>
      <c r="L3" s="12" t="s">
        <v>98</v>
      </c>
    </row>
    <row r="4" spans="1:4">
      <c r="A4" t="s">
        <v>100</v>
      </c>
      <c r="B4">
        <v>1</v>
      </c>
      <c r="C4" t="s">
        <v>99</v>
      </c>
      <c r="D4">
        <v>10050</v>
      </c>
    </row>
    <row r="5" spans="1:4">
      <c r="A5" t="s">
        <v>101</v>
      </c>
      <c r="B5">
        <v>1</v>
      </c>
      <c r="C5" t="s">
        <v>100</v>
      </c>
      <c r="D5">
        <v>10050</v>
      </c>
    </row>
    <row r="6" spans="1:4">
      <c r="A6" t="s">
        <v>102</v>
      </c>
      <c r="B6">
        <v>1</v>
      </c>
      <c r="C6" t="s">
        <v>101</v>
      </c>
      <c r="D6">
        <v>10050</v>
      </c>
    </row>
    <row r="7" spans="1:12">
      <c r="A7" t="s">
        <v>103</v>
      </c>
      <c r="B7">
        <v>1</v>
      </c>
      <c r="C7" t="s">
        <v>102</v>
      </c>
      <c r="D7">
        <v>10050</v>
      </c>
      <c r="E7">
        <v>3</v>
      </c>
      <c r="F7">
        <v>2</v>
      </c>
      <c r="G7">
        <v>2</v>
      </c>
      <c r="H7">
        <v>2</v>
      </c>
      <c r="I7" s="12" t="s">
        <v>95</v>
      </c>
      <c r="J7" s="12" t="s">
        <v>96</v>
      </c>
      <c r="K7" s="12" t="s">
        <v>97</v>
      </c>
      <c r="L7" s="12" t="s">
        <v>98</v>
      </c>
    </row>
    <row r="8" spans="1:12">
      <c r="A8" t="s">
        <v>104</v>
      </c>
      <c r="B8">
        <v>1</v>
      </c>
      <c r="C8" t="s">
        <v>103</v>
      </c>
      <c r="D8">
        <v>10050</v>
      </c>
      <c r="E8">
        <v>3</v>
      </c>
      <c r="F8">
        <v>2</v>
      </c>
      <c r="G8">
        <v>2</v>
      </c>
      <c r="H8">
        <v>2</v>
      </c>
      <c r="I8" s="12" t="s">
        <v>95</v>
      </c>
      <c r="J8" s="12" t="s">
        <v>96</v>
      </c>
      <c r="K8" s="12" t="s">
        <v>97</v>
      </c>
      <c r="L8" s="12" t="s">
        <v>98</v>
      </c>
    </row>
    <row r="9" spans="1:12">
      <c r="A9" t="s">
        <v>105</v>
      </c>
      <c r="B9">
        <v>1</v>
      </c>
      <c r="C9" t="s">
        <v>104</v>
      </c>
      <c r="D9">
        <v>10050</v>
      </c>
      <c r="E9">
        <v>3</v>
      </c>
      <c r="F9">
        <v>2</v>
      </c>
      <c r="G9">
        <v>2</v>
      </c>
      <c r="H9">
        <v>2</v>
      </c>
      <c r="I9" s="12" t="s">
        <v>95</v>
      </c>
      <c r="J9" s="12" t="s">
        <v>96</v>
      </c>
      <c r="K9" s="12" t="s">
        <v>97</v>
      </c>
      <c r="L9" s="12" t="s">
        <v>98</v>
      </c>
    </row>
    <row r="10" spans="1:12">
      <c r="A10" t="s">
        <v>106</v>
      </c>
      <c r="B10">
        <v>1</v>
      </c>
      <c r="C10" t="s">
        <v>105</v>
      </c>
      <c r="D10">
        <v>10050</v>
      </c>
      <c r="E10">
        <v>3</v>
      </c>
      <c r="F10">
        <v>2</v>
      </c>
      <c r="G10">
        <v>2</v>
      </c>
      <c r="H10">
        <v>2</v>
      </c>
      <c r="I10" s="12" t="s">
        <v>95</v>
      </c>
      <c r="J10" s="12" t="s">
        <v>96</v>
      </c>
      <c r="K10" s="12" t="s">
        <v>97</v>
      </c>
      <c r="L10" s="12" t="s">
        <v>98</v>
      </c>
    </row>
    <row r="11" spans="1:12">
      <c r="A11" t="s">
        <v>107</v>
      </c>
      <c r="B11">
        <v>1</v>
      </c>
      <c r="C11" t="s">
        <v>106</v>
      </c>
      <c r="D11">
        <v>10050</v>
      </c>
      <c r="E11">
        <v>3</v>
      </c>
      <c r="F11">
        <v>2</v>
      </c>
      <c r="G11">
        <v>2</v>
      </c>
      <c r="H11">
        <v>2</v>
      </c>
      <c r="I11" s="12" t="s">
        <v>95</v>
      </c>
      <c r="J11" s="12" t="s">
        <v>96</v>
      </c>
      <c r="K11" s="12" t="s">
        <v>97</v>
      </c>
      <c r="L11" s="12" t="s">
        <v>98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A1:B11"/>
  <sheetViews>
    <sheetView workbookViewId="0">
      <selection activeCell="A2" sqref="A2:A11"/>
    </sheetView>
  </sheetViews>
  <sheetFormatPr defaultColWidth="9" defaultRowHeight="14.25" outlineLevelCol="1"/>
  <cols>
    <col min="1" max="1" width="14.775" customWidth="1"/>
    <col min="2" max="2" width="26.2166666666667" customWidth="1"/>
  </cols>
  <sheetData>
    <row r="1" spans="1:2">
      <c r="A1" t="s">
        <v>76</v>
      </c>
      <c r="B1" t="s">
        <v>4</v>
      </c>
    </row>
    <row r="2" spans="1:2">
      <c r="A2" t="s">
        <v>93</v>
      </c>
      <c r="B2" t="s">
        <v>6</v>
      </c>
    </row>
    <row r="3" spans="1:2">
      <c r="A3" t="s">
        <v>99</v>
      </c>
      <c r="B3" t="s">
        <v>6</v>
      </c>
    </row>
    <row r="4" spans="1:2">
      <c r="A4" t="s">
        <v>100</v>
      </c>
      <c r="B4" t="s">
        <v>6</v>
      </c>
    </row>
    <row r="5" spans="1:2">
      <c r="A5" t="s">
        <v>101</v>
      </c>
      <c r="B5" t="s">
        <v>6</v>
      </c>
    </row>
    <row r="6" spans="1:2">
      <c r="A6" t="s">
        <v>102</v>
      </c>
      <c r="B6" t="s">
        <v>6</v>
      </c>
    </row>
    <row r="7" spans="1:2">
      <c r="A7" t="s">
        <v>103</v>
      </c>
      <c r="B7" t="s">
        <v>6</v>
      </c>
    </row>
    <row r="8" spans="1:2">
      <c r="A8" t="s">
        <v>104</v>
      </c>
      <c r="B8" t="s">
        <v>6</v>
      </c>
    </row>
    <row r="9" spans="1:2">
      <c r="A9" t="s">
        <v>105</v>
      </c>
      <c r="B9" t="s">
        <v>6</v>
      </c>
    </row>
    <row r="10" spans="1:2">
      <c r="A10" t="s">
        <v>106</v>
      </c>
      <c r="B10" t="s">
        <v>6</v>
      </c>
    </row>
    <row r="11" spans="1:2">
      <c r="A11" t="s">
        <v>107</v>
      </c>
      <c r="B11" t="s">
        <v>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12"/>
  <dimension ref="A1:B1"/>
  <sheetViews>
    <sheetView workbookViewId="0">
      <selection activeCell="A2" sqref="A2:D15"/>
    </sheetView>
  </sheetViews>
  <sheetFormatPr defaultColWidth="9" defaultRowHeight="14.25" outlineLevelCol="1"/>
  <cols>
    <col min="1" max="1" width="14" customWidth="1"/>
    <col min="2" max="2" width="12.4416666666667" customWidth="1"/>
  </cols>
  <sheetData>
    <row r="1" spans="1:2">
      <c r="A1" t="s">
        <v>76</v>
      </c>
      <c r="B1" t="s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J19"/>
  <sheetViews>
    <sheetView workbookViewId="0">
      <selection activeCell="E29" sqref="E29"/>
    </sheetView>
  </sheetViews>
  <sheetFormatPr defaultColWidth="9" defaultRowHeight="14.25"/>
  <cols>
    <col min="1" max="1" width="13" style="1" customWidth="1"/>
    <col min="2" max="2" width="24.75" style="1" customWidth="1"/>
    <col min="3" max="3" width="9.44166666666667" style="1" customWidth="1"/>
    <col min="4" max="4" width="10.1083333333333" style="1" customWidth="1"/>
    <col min="5" max="5" width="20" style="1" customWidth="1"/>
    <col min="6" max="6" width="19.8833333333333" style="1" customWidth="1"/>
    <col min="7" max="9" width="10.1083333333333" style="1" customWidth="1"/>
    <col min="10" max="11" width="9" style="1" customWidth="1"/>
    <col min="12" max="16384" width="9" style="1"/>
  </cols>
  <sheetData>
    <row r="1" spans="1:9">
      <c r="A1" s="1" t="s">
        <v>108</v>
      </c>
      <c r="B1" s="2" t="s">
        <v>109</v>
      </c>
      <c r="C1" s="2" t="s">
        <v>110</v>
      </c>
      <c r="D1" s="1" t="s">
        <v>111</v>
      </c>
      <c r="E1" s="2" t="s">
        <v>112</v>
      </c>
      <c r="F1" s="2" t="s">
        <v>113</v>
      </c>
      <c r="G1" s="1" t="s">
        <v>114</v>
      </c>
      <c r="H1" s="1" t="s">
        <v>115</v>
      </c>
      <c r="I1" s="1" t="s">
        <v>116</v>
      </c>
    </row>
    <row r="2" spans="1:10">
      <c r="A2" s="1" t="s">
        <v>117</v>
      </c>
      <c r="B2" t="s">
        <v>118</v>
      </c>
      <c r="C2">
        <v>3</v>
      </c>
      <c r="D2" t="s">
        <v>119</v>
      </c>
      <c r="E2" s="1" t="s">
        <v>120</v>
      </c>
      <c r="F2" s="1" t="s">
        <v>121</v>
      </c>
      <c r="G2"/>
      <c r="H2"/>
      <c r="I2"/>
      <c r="J2" s="10" t="str">
        <f>"100Mb入方向 最小值"&amp;ROUND(G2,2)&amp;"Mbps、平均值"&amp;ROUND(H2,2)&amp;"Mbps、最大值"&amp;ROUND(I2,2)&amp;"Mbps"</f>
        <v>100Mb入方向 最小值0Mbps、平均值0Mbps、最大值0Mbps</v>
      </c>
    </row>
    <row r="3" spans="1:10">
      <c r="A3" s="1" t="s">
        <v>117</v>
      </c>
      <c r="B3" t="s">
        <v>122</v>
      </c>
      <c r="C3">
        <v>3</v>
      </c>
      <c r="D3" t="s">
        <v>119</v>
      </c>
      <c r="E3" s="1" t="s">
        <v>120</v>
      </c>
      <c r="F3" s="1" t="s">
        <v>121</v>
      </c>
      <c r="G3"/>
      <c r="H3"/>
      <c r="I3"/>
      <c r="J3" s="10" t="str">
        <f>"100Mb出方向 最小值"&amp;ROUND(G3,2)&amp;"Mbps、平均值"&amp;ROUND(H3,2)&amp;"Mbps、最大值"&amp;ROUND(I3,2)&amp;"Mbps"</f>
        <v>100Mb出方向 最小值0Mbps、平均值0Mbps、最大值0Mbps</v>
      </c>
    </row>
    <row r="4" spans="1:10">
      <c r="A4" s="1" t="s">
        <v>117</v>
      </c>
      <c r="B4" t="s">
        <v>123</v>
      </c>
      <c r="C4">
        <v>3</v>
      </c>
      <c r="D4" t="s">
        <v>119</v>
      </c>
      <c r="E4" s="1" t="s">
        <v>120</v>
      </c>
      <c r="F4" s="1" t="s">
        <v>121</v>
      </c>
      <c r="G4"/>
      <c r="H4"/>
      <c r="I4"/>
      <c r="J4" s="10" t="str">
        <f>"600Mb入方向 最小值"&amp;ROUND(G4,2)&amp;"Mbps、平均值"&amp;ROUND(H4,2)&amp;"Mbps、最大值"&amp;ROUND(I4,2)&amp;"Mbps"</f>
        <v>600Mb入方向 最小值0Mbps、平均值0Mbps、最大值0Mbps</v>
      </c>
    </row>
    <row r="5" spans="1:10">
      <c r="A5" s="1" t="s">
        <v>117</v>
      </c>
      <c r="B5" t="s">
        <v>124</v>
      </c>
      <c r="C5">
        <v>3</v>
      </c>
      <c r="D5" t="s">
        <v>119</v>
      </c>
      <c r="E5" s="1" t="s">
        <v>120</v>
      </c>
      <c r="F5" s="1" t="s">
        <v>121</v>
      </c>
      <c r="G5"/>
      <c r="H5"/>
      <c r="I5"/>
      <c r="J5" s="10" t="str">
        <f>"600Mb出方向 最小值"&amp;ROUND(G5,2)&amp;"Mbps、平均值"&amp;ROUND(H5,2)&amp;"Mbps、最大值"&amp;ROUND(I5,2)&amp;"Mbps"</f>
        <v>600Mb出方向 最小值0Mbps、平均值0Mbps、最大值0Mbps</v>
      </c>
    </row>
    <row r="6" customFormat="1" spans="1:10">
      <c r="A6" s="1" t="s">
        <v>117</v>
      </c>
      <c r="B6" t="s">
        <v>125</v>
      </c>
      <c r="C6">
        <v>3</v>
      </c>
      <c r="D6" t="s">
        <v>119</v>
      </c>
      <c r="E6" s="1" t="s">
        <v>120</v>
      </c>
      <c r="F6" s="1" t="s">
        <v>121</v>
      </c>
      <c r="J6" s="10" t="str">
        <f>"1Gb入方向 最小值"&amp;ROUND(G6,2)&amp;"Mbps、平均值"&amp;ROUND(H6,2)&amp;"Mbps、最大值"&amp;ROUND(I6,2)&amp;"Mbps"</f>
        <v>1Gb入方向 最小值0Mbps、平均值0Mbps、最大值0Mbps</v>
      </c>
    </row>
    <row r="7" customFormat="1" spans="1:10">
      <c r="A7" s="1" t="s">
        <v>117</v>
      </c>
      <c r="B7" t="s">
        <v>126</v>
      </c>
      <c r="C7">
        <v>3</v>
      </c>
      <c r="D7" t="s">
        <v>119</v>
      </c>
      <c r="E7" s="1" t="s">
        <v>120</v>
      </c>
      <c r="F7" s="1" t="s">
        <v>121</v>
      </c>
      <c r="J7" s="10" t="str">
        <f>"1Gb出方向 最小值"&amp;ROUND(G7,2)&amp;"Mbps、平均值"&amp;ROUND(H7,2)&amp;"Mbps、最大值"&amp;ROUND(I7,2)&amp;"Mbps"</f>
        <v>1Gb出方向 最小值0Mbps、平均值0Mbps、最大值0Mbps</v>
      </c>
    </row>
    <row r="8" customFormat="1" spans="1:10">
      <c r="A8" t="s">
        <v>127</v>
      </c>
      <c r="B8" t="s">
        <v>128</v>
      </c>
      <c r="C8">
        <v>3</v>
      </c>
      <c r="E8" s="1" t="s">
        <v>120</v>
      </c>
      <c r="F8" s="1" t="s">
        <v>121</v>
      </c>
      <c r="J8" s="10" t="str">
        <f>"vpn用户在线数 最小值"&amp;ROUND(G8,0)&amp;"、平均值"&amp;ROUND(H8,0)&amp;"、最大值"&amp;ROUND(I8,0)</f>
        <v>vpn用户在线数 最小值0、平均值0、最大值0</v>
      </c>
    </row>
    <row r="9" customFormat="1" spans="1:10">
      <c r="A9" t="s">
        <v>127</v>
      </c>
      <c r="B9" t="s">
        <v>129</v>
      </c>
      <c r="C9">
        <v>3</v>
      </c>
      <c r="E9" s="1" t="s">
        <v>120</v>
      </c>
      <c r="F9" s="1" t="s">
        <v>121</v>
      </c>
      <c r="J9" s="10" t="str">
        <f>"vpn CPU 最小值"&amp;ROUND(G9,0)&amp;"%、平均值"&amp;ROUND(H9,0)&amp;"%、最大值"&amp;ROUND(I9,0)&amp;"%"</f>
        <v>vpn CPU 最小值0%、平均值0%、最大值0%</v>
      </c>
    </row>
    <row r="10" customFormat="1" spans="1:10">
      <c r="A10" t="s">
        <v>127</v>
      </c>
      <c r="B10" t="s">
        <v>130</v>
      </c>
      <c r="C10">
        <v>3</v>
      </c>
      <c r="E10" s="1" t="s">
        <v>120</v>
      </c>
      <c r="F10" s="1" t="s">
        <v>121</v>
      </c>
      <c r="J10" s="10" t="str">
        <f>"vpn 内存 最小值"&amp;ROUND(G10,0)&amp;"%、平均值"&amp;ROUND(H10,0)&amp;"%、最大值"&amp;ROUND(I10,0)&amp;"%"</f>
        <v>vpn 内存 最小值0%、平均值0%、最大值0%</v>
      </c>
    </row>
    <row r="11" customFormat="1" spans="1:10">
      <c r="A11" t="s">
        <v>131</v>
      </c>
      <c r="B11" t="s">
        <v>132</v>
      </c>
      <c r="C11">
        <v>3</v>
      </c>
      <c r="E11" s="1" t="s">
        <v>120</v>
      </c>
      <c r="F11" s="1" t="s">
        <v>121</v>
      </c>
      <c r="J11" s="10" t="str">
        <f>"核心防火墙连接数 最小值"&amp;ROUND(G11,0)&amp;"、平均值"&amp;ROUND(H11,0)&amp;"、最大值"&amp;ROUND(I11,0)</f>
        <v>核心防火墙连接数 最小值0、平均值0、最大值0</v>
      </c>
    </row>
    <row r="12" customFormat="1" spans="1:10">
      <c r="A12" t="s">
        <v>131</v>
      </c>
      <c r="B12" t="s">
        <v>133</v>
      </c>
      <c r="C12">
        <v>3</v>
      </c>
      <c r="E12" s="1" t="s">
        <v>120</v>
      </c>
      <c r="F12" s="1" t="s">
        <v>121</v>
      </c>
      <c r="J12" s="10" t="str">
        <f>"核心防火墙CPU 最小值"&amp;ROUND(G12,0)&amp;"%、平均值"&amp;ROUND(H12,0)&amp;"%、最大值"&amp;ROUND(I12,0)&amp;"%"</f>
        <v>核心防火墙CPU 最小值0%、平均值0%、最大值0%</v>
      </c>
    </row>
    <row r="13" customFormat="1" spans="1:10">
      <c r="A13" t="s">
        <v>131</v>
      </c>
      <c r="B13" t="s">
        <v>134</v>
      </c>
      <c r="C13">
        <v>3</v>
      </c>
      <c r="E13" s="1" t="s">
        <v>120</v>
      </c>
      <c r="F13" s="1" t="s">
        <v>121</v>
      </c>
      <c r="J13" s="10" t="str">
        <f>"核心防火墙内存 最小值"&amp;ROUND(G13,0)&amp;"%、平均值"&amp;ROUND(H13,0)&amp;"%、最大值"&amp;ROUND(I13,0)&amp;"%"</f>
        <v>核心防火墙内存 最小值0%、平均值0%、最大值0%</v>
      </c>
    </row>
    <row r="14" customFormat="1" spans="1:10">
      <c r="A14" t="s">
        <v>135</v>
      </c>
      <c r="B14" t="s">
        <v>136</v>
      </c>
      <c r="C14">
        <v>3</v>
      </c>
      <c r="E14" s="1" t="s">
        <v>120</v>
      </c>
      <c r="F14" s="1" t="s">
        <v>121</v>
      </c>
      <c r="J14" s="10" t="str">
        <f>"F5 BIG-IP: CPU0: 使用率,平均5分钟 最小值"&amp;ROUND(G14,0)&amp;"%、平均值"&amp;ROUND(H14,0)&amp;"%、最大值"&amp;ROUND(I14,0)&amp;"%"</f>
        <v>F5 BIG-IP: CPU0: 使用率,平均5分钟 最小值0%、平均值0%、最大值0%</v>
      </c>
    </row>
    <row r="15" customFormat="1" spans="1:10">
      <c r="A15" t="s">
        <v>135</v>
      </c>
      <c r="B15" t="s">
        <v>137</v>
      </c>
      <c r="C15">
        <v>3</v>
      </c>
      <c r="E15" s="1" t="s">
        <v>120</v>
      </c>
      <c r="F15" s="1" t="s">
        <v>121</v>
      </c>
      <c r="J15" s="10" t="str">
        <f>"F5 BIG-IP: CPU1: 使用率,平均5分钟 最小值"&amp;ROUND(G15,0)&amp;"%、平均值"&amp;ROUND(H15,0)&amp;"%、最大值"&amp;ROUND(I15,0)&amp;"%"</f>
        <v>F5 BIG-IP: CPU1: 使用率,平均5分钟 最小值0%、平均值0%、最大值0%</v>
      </c>
    </row>
    <row r="16" customFormat="1" spans="1:10">
      <c r="A16" t="s">
        <v>135</v>
      </c>
      <c r="B16" t="s">
        <v>138</v>
      </c>
      <c r="C16">
        <v>0</v>
      </c>
      <c r="E16" s="1" t="s">
        <v>120</v>
      </c>
      <c r="F16" s="1" t="s">
        <v>121</v>
      </c>
      <c r="J16" s="10" t="str">
        <f>"F5 BIG-IP: 内存0: 使用率,平均5分钟 最小值"&amp;ROUND(G16,0)&amp;"%、平均值"&amp;ROUND(H16,0)&amp;"%、最大值"&amp;ROUND(I16,0)&amp;"%"</f>
        <v>F5 BIG-IP: 内存0: 使用率,平均5分钟 最小值0%、平均值0%、最大值0%</v>
      </c>
    </row>
    <row r="17" customFormat="1"/>
    <row r="18" customFormat="1"/>
    <row r="19" customFormat="1"/>
  </sheetData>
  <pageMargins left="0.7" right="0.7" top="0.75" bottom="0.75" header="0.3" footer="0.3"/>
  <pageSetup paperSize="9" orientation="portrait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H19"/>
  <sheetViews>
    <sheetView workbookViewId="0">
      <selection activeCell="F2" sqref="A1:F2"/>
    </sheetView>
  </sheetViews>
  <sheetFormatPr defaultColWidth="9" defaultRowHeight="14.25" outlineLevelCol="7"/>
  <cols>
    <col min="1" max="1" width="11.6333333333333" style="1" customWidth="1"/>
    <col min="2" max="2" width="24.75" style="1" customWidth="1"/>
    <col min="3" max="3" width="9.44166666666667" style="1" customWidth="1"/>
    <col min="4" max="4" width="10.1083333333333" style="1" customWidth="1"/>
    <col min="5" max="5" width="20" style="1" customWidth="1"/>
    <col min="6" max="6" width="19.8833333333333" style="1" customWidth="1"/>
    <col min="7" max="8" width="10.1083333333333" style="1" customWidth="1"/>
    <col min="9" max="16384" width="9" style="1"/>
  </cols>
  <sheetData>
    <row r="1" spans="1:8">
      <c r="A1" s="1" t="s">
        <v>108</v>
      </c>
      <c r="B1" s="2" t="s">
        <v>109</v>
      </c>
      <c r="C1" s="1" t="s">
        <v>110</v>
      </c>
      <c r="D1" s="1" t="s">
        <v>111</v>
      </c>
      <c r="E1" s="2" t="s">
        <v>112</v>
      </c>
      <c r="F1" s="2" t="s">
        <v>113</v>
      </c>
      <c r="G1" s="3" t="s">
        <v>139</v>
      </c>
      <c r="H1" s="3" t="s">
        <v>140</v>
      </c>
    </row>
    <row r="2" spans="1:6">
      <c r="A2" t="s">
        <v>141</v>
      </c>
      <c r="B2" t="s">
        <v>118</v>
      </c>
      <c r="C2" s="1">
        <v>3</v>
      </c>
      <c r="D2" t="s">
        <v>119</v>
      </c>
      <c r="E2" s="1" t="s">
        <v>142</v>
      </c>
      <c r="F2" s="1" t="s">
        <v>143</v>
      </c>
    </row>
    <row r="3" spans="1:4">
      <c r="A3"/>
      <c r="B3"/>
      <c r="D3"/>
    </row>
    <row r="4" spans="1:6">
      <c r="A4" t="s">
        <v>141</v>
      </c>
      <c r="B4" t="s">
        <v>122</v>
      </c>
      <c r="C4" s="1">
        <v>3</v>
      </c>
      <c r="D4" t="s">
        <v>119</v>
      </c>
      <c r="E4" s="1" t="s">
        <v>144</v>
      </c>
      <c r="F4" s="1" t="s">
        <v>143</v>
      </c>
    </row>
    <row r="5" spans="1:6">
      <c r="A5" t="s">
        <v>141</v>
      </c>
      <c r="B5" t="s">
        <v>123</v>
      </c>
      <c r="C5" s="1">
        <v>3</v>
      </c>
      <c r="D5" t="s">
        <v>119</v>
      </c>
      <c r="E5" s="1" t="s">
        <v>144</v>
      </c>
      <c r="F5" s="1" t="s">
        <v>143</v>
      </c>
    </row>
    <row r="6" spans="1:6">
      <c r="A6" s="1" t="s">
        <v>141</v>
      </c>
      <c r="B6" s="1" t="s">
        <v>124</v>
      </c>
      <c r="C6" s="1">
        <v>3</v>
      </c>
      <c r="D6" t="s">
        <v>119</v>
      </c>
      <c r="E6" s="1" t="s">
        <v>144</v>
      </c>
      <c r="F6" s="1" t="s">
        <v>143</v>
      </c>
    </row>
    <row r="7" spans="1:6">
      <c r="A7" s="1" t="s">
        <v>141</v>
      </c>
      <c r="B7" s="1" t="s">
        <v>125</v>
      </c>
      <c r="C7" s="1">
        <v>3</v>
      </c>
      <c r="D7" t="s">
        <v>119</v>
      </c>
      <c r="E7" s="1" t="s">
        <v>144</v>
      </c>
      <c r="F7" s="1" t="s">
        <v>143</v>
      </c>
    </row>
    <row r="8" spans="1:6">
      <c r="A8" s="1" t="s">
        <v>141</v>
      </c>
      <c r="B8" s="1" t="s">
        <v>126</v>
      </c>
      <c r="C8" s="1">
        <v>3</v>
      </c>
      <c r="D8" t="s">
        <v>119</v>
      </c>
      <c r="E8" s="1" t="s">
        <v>144</v>
      </c>
      <c r="F8" s="1" t="s">
        <v>143</v>
      </c>
    </row>
    <row r="9" spans="1:6">
      <c r="A9" s="1" t="s">
        <v>127</v>
      </c>
      <c r="B9" s="1" t="s">
        <v>128</v>
      </c>
      <c r="C9" s="1">
        <v>3</v>
      </c>
      <c r="D9"/>
      <c r="E9" s="1" t="s">
        <v>144</v>
      </c>
      <c r="F9" s="1" t="s">
        <v>143</v>
      </c>
    </row>
    <row r="10" spans="1:6">
      <c r="A10" s="1" t="s">
        <v>127</v>
      </c>
      <c r="B10" s="1" t="s">
        <v>129</v>
      </c>
      <c r="C10" s="1">
        <v>3</v>
      </c>
      <c r="D10"/>
      <c r="E10" s="1" t="s">
        <v>144</v>
      </c>
      <c r="F10" s="1" t="s">
        <v>143</v>
      </c>
    </row>
    <row r="11" spans="1:6">
      <c r="A11" s="1" t="s">
        <v>127</v>
      </c>
      <c r="B11" s="1" t="s">
        <v>130</v>
      </c>
      <c r="C11" s="1">
        <v>3</v>
      </c>
      <c r="D11"/>
      <c r="E11" s="1" t="s">
        <v>144</v>
      </c>
      <c r="F11" s="1" t="s">
        <v>143</v>
      </c>
    </row>
    <row r="12" spans="1:6">
      <c r="A12" s="1" t="s">
        <v>145</v>
      </c>
      <c r="B12" s="1" t="s">
        <v>128</v>
      </c>
      <c r="C12" s="1">
        <v>3</v>
      </c>
      <c r="D12"/>
      <c r="E12" s="1" t="s">
        <v>144</v>
      </c>
      <c r="F12" s="1" t="s">
        <v>143</v>
      </c>
    </row>
    <row r="13" spans="1:6">
      <c r="A13" s="1" t="s">
        <v>145</v>
      </c>
      <c r="B13" s="1" t="s">
        <v>129</v>
      </c>
      <c r="C13" s="1">
        <v>3</v>
      </c>
      <c r="D13"/>
      <c r="E13" s="1" t="s">
        <v>144</v>
      </c>
      <c r="F13" s="1" t="s">
        <v>143</v>
      </c>
    </row>
    <row r="14" spans="1:6">
      <c r="A14" s="1" t="s">
        <v>145</v>
      </c>
      <c r="B14" s="1" t="s">
        <v>130</v>
      </c>
      <c r="C14" s="1">
        <v>3</v>
      </c>
      <c r="D14"/>
      <c r="E14" s="1" t="s">
        <v>144</v>
      </c>
      <c r="F14" s="1" t="s">
        <v>143</v>
      </c>
    </row>
    <row r="15" spans="1:6">
      <c r="A15" s="1" t="s">
        <v>135</v>
      </c>
      <c r="B15" s="1" t="s">
        <v>136</v>
      </c>
      <c r="C15" s="1">
        <v>3</v>
      </c>
      <c r="D15"/>
      <c r="E15" s="1" t="s">
        <v>144</v>
      </c>
      <c r="F15" s="1" t="s">
        <v>143</v>
      </c>
    </row>
    <row r="16" spans="1:6">
      <c r="A16" s="1" t="s">
        <v>135</v>
      </c>
      <c r="B16" s="1" t="s">
        <v>137</v>
      </c>
      <c r="C16" s="1">
        <v>3</v>
      </c>
      <c r="D16"/>
      <c r="E16" s="1" t="s">
        <v>144</v>
      </c>
      <c r="F16" s="1" t="s">
        <v>143</v>
      </c>
    </row>
    <row r="17" spans="1:6">
      <c r="A17" s="1" t="s">
        <v>135</v>
      </c>
      <c r="B17" s="1" t="s">
        <v>138</v>
      </c>
      <c r="C17" s="1">
        <v>0</v>
      </c>
      <c r="D17"/>
      <c r="E17" s="1" t="s">
        <v>144</v>
      </c>
      <c r="F17" s="1" t="s">
        <v>143</v>
      </c>
    </row>
    <row r="18" spans="4:4">
      <c r="D18"/>
    </row>
    <row r="19" spans="4:4">
      <c r="D19"/>
    </row>
  </sheetData>
  <pageMargins left="0.7" right="0.7" top="0.75" bottom="0.75" header="0.3" footer="0.3"/>
  <pageSetup paperSize="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A3"/>
  <sheetViews>
    <sheetView workbookViewId="0">
      <selection activeCell="B8" sqref="B8"/>
    </sheetView>
  </sheetViews>
  <sheetFormatPr defaultColWidth="9" defaultRowHeight="14.25" outlineLevelRow="2"/>
  <cols>
    <col min="1" max="1" width="30.1083333333333" customWidth="1"/>
  </cols>
  <sheetData>
    <row r="1" spans="1:1">
      <c r="A1" t="s">
        <v>0</v>
      </c>
    </row>
    <row r="2" spans="1:1">
      <c r="A2" t="s">
        <v>3</v>
      </c>
    </row>
    <row r="3" spans="1:1">
      <c r="A3" t="s">
        <v>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A6"/>
  <sheetViews>
    <sheetView workbookViewId="0">
      <selection activeCell="N11" sqref="N11"/>
    </sheetView>
  </sheetViews>
  <sheetFormatPr defaultColWidth="9" defaultRowHeight="14.25" outlineLevelRow="5"/>
  <cols>
    <col min="1" max="1" width="19.2166666666667" customWidth="1"/>
  </cols>
  <sheetData>
    <row r="1" spans="1:1">
      <c r="A1" t="s">
        <v>146</v>
      </c>
    </row>
    <row r="2" spans="1:1">
      <c r="A2">
        <v>0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4</v>
      </c>
    </row>
  </sheetData>
  <pageMargins left="0.7" right="0.7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H8"/>
  <sheetViews>
    <sheetView topLeftCell="D1" workbookViewId="0">
      <selection activeCell="K20" sqref="K20"/>
    </sheetView>
  </sheetViews>
  <sheetFormatPr defaultColWidth="8.88333333333333" defaultRowHeight="16.5" outlineLevelRow="7" outlineLevelCol="7"/>
  <cols>
    <col min="1" max="1" width="14.775" style="8" customWidth="1"/>
    <col min="2" max="2" width="20.4416666666667" style="8" customWidth="1"/>
    <col min="3" max="3" width="16.1083333333333" style="8" customWidth="1"/>
    <col min="4" max="4" width="23" style="9" customWidth="1"/>
    <col min="5" max="5" width="13.8833333333333" style="8" customWidth="1"/>
    <col min="6" max="6" width="9.44166666666667" style="8" customWidth="1"/>
    <col min="7" max="8" width="15.2166666666667" style="8" customWidth="1"/>
    <col min="9" max="16384" width="8.88333333333333" style="8"/>
  </cols>
  <sheetData>
    <row r="1" spans="1:8">
      <c r="A1" s="8" t="s">
        <v>0</v>
      </c>
      <c r="B1" s="8" t="s">
        <v>109</v>
      </c>
      <c r="C1" s="8" t="s">
        <v>147</v>
      </c>
      <c r="D1" s="9" t="s">
        <v>148</v>
      </c>
      <c r="E1" s="8" t="s">
        <v>149</v>
      </c>
      <c r="F1" s="8" t="s">
        <v>150</v>
      </c>
      <c r="G1" s="8" t="s">
        <v>151</v>
      </c>
      <c r="H1" s="8" t="s">
        <v>152</v>
      </c>
    </row>
    <row r="2" spans="1:7">
      <c r="A2" s="8" t="s">
        <v>153</v>
      </c>
      <c r="B2" s="8" t="s">
        <v>154</v>
      </c>
      <c r="C2" s="8">
        <v>4</v>
      </c>
      <c r="E2" s="8" t="s">
        <v>155</v>
      </c>
      <c r="F2" s="16" t="s">
        <v>156</v>
      </c>
      <c r="G2" s="8" t="s">
        <v>6</v>
      </c>
    </row>
    <row r="3" spans="2:7">
      <c r="B3" s="8" t="s">
        <v>157</v>
      </c>
      <c r="C3" s="8">
        <v>3</v>
      </c>
      <c r="F3" s="16" t="s">
        <v>158</v>
      </c>
      <c r="G3" s="8" t="s">
        <v>7</v>
      </c>
    </row>
    <row r="4" spans="2:7">
      <c r="B4" s="8" t="s">
        <v>159</v>
      </c>
      <c r="C4" s="8">
        <v>3</v>
      </c>
      <c r="F4" s="16" t="s">
        <v>160</v>
      </c>
      <c r="G4" s="8" t="s">
        <v>8</v>
      </c>
    </row>
    <row r="5" spans="2:7">
      <c r="B5" s="8" t="s">
        <v>161</v>
      </c>
      <c r="C5" s="8">
        <v>3</v>
      </c>
      <c r="F5" s="16" t="s">
        <v>162</v>
      </c>
      <c r="G5" s="8" t="s">
        <v>9</v>
      </c>
    </row>
    <row r="6" spans="2:7">
      <c r="B6" s="8" t="s">
        <v>163</v>
      </c>
      <c r="C6" s="8">
        <v>4</v>
      </c>
      <c r="F6" s="16" t="s">
        <v>164</v>
      </c>
      <c r="G6" s="8" t="s">
        <v>10</v>
      </c>
    </row>
    <row r="7" spans="2:7">
      <c r="B7" s="8" t="s">
        <v>165</v>
      </c>
      <c r="C7" s="8">
        <v>4</v>
      </c>
      <c r="F7" s="16" t="s">
        <v>166</v>
      </c>
      <c r="G7" s="8" t="s">
        <v>11</v>
      </c>
    </row>
    <row r="8" spans="2:7">
      <c r="B8" s="8" t="s">
        <v>167</v>
      </c>
      <c r="C8" s="8">
        <v>4</v>
      </c>
      <c r="F8" s="16" t="s">
        <v>168</v>
      </c>
      <c r="G8" s="8" t="s">
        <v>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A2"/>
  <sheetViews>
    <sheetView workbookViewId="0">
      <selection activeCell="K10" sqref="K10"/>
    </sheetView>
  </sheetViews>
  <sheetFormatPr defaultColWidth="9" defaultRowHeight="14.25" outlineLevelRow="1"/>
  <sheetData>
    <row r="1" spans="1:1">
      <c r="A1" t="s">
        <v>4</v>
      </c>
    </row>
    <row r="2" spans="1:1">
      <c r="A2" t="s">
        <v>169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34"/>
  <sheetViews>
    <sheetView topLeftCell="A4" workbookViewId="0">
      <selection activeCell="K18" sqref="K18"/>
    </sheetView>
  </sheetViews>
  <sheetFormatPr defaultColWidth="9" defaultRowHeight="14.25" outlineLevelCol="1"/>
  <cols>
    <col min="1" max="1" width="15.1083333333333" customWidth="1"/>
    <col min="2" max="2" width="11.6666666666667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15" t="s">
        <v>1</v>
      </c>
    </row>
    <row r="3" spans="1:2">
      <c r="A3" t="s">
        <v>5</v>
      </c>
      <c r="B3" s="15" t="s">
        <v>1</v>
      </c>
    </row>
    <row r="4" spans="1:2">
      <c r="A4" t="s">
        <v>5</v>
      </c>
      <c r="B4" s="15" t="s">
        <v>1</v>
      </c>
    </row>
    <row r="5" spans="1:2">
      <c r="A5" t="s">
        <v>6</v>
      </c>
      <c r="B5" s="15" t="s">
        <v>1</v>
      </c>
    </row>
    <row r="6" spans="1:2">
      <c r="A6" t="s">
        <v>7</v>
      </c>
      <c r="B6" s="15" t="s">
        <v>1</v>
      </c>
    </row>
    <row r="7" spans="1:2">
      <c r="A7" t="s">
        <v>8</v>
      </c>
      <c r="B7" s="15" t="s">
        <v>1</v>
      </c>
    </row>
    <row r="8" spans="1:2">
      <c r="A8" t="s">
        <v>9</v>
      </c>
      <c r="B8" s="15" t="s">
        <v>1</v>
      </c>
    </row>
    <row r="9" spans="1:2">
      <c r="A9" t="s">
        <v>10</v>
      </c>
      <c r="B9" s="15" t="s">
        <v>1</v>
      </c>
    </row>
    <row r="10" spans="1:2">
      <c r="A10" t="s">
        <v>11</v>
      </c>
      <c r="B10" s="15" t="s">
        <v>1</v>
      </c>
    </row>
    <row r="11" spans="1:2">
      <c r="A11" t="s">
        <v>11</v>
      </c>
      <c r="B11" s="15" t="s">
        <v>1</v>
      </c>
    </row>
    <row r="12" spans="1:2">
      <c r="A12" t="s">
        <v>12</v>
      </c>
      <c r="B12" s="15" t="s">
        <v>1</v>
      </c>
    </row>
    <row r="13" spans="1:2">
      <c r="A13" t="s">
        <v>13</v>
      </c>
      <c r="B13" s="15" t="s">
        <v>1</v>
      </c>
    </row>
    <row r="14" spans="1:2">
      <c r="A14" t="s">
        <v>14</v>
      </c>
      <c r="B14" s="15" t="s">
        <v>1</v>
      </c>
    </row>
    <row r="15" spans="1:2">
      <c r="A15" t="s">
        <v>15</v>
      </c>
      <c r="B15" s="15" t="s">
        <v>1</v>
      </c>
    </row>
    <row r="16" spans="2:2">
      <c r="B16" s="15" t="s">
        <v>1</v>
      </c>
    </row>
    <row r="17" spans="1:2">
      <c r="A17" t="s">
        <v>15</v>
      </c>
      <c r="B17" s="15" t="s">
        <v>1</v>
      </c>
    </row>
    <row r="18" spans="1:2">
      <c r="A18" t="s">
        <v>15</v>
      </c>
      <c r="B18" s="15" t="s">
        <v>1</v>
      </c>
    </row>
    <row r="19" spans="1:2">
      <c r="A19" t="s">
        <v>15</v>
      </c>
      <c r="B19" s="15" t="s">
        <v>1</v>
      </c>
    </row>
    <row r="20" spans="1:2">
      <c r="A20" t="s">
        <v>15</v>
      </c>
      <c r="B20" s="15" t="s">
        <v>1</v>
      </c>
    </row>
    <row r="21" spans="1:2">
      <c r="A21" t="s">
        <v>15</v>
      </c>
      <c r="B21" s="15" t="s">
        <v>1</v>
      </c>
    </row>
    <row r="22" spans="1:2">
      <c r="A22" t="s">
        <v>15</v>
      </c>
      <c r="B22" s="15" t="s">
        <v>1</v>
      </c>
    </row>
    <row r="23" spans="1:2">
      <c r="A23" t="s">
        <v>15</v>
      </c>
      <c r="B23" s="15" t="s">
        <v>1</v>
      </c>
    </row>
    <row r="24" spans="1:2">
      <c r="A24" t="s">
        <v>15</v>
      </c>
      <c r="B24" s="15" t="s">
        <v>1</v>
      </c>
    </row>
    <row r="25" spans="1:2">
      <c r="A25" t="s">
        <v>15</v>
      </c>
      <c r="B25" s="15" t="s">
        <v>1</v>
      </c>
    </row>
    <row r="26" spans="1:2">
      <c r="A26" t="s">
        <v>15</v>
      </c>
      <c r="B26" s="15" t="s">
        <v>1</v>
      </c>
    </row>
    <row r="27" spans="1:2">
      <c r="A27" t="s">
        <v>15</v>
      </c>
      <c r="B27" s="15" t="s">
        <v>1</v>
      </c>
    </row>
    <row r="28" spans="1:2">
      <c r="A28" t="s">
        <v>15</v>
      </c>
      <c r="B28" s="15" t="s">
        <v>1</v>
      </c>
    </row>
    <row r="29" spans="1:2">
      <c r="A29" t="s">
        <v>16</v>
      </c>
      <c r="B29" s="15" t="s">
        <v>1</v>
      </c>
    </row>
    <row r="30" spans="1:2">
      <c r="A30" t="s">
        <v>17</v>
      </c>
      <c r="B30" s="15" t="s">
        <v>1</v>
      </c>
    </row>
    <row r="31" spans="1:2">
      <c r="A31" t="s">
        <v>17</v>
      </c>
      <c r="B31" s="15" t="s">
        <v>1</v>
      </c>
    </row>
    <row r="32" spans="1:2">
      <c r="A32" t="s">
        <v>16</v>
      </c>
      <c r="B32" s="15" t="s">
        <v>1</v>
      </c>
    </row>
    <row r="33" spans="1:2">
      <c r="A33" t="s">
        <v>15</v>
      </c>
      <c r="B33" s="15" t="s">
        <v>1</v>
      </c>
    </row>
    <row r="34" spans="1:2">
      <c r="A34" t="s">
        <v>18</v>
      </c>
      <c r="B34" s="15" t="s"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B1"/>
  <sheetViews>
    <sheetView workbookViewId="0">
      <selection activeCell="E28" sqref="E28"/>
    </sheetView>
  </sheetViews>
  <sheetFormatPr defaultColWidth="9" defaultRowHeight="14.25" outlineLevelCol="1"/>
  <cols>
    <col min="1" max="1" width="8.88333333333333" customWidth="1"/>
    <col min="2" max="2" width="38.3333333333333" customWidth="1"/>
  </cols>
  <sheetData>
    <row r="1" spans="1:2">
      <c r="A1" t="s">
        <v>170</v>
      </c>
      <c r="B1" t="s">
        <v>171</v>
      </c>
    </row>
  </sheetData>
  <pageMargins left="0.7" right="0.7" top="0.75" bottom="0.75" header="0.3" footer="0.3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A2"/>
  <sheetViews>
    <sheetView workbookViewId="0">
      <selection activeCell="L17" sqref="L17"/>
    </sheetView>
  </sheetViews>
  <sheetFormatPr defaultColWidth="9" defaultRowHeight="14.25" outlineLevelRow="1"/>
  <sheetData>
    <row r="1" spans="1:1">
      <c r="A1" t="s">
        <v>4</v>
      </c>
    </row>
    <row r="2" spans="1:1">
      <c r="A2" t="s">
        <v>172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B1"/>
  <sheetViews>
    <sheetView workbookViewId="0">
      <selection activeCell="B32" sqref="B32"/>
    </sheetView>
  </sheetViews>
  <sheetFormatPr defaultColWidth="9" defaultRowHeight="14.25" outlineLevelCol="1"/>
  <cols>
    <col min="2" max="2" width="54.2166666666667" customWidth="1"/>
  </cols>
  <sheetData>
    <row r="1" spans="1:2">
      <c r="A1" t="s">
        <v>173</v>
      </c>
      <c r="B1" t="s">
        <v>171</v>
      </c>
    </row>
  </sheetData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A2"/>
  <sheetViews>
    <sheetView workbookViewId="0">
      <selection activeCell="I17" sqref="I17"/>
    </sheetView>
  </sheetViews>
  <sheetFormatPr defaultColWidth="9" defaultRowHeight="14.25" outlineLevelRow="1"/>
  <sheetData>
    <row r="1" spans="1:1">
      <c r="A1" t="s">
        <v>4</v>
      </c>
    </row>
    <row r="2" spans="1:1">
      <c r="A2" t="s">
        <v>174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B1"/>
  <sheetViews>
    <sheetView workbookViewId="0">
      <selection activeCell="G19" sqref="G19"/>
    </sheetView>
  </sheetViews>
  <sheetFormatPr defaultColWidth="9" defaultRowHeight="14.25" outlineLevelCol="1"/>
  <cols>
    <col min="1" max="1" width="8.88333333333333" customWidth="1"/>
    <col min="2" max="2" width="38.3333333333333" customWidth="1"/>
  </cols>
  <sheetData>
    <row r="1" spans="1:2">
      <c r="A1" t="s">
        <v>175</v>
      </c>
      <c r="B1" t="s">
        <v>171</v>
      </c>
    </row>
  </sheetData>
  <pageMargins left="0.7" right="0.7" top="0.75" bottom="0.75" header="0.3" footer="0.3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A2"/>
  <sheetViews>
    <sheetView workbookViewId="0">
      <selection activeCell="I16" sqref="I16"/>
    </sheetView>
  </sheetViews>
  <sheetFormatPr defaultColWidth="9" defaultRowHeight="14.25" outlineLevelRow="1"/>
  <sheetData>
    <row r="1" spans="1:1">
      <c r="A1" t="s">
        <v>4</v>
      </c>
    </row>
    <row r="2" spans="1:1">
      <c r="A2" t="s">
        <v>176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B1"/>
  <sheetViews>
    <sheetView workbookViewId="0">
      <selection activeCell="I22" sqref="I22"/>
    </sheetView>
  </sheetViews>
  <sheetFormatPr defaultColWidth="9" defaultRowHeight="14.25" outlineLevelCol="1"/>
  <cols>
    <col min="1" max="1" width="8.88333333333333" customWidth="1"/>
    <col min="2" max="2" width="38.3333333333333" customWidth="1"/>
  </cols>
  <sheetData>
    <row r="1" spans="1:2">
      <c r="A1" t="s">
        <v>170</v>
      </c>
      <c r="B1" t="s">
        <v>171</v>
      </c>
    </row>
  </sheetData>
  <pageMargins left="0.7" right="0.7" top="0.75" bottom="0.75" header="0.3" footer="0.3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A2"/>
  <sheetViews>
    <sheetView workbookViewId="0">
      <selection activeCell="K20" sqref="K20"/>
    </sheetView>
  </sheetViews>
  <sheetFormatPr defaultColWidth="9" defaultRowHeight="14.25" outlineLevelRow="1"/>
  <sheetData>
    <row r="1" spans="1:1">
      <c r="A1" t="s">
        <v>4</v>
      </c>
    </row>
    <row r="2" spans="1:1">
      <c r="A2" t="s">
        <v>172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B1"/>
  <sheetViews>
    <sheetView workbookViewId="0">
      <selection activeCell="G14" sqref="G14"/>
    </sheetView>
  </sheetViews>
  <sheetFormatPr defaultColWidth="9" defaultRowHeight="14.25" outlineLevelCol="1"/>
  <cols>
    <col min="2" max="2" width="54.2166666666667" customWidth="1"/>
  </cols>
  <sheetData>
    <row r="1" spans="1:2">
      <c r="A1" t="s">
        <v>173</v>
      </c>
      <c r="B1" t="s">
        <v>171</v>
      </c>
    </row>
  </sheetData>
  <pageMargins left="0.7" right="0.7" top="0.75" bottom="0.75" header="0.3" footer="0.3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A2"/>
  <sheetViews>
    <sheetView workbookViewId="0">
      <selection activeCell="K13" sqref="K13"/>
    </sheetView>
  </sheetViews>
  <sheetFormatPr defaultColWidth="9" defaultRowHeight="14.25" outlineLevelRow="1"/>
  <sheetData>
    <row r="1" spans="1:1">
      <c r="A1" t="s">
        <v>4</v>
      </c>
    </row>
    <row r="2" spans="1:1">
      <c r="A2" t="s">
        <v>172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11"/>
  <sheetViews>
    <sheetView workbookViewId="0">
      <selection activeCell="B16" sqref="B16"/>
    </sheetView>
  </sheetViews>
  <sheetFormatPr defaultColWidth="9" defaultRowHeight="14.25" outlineLevelCol="2"/>
  <cols>
    <col min="1" max="1" width="11.2166666666667" customWidth="1"/>
    <col min="2" max="2" width="24.1333333333333" customWidth="1"/>
    <col min="3" max="3" width="11.6666666666667" customWidth="1"/>
  </cols>
  <sheetData>
    <row r="1" spans="1:3">
      <c r="A1" t="s">
        <v>4</v>
      </c>
      <c r="B1" t="s">
        <v>19</v>
      </c>
      <c r="C1" t="s">
        <v>20</v>
      </c>
    </row>
    <row r="2" spans="1:3">
      <c r="A2" t="s">
        <v>6</v>
      </c>
      <c r="B2" s="1" t="s">
        <v>21</v>
      </c>
      <c r="C2" t="s">
        <v>22</v>
      </c>
    </row>
    <row r="3" spans="1:3">
      <c r="A3" t="s">
        <v>6</v>
      </c>
      <c r="B3" s="1" t="s">
        <v>23</v>
      </c>
      <c r="C3" t="s">
        <v>24</v>
      </c>
    </row>
    <row r="4" spans="1:3">
      <c r="A4" t="s">
        <v>6</v>
      </c>
      <c r="B4" s="1" t="s">
        <v>25</v>
      </c>
      <c r="C4">
        <v>10050</v>
      </c>
    </row>
    <row r="5" spans="1:3">
      <c r="A5" t="s">
        <v>6</v>
      </c>
      <c r="B5" s="1" t="s">
        <v>26</v>
      </c>
      <c r="C5" t="s">
        <v>27</v>
      </c>
    </row>
    <row r="6" spans="1:3">
      <c r="A6" t="s">
        <v>7</v>
      </c>
      <c r="B6" s="1" t="s">
        <v>21</v>
      </c>
      <c r="C6" t="s">
        <v>22</v>
      </c>
    </row>
    <row r="7" spans="1:3">
      <c r="A7" t="s">
        <v>7</v>
      </c>
      <c r="B7" s="1" t="s">
        <v>23</v>
      </c>
      <c r="C7" t="s">
        <v>24</v>
      </c>
    </row>
    <row r="8" spans="1:3">
      <c r="A8" t="s">
        <v>7</v>
      </c>
      <c r="B8" s="1" t="s">
        <v>25</v>
      </c>
      <c r="C8">
        <v>10050</v>
      </c>
    </row>
    <row r="9" spans="1:3">
      <c r="A9" t="s">
        <v>7</v>
      </c>
      <c r="B9" s="1" t="s">
        <v>26</v>
      </c>
      <c r="C9" t="s">
        <v>27</v>
      </c>
    </row>
    <row r="10" spans="2:2">
      <c r="B10" s="1"/>
    </row>
    <row r="11" spans="2:2">
      <c r="B11" s="1"/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B1"/>
  <sheetViews>
    <sheetView workbookViewId="0">
      <selection activeCell="H11" sqref="H11"/>
    </sheetView>
  </sheetViews>
  <sheetFormatPr defaultColWidth="9" defaultRowHeight="14.25" outlineLevelCol="1"/>
  <cols>
    <col min="1" max="1" width="8.88333333333333" customWidth="1"/>
    <col min="2" max="2" width="38.3333333333333" customWidth="1"/>
  </cols>
  <sheetData>
    <row r="1" spans="1:2">
      <c r="A1" t="s">
        <v>175</v>
      </c>
      <c r="B1" t="s">
        <v>171</v>
      </c>
    </row>
  </sheetData>
  <pageMargins left="0.7" right="0.7" top="0.75" bottom="0.75" header="0.3" footer="0.3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D7"/>
  <sheetViews>
    <sheetView workbookViewId="0">
      <selection activeCell="L21" sqref="L21"/>
    </sheetView>
  </sheetViews>
  <sheetFormatPr defaultColWidth="9" defaultRowHeight="14.25" outlineLevelRow="6" outlineLevelCol="3"/>
  <cols>
    <col min="1" max="1" width="8.88333333333333" customWidth="1"/>
    <col min="2" max="4" width="12.1083333333333" customWidth="1"/>
  </cols>
  <sheetData>
    <row r="1" spans="1:4">
      <c r="A1" t="s">
        <v>4</v>
      </c>
      <c r="B1" t="s">
        <v>177</v>
      </c>
      <c r="C1" t="s">
        <v>178</v>
      </c>
      <c r="D1" t="s">
        <v>179</v>
      </c>
    </row>
    <row r="2" spans="1:4">
      <c r="A2" t="s">
        <v>5</v>
      </c>
      <c r="B2" t="s">
        <v>180</v>
      </c>
      <c r="C2">
        <v>2</v>
      </c>
      <c r="D2" t="s">
        <v>180</v>
      </c>
    </row>
    <row r="3" spans="1:4">
      <c r="A3" t="s">
        <v>5</v>
      </c>
      <c r="B3" t="s">
        <v>181</v>
      </c>
      <c r="C3">
        <v>2</v>
      </c>
      <c r="D3" t="s">
        <v>181</v>
      </c>
    </row>
    <row r="4" spans="1:4">
      <c r="A4" t="s">
        <v>5</v>
      </c>
      <c r="B4" t="s">
        <v>182</v>
      </c>
      <c r="C4">
        <v>2</v>
      </c>
      <c r="D4" t="s">
        <v>182</v>
      </c>
    </row>
    <row r="5" spans="1:4">
      <c r="A5" t="s">
        <v>5</v>
      </c>
      <c r="B5" t="s">
        <v>183</v>
      </c>
      <c r="C5">
        <v>2</v>
      </c>
      <c r="D5" t="s">
        <v>183</v>
      </c>
    </row>
    <row r="6" spans="1:4">
      <c r="A6" t="s">
        <v>5</v>
      </c>
      <c r="B6" t="s">
        <v>184</v>
      </c>
      <c r="C6">
        <v>2</v>
      </c>
      <c r="D6" t="s">
        <v>184</v>
      </c>
    </row>
    <row r="7" spans="1:4">
      <c r="A7" t="s">
        <v>5</v>
      </c>
      <c r="B7" t="s">
        <v>185</v>
      </c>
      <c r="C7">
        <v>2</v>
      </c>
      <c r="D7" t="s">
        <v>185</v>
      </c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I12"/>
  <sheetViews>
    <sheetView topLeftCell="E1" workbookViewId="0">
      <selection activeCell="M24" sqref="M24"/>
    </sheetView>
  </sheetViews>
  <sheetFormatPr defaultColWidth="9" defaultRowHeight="14.25"/>
  <cols>
    <col min="1" max="2" width="11.2166666666667" customWidth="1"/>
    <col min="3" max="3" width="11" customWidth="1"/>
    <col min="4" max="4" width="11.6666666666667" customWidth="1"/>
    <col min="5" max="6" width="13.8833333333333" customWidth="1"/>
    <col min="7" max="7" width="16.1083333333333" customWidth="1"/>
    <col min="8" max="8" width="22.6666666666667" customWidth="1"/>
    <col min="9" max="9" width="9.66666666666667" customWidth="1"/>
  </cols>
  <sheetData>
    <row r="1" spans="1:9">
      <c r="A1" t="s">
        <v>4</v>
      </c>
      <c r="B1" t="s">
        <v>177</v>
      </c>
      <c r="C1" t="s">
        <v>49</v>
      </c>
      <c r="D1" t="s">
        <v>50</v>
      </c>
      <c r="E1" t="s">
        <v>51</v>
      </c>
      <c r="F1" t="s">
        <v>186</v>
      </c>
      <c r="G1" t="s">
        <v>52</v>
      </c>
      <c r="H1" t="s">
        <v>53</v>
      </c>
      <c r="I1" t="s">
        <v>54</v>
      </c>
    </row>
    <row r="2" spans="1:7">
      <c r="A2" t="s">
        <v>5</v>
      </c>
      <c r="B2" t="s">
        <v>180</v>
      </c>
      <c r="C2" s="1" t="s">
        <v>187</v>
      </c>
      <c r="D2">
        <v>2</v>
      </c>
      <c r="E2" t="s">
        <v>188</v>
      </c>
      <c r="F2" t="s">
        <v>189</v>
      </c>
      <c r="G2">
        <v>3</v>
      </c>
    </row>
    <row r="3" spans="1:7">
      <c r="A3" t="s">
        <v>5</v>
      </c>
      <c r="B3" t="s">
        <v>180</v>
      </c>
      <c r="C3" s="1" t="s">
        <v>190</v>
      </c>
      <c r="D3">
        <v>2</v>
      </c>
      <c r="E3" t="s">
        <v>191</v>
      </c>
      <c r="G3">
        <v>3</v>
      </c>
    </row>
    <row r="4" spans="1:7">
      <c r="A4" t="s">
        <v>5</v>
      </c>
      <c r="B4" s="1" t="s">
        <v>181</v>
      </c>
      <c r="C4" t="s">
        <v>192</v>
      </c>
      <c r="D4">
        <v>2</v>
      </c>
      <c r="E4" t="s">
        <v>193</v>
      </c>
      <c r="F4" t="s">
        <v>189</v>
      </c>
      <c r="G4">
        <v>3</v>
      </c>
    </row>
    <row r="5" spans="1:7">
      <c r="A5" t="s">
        <v>5</v>
      </c>
      <c r="B5" t="s">
        <v>182</v>
      </c>
      <c r="C5" s="1" t="s">
        <v>194</v>
      </c>
      <c r="D5">
        <v>2</v>
      </c>
      <c r="E5" t="s">
        <v>195</v>
      </c>
      <c r="G5">
        <v>3</v>
      </c>
    </row>
    <row r="6" spans="1:7">
      <c r="A6" t="s">
        <v>5</v>
      </c>
      <c r="B6" t="s">
        <v>182</v>
      </c>
      <c r="C6" s="1" t="s">
        <v>196</v>
      </c>
      <c r="D6">
        <v>2</v>
      </c>
      <c r="E6" t="s">
        <v>197</v>
      </c>
      <c r="G6">
        <v>3</v>
      </c>
    </row>
    <row r="7" spans="1:7">
      <c r="A7" t="s">
        <v>5</v>
      </c>
      <c r="B7" t="s">
        <v>183</v>
      </c>
      <c r="C7" t="s">
        <v>198</v>
      </c>
      <c r="D7">
        <v>2</v>
      </c>
      <c r="E7" t="s">
        <v>199</v>
      </c>
      <c r="G7">
        <v>3</v>
      </c>
    </row>
    <row r="8" spans="1:7">
      <c r="A8" t="s">
        <v>5</v>
      </c>
      <c r="B8" t="s">
        <v>184</v>
      </c>
      <c r="C8" s="1" t="s">
        <v>200</v>
      </c>
      <c r="D8">
        <v>2</v>
      </c>
      <c r="E8" t="s">
        <v>201</v>
      </c>
      <c r="G8">
        <v>3</v>
      </c>
    </row>
    <row r="9" spans="1:7">
      <c r="A9" t="s">
        <v>5</v>
      </c>
      <c r="B9" s="1" t="s">
        <v>185</v>
      </c>
      <c r="C9" t="s">
        <v>202</v>
      </c>
      <c r="D9">
        <v>2</v>
      </c>
      <c r="E9" t="s">
        <v>203</v>
      </c>
      <c r="G9">
        <v>3</v>
      </c>
    </row>
    <row r="10" spans="3:3">
      <c r="C10" s="1"/>
    </row>
    <row r="11" spans="3:3">
      <c r="C11" s="1"/>
    </row>
    <row r="12" spans="3:3">
      <c r="C12" s="1"/>
    </row>
  </sheetData>
  <pageMargins left="0.7" right="0.7" top="0.75" bottom="0.75" header="0.3" footer="0.3"/>
  <pageSetup paperSize="9" orientation="portrait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D6"/>
  <sheetViews>
    <sheetView workbookViewId="0">
      <selection activeCell="H17" sqref="H17"/>
    </sheetView>
  </sheetViews>
  <sheetFormatPr defaultColWidth="9" defaultRowHeight="14.25" outlineLevelRow="5" outlineLevelCol="3"/>
  <cols>
    <col min="1" max="1" width="11.6666666666667" customWidth="1"/>
    <col min="2" max="2" width="20.4416666666667" customWidth="1"/>
    <col min="3" max="3" width="25.1083333333333" customWidth="1"/>
    <col min="4" max="4" width="26.4416666666667" customWidth="1"/>
  </cols>
  <sheetData>
    <row r="1" spans="1:4">
      <c r="A1" t="s">
        <v>63</v>
      </c>
      <c r="B1" t="s">
        <v>64</v>
      </c>
      <c r="C1" t="s">
        <v>65</v>
      </c>
      <c r="D1" t="s">
        <v>66</v>
      </c>
    </row>
    <row r="2" spans="1:4">
      <c r="A2" t="s">
        <v>204</v>
      </c>
      <c r="B2">
        <v>2</v>
      </c>
      <c r="C2" t="s">
        <v>205</v>
      </c>
      <c r="D2" t="s">
        <v>206</v>
      </c>
    </row>
    <row r="3" spans="1:4">
      <c r="A3" t="s">
        <v>207</v>
      </c>
      <c r="B3">
        <v>2</v>
      </c>
      <c r="C3" t="s">
        <v>208</v>
      </c>
      <c r="D3" t="s">
        <v>209</v>
      </c>
    </row>
    <row r="4" spans="1:4">
      <c r="A4" t="s">
        <v>210</v>
      </c>
      <c r="B4">
        <v>2</v>
      </c>
      <c r="C4" t="s">
        <v>211</v>
      </c>
      <c r="D4" t="s">
        <v>212</v>
      </c>
    </row>
    <row r="5" spans="1:4">
      <c r="A5" t="s">
        <v>213</v>
      </c>
      <c r="B5">
        <v>2</v>
      </c>
      <c r="C5" t="s">
        <v>214</v>
      </c>
      <c r="D5" t="s">
        <v>215</v>
      </c>
    </row>
    <row r="6" spans="1:4">
      <c r="A6" t="s">
        <v>216</v>
      </c>
      <c r="B6">
        <v>2</v>
      </c>
      <c r="C6" t="s">
        <v>217</v>
      </c>
      <c r="D6" t="s">
        <v>218</v>
      </c>
    </row>
  </sheetData>
  <pageMargins left="0.7" right="0.7" top="0.75" bottom="0.75" header="0.3" footer="0.3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18"/>
  <sheetViews>
    <sheetView workbookViewId="0">
      <selection activeCell="E20" sqref="E20"/>
    </sheetView>
  </sheetViews>
  <sheetFormatPr defaultColWidth="9" defaultRowHeight="14.25" outlineLevelCol="4"/>
  <cols>
    <col min="1" max="1" width="8.88333333333333" customWidth="1"/>
    <col min="2" max="2" width="20" style="1" customWidth="1"/>
    <col min="3" max="3" width="19.8833333333333" style="1" customWidth="1"/>
    <col min="4" max="4" width="19.3333333333333" style="1" customWidth="1"/>
    <col min="5" max="5" width="20.3333333333333" style="1" customWidth="1"/>
    <col min="6" max="16382" width="9" style="1"/>
  </cols>
  <sheetData>
    <row r="1" spans="1:5">
      <c r="A1" t="s">
        <v>219</v>
      </c>
      <c r="B1" s="2" t="s">
        <v>112</v>
      </c>
      <c r="C1" s="2" t="s">
        <v>113</v>
      </c>
      <c r="D1" s="1" t="s">
        <v>220</v>
      </c>
      <c r="E1" s="1" t="s">
        <v>221</v>
      </c>
    </row>
    <row r="2" spans="1:5">
      <c r="A2" t="s">
        <v>222</v>
      </c>
      <c r="B2" s="1" t="s">
        <v>223</v>
      </c>
      <c r="C2" s="1" t="s">
        <v>224</v>
      </c>
      <c r="D2" s="1" t="s">
        <v>225</v>
      </c>
      <c r="E2" s="1" t="s">
        <v>226</v>
      </c>
    </row>
    <row r="3" spans="4:5">
      <c r="D3" s="1" t="s">
        <v>227</v>
      </c>
      <c r="E3" s="1" t="s">
        <v>227</v>
      </c>
    </row>
    <row r="4" spans="4:5">
      <c r="D4" s="1" t="s">
        <v>228</v>
      </c>
      <c r="E4" s="1" t="s">
        <v>228</v>
      </c>
    </row>
    <row r="5" spans="4:5">
      <c r="D5" s="1" t="s">
        <v>229</v>
      </c>
      <c r="E5" s="1" t="s">
        <v>229</v>
      </c>
    </row>
    <row r="6" spans="4:5">
      <c r="D6" s="1" t="s">
        <v>230</v>
      </c>
      <c r="E6" s="1" t="s">
        <v>230</v>
      </c>
    </row>
    <row r="7" spans="4:5">
      <c r="D7" s="1" t="s">
        <v>231</v>
      </c>
      <c r="E7" s="1" t="s">
        <v>231</v>
      </c>
    </row>
    <row r="8" spans="4:5">
      <c r="D8" s="1" t="s">
        <v>232</v>
      </c>
      <c r="E8" s="1" t="s">
        <v>232</v>
      </c>
    </row>
    <row r="9" spans="4:5">
      <c r="D9" s="1" t="s">
        <v>233</v>
      </c>
      <c r="E9" s="1" t="s">
        <v>233</v>
      </c>
    </row>
    <row r="10" spans="4:5">
      <c r="D10" s="1" t="s">
        <v>234</v>
      </c>
      <c r="E10" s="1" t="s">
        <v>234</v>
      </c>
    </row>
    <row r="11" spans="4:5">
      <c r="D11" s="1" t="s">
        <v>235</v>
      </c>
      <c r="E11" s="1" t="s">
        <v>235</v>
      </c>
    </row>
    <row r="18" spans="5:5">
      <c r="E18" s="7"/>
    </row>
  </sheetData>
  <pageMargins left="0.7" right="0.7" top="0.75" bottom="0.75" header="0.3" footer="0.3"/>
  <pageSetup paperSize="9" orientation="portrait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D2"/>
  <sheetViews>
    <sheetView workbookViewId="0">
      <selection activeCell="A2" sqref="A2"/>
    </sheetView>
  </sheetViews>
  <sheetFormatPr defaultColWidth="9" defaultRowHeight="14.25" outlineLevelRow="1" outlineLevelCol="3"/>
  <cols>
    <col min="1" max="1" width="13.4416666666667" customWidth="1"/>
    <col min="2" max="2" width="34" customWidth="1"/>
    <col min="3" max="4" width="19.6666666666667" style="1" customWidth="1"/>
  </cols>
  <sheetData>
    <row r="1" spans="1:4">
      <c r="A1" t="s">
        <v>0</v>
      </c>
      <c r="B1" t="s">
        <v>236</v>
      </c>
      <c r="C1" s="2" t="s">
        <v>112</v>
      </c>
      <c r="D1" s="2" t="s">
        <v>113</v>
      </c>
    </row>
    <row r="2" spans="1:4">
      <c r="A2" t="s">
        <v>153</v>
      </c>
      <c r="B2" s="1" t="s">
        <v>237</v>
      </c>
      <c r="C2" s="1" t="s">
        <v>238</v>
      </c>
      <c r="D2" s="1" t="s">
        <v>239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L22"/>
  <sheetViews>
    <sheetView workbookViewId="0">
      <selection activeCell="C25" sqref="C25"/>
    </sheetView>
  </sheetViews>
  <sheetFormatPr defaultColWidth="9" defaultRowHeight="14.25"/>
  <cols>
    <col min="1" max="1" width="13.2166666666667" customWidth="1"/>
    <col min="3" max="3" width="14.2166666666667" customWidth="1"/>
    <col min="5" max="5" width="8.88333333333333" customWidth="1"/>
    <col min="6" max="6" width="10.6666666666667" customWidth="1"/>
    <col min="7" max="7" width="12.775" customWidth="1"/>
    <col min="8" max="8" width="11.6666666666667" customWidth="1"/>
  </cols>
  <sheetData>
    <row r="1" spans="1:12">
      <c r="A1" s="4" t="s">
        <v>240</v>
      </c>
      <c r="B1" s="5" t="s">
        <v>79</v>
      </c>
      <c r="C1" s="5" t="s">
        <v>241</v>
      </c>
      <c r="D1" t="s">
        <v>242</v>
      </c>
      <c r="E1" t="s">
        <v>243</v>
      </c>
      <c r="F1" t="s">
        <v>78</v>
      </c>
      <c r="G1" t="s">
        <v>244</v>
      </c>
      <c r="H1" t="s">
        <v>245</v>
      </c>
      <c r="I1" t="s">
        <v>246</v>
      </c>
      <c r="J1" t="s">
        <v>247</v>
      </c>
      <c r="K1" t="s">
        <v>76</v>
      </c>
      <c r="L1" t="s">
        <v>248</v>
      </c>
    </row>
    <row r="2" spans="1:12">
      <c r="A2" s="4" t="s">
        <v>249</v>
      </c>
      <c r="B2" s="6">
        <v>22</v>
      </c>
      <c r="C2" s="6" t="s">
        <v>24</v>
      </c>
      <c r="E2" t="s">
        <v>250</v>
      </c>
      <c r="F2" t="s">
        <v>249</v>
      </c>
      <c r="G2" t="s">
        <v>251</v>
      </c>
      <c r="H2" t="s">
        <v>252</v>
      </c>
      <c r="I2" t="s">
        <v>253</v>
      </c>
      <c r="J2" t="s">
        <v>254</v>
      </c>
      <c r="K2" t="s">
        <v>255</v>
      </c>
      <c r="L2" t="s">
        <v>256</v>
      </c>
    </row>
    <row r="3" spans="1:12">
      <c r="A3" s="4" t="s">
        <v>257</v>
      </c>
      <c r="B3" s="6">
        <v>22</v>
      </c>
      <c r="C3" s="6" t="s">
        <v>24</v>
      </c>
      <c r="E3" t="s">
        <v>250</v>
      </c>
      <c r="F3" t="s">
        <v>257</v>
      </c>
      <c r="G3" t="s">
        <v>251</v>
      </c>
      <c r="H3" t="s">
        <v>252</v>
      </c>
      <c r="I3" t="s">
        <v>253</v>
      </c>
      <c r="J3" t="s">
        <v>254</v>
      </c>
      <c r="K3" t="s">
        <v>258</v>
      </c>
      <c r="L3" t="s">
        <v>259</v>
      </c>
    </row>
    <row r="4" spans="1:12">
      <c r="A4" s="4" t="s">
        <v>260</v>
      </c>
      <c r="B4" s="6">
        <v>22</v>
      </c>
      <c r="C4" s="6" t="s">
        <v>24</v>
      </c>
      <c r="E4" t="s">
        <v>250</v>
      </c>
      <c r="F4" t="s">
        <v>260</v>
      </c>
      <c r="G4" t="s">
        <v>251</v>
      </c>
      <c r="H4" t="s">
        <v>252</v>
      </c>
      <c r="I4" t="s">
        <v>253</v>
      </c>
      <c r="J4" t="s">
        <v>254</v>
      </c>
      <c r="K4" t="s">
        <v>261</v>
      </c>
      <c r="L4" t="s">
        <v>262</v>
      </c>
    </row>
    <row r="5" spans="1:12">
      <c r="A5" s="4" t="s">
        <v>263</v>
      </c>
      <c r="B5" s="6">
        <v>22</v>
      </c>
      <c r="C5" s="6" t="s">
        <v>24</v>
      </c>
      <c r="E5" t="s">
        <v>250</v>
      </c>
      <c r="F5" t="s">
        <v>263</v>
      </c>
      <c r="G5" t="s">
        <v>251</v>
      </c>
      <c r="H5" t="s">
        <v>252</v>
      </c>
      <c r="I5" t="s">
        <v>253</v>
      </c>
      <c r="J5" t="s">
        <v>254</v>
      </c>
      <c r="K5" t="s">
        <v>264</v>
      </c>
      <c r="L5" t="s">
        <v>265</v>
      </c>
    </row>
    <row r="6" spans="1:12">
      <c r="A6" s="4" t="s">
        <v>266</v>
      </c>
      <c r="B6" s="6">
        <v>22</v>
      </c>
      <c r="C6" s="6" t="s">
        <v>24</v>
      </c>
      <c r="E6" t="s">
        <v>250</v>
      </c>
      <c r="F6" t="s">
        <v>266</v>
      </c>
      <c r="G6" t="s">
        <v>251</v>
      </c>
      <c r="H6" t="s">
        <v>252</v>
      </c>
      <c r="I6" t="s">
        <v>253</v>
      </c>
      <c r="J6" t="s">
        <v>254</v>
      </c>
      <c r="K6" t="s">
        <v>267</v>
      </c>
      <c r="L6" t="s">
        <v>268</v>
      </c>
    </row>
    <row r="7" spans="1:12">
      <c r="A7" s="4" t="s">
        <v>269</v>
      </c>
      <c r="B7" s="6">
        <v>22</v>
      </c>
      <c r="C7" s="6" t="s">
        <v>24</v>
      </c>
      <c r="E7" t="s">
        <v>250</v>
      </c>
      <c r="F7" t="s">
        <v>269</v>
      </c>
      <c r="G7" t="s">
        <v>251</v>
      </c>
      <c r="H7" t="s">
        <v>252</v>
      </c>
      <c r="I7" t="s">
        <v>253</v>
      </c>
      <c r="J7" t="s">
        <v>254</v>
      </c>
      <c r="K7" t="s">
        <v>270</v>
      </c>
      <c r="L7" t="s">
        <v>271</v>
      </c>
    </row>
    <row r="8" spans="1:12">
      <c r="A8" s="4" t="s">
        <v>272</v>
      </c>
      <c r="B8" s="6">
        <v>22</v>
      </c>
      <c r="C8" s="6" t="s">
        <v>24</v>
      </c>
      <c r="E8" t="s">
        <v>250</v>
      </c>
      <c r="F8" t="s">
        <v>272</v>
      </c>
      <c r="G8" t="s">
        <v>251</v>
      </c>
      <c r="H8" t="s">
        <v>252</v>
      </c>
      <c r="I8" t="s">
        <v>253</v>
      </c>
      <c r="J8" t="s">
        <v>254</v>
      </c>
      <c r="K8" t="s">
        <v>273</v>
      </c>
      <c r="L8" t="s">
        <v>274</v>
      </c>
    </row>
    <row r="9" spans="1:12">
      <c r="A9" s="4" t="s">
        <v>275</v>
      </c>
      <c r="B9" s="6">
        <v>22</v>
      </c>
      <c r="C9" s="6" t="s">
        <v>24</v>
      </c>
      <c r="E9" t="s">
        <v>250</v>
      </c>
      <c r="F9" t="s">
        <v>275</v>
      </c>
      <c r="G9" t="s">
        <v>251</v>
      </c>
      <c r="H9" t="s">
        <v>252</v>
      </c>
      <c r="I9" t="s">
        <v>253</v>
      </c>
      <c r="J9" t="s">
        <v>254</v>
      </c>
      <c r="K9" t="s">
        <v>276</v>
      </c>
      <c r="L9" t="s">
        <v>277</v>
      </c>
    </row>
    <row r="10" spans="1:12">
      <c r="A10" s="4" t="s">
        <v>278</v>
      </c>
      <c r="B10" s="6">
        <v>22</v>
      </c>
      <c r="C10" s="6" t="s">
        <v>24</v>
      </c>
      <c r="E10" t="s">
        <v>250</v>
      </c>
      <c r="F10" t="s">
        <v>278</v>
      </c>
      <c r="G10" t="s">
        <v>251</v>
      </c>
      <c r="H10" t="s">
        <v>252</v>
      </c>
      <c r="I10" t="s">
        <v>253</v>
      </c>
      <c r="J10" t="s">
        <v>254</v>
      </c>
      <c r="K10" t="s">
        <v>279</v>
      </c>
      <c r="L10" t="s">
        <v>280</v>
      </c>
    </row>
    <row r="11" spans="1:12">
      <c r="A11" s="4" t="s">
        <v>281</v>
      </c>
      <c r="B11" s="6">
        <v>22</v>
      </c>
      <c r="C11" s="6" t="s">
        <v>24</v>
      </c>
      <c r="E11" t="s">
        <v>250</v>
      </c>
      <c r="F11" t="s">
        <v>281</v>
      </c>
      <c r="G11" t="s">
        <v>251</v>
      </c>
      <c r="H11" t="s">
        <v>252</v>
      </c>
      <c r="I11" t="s">
        <v>253</v>
      </c>
      <c r="J11" t="s">
        <v>254</v>
      </c>
      <c r="K11" t="s">
        <v>282</v>
      </c>
      <c r="L11" t="s">
        <v>283</v>
      </c>
    </row>
    <row r="12" spans="1:1">
      <c r="A12" s="4"/>
    </row>
    <row r="13" spans="1:12">
      <c r="A13" s="4" t="s">
        <v>249</v>
      </c>
      <c r="B13" s="6">
        <v>22</v>
      </c>
      <c r="C13" s="6" t="s">
        <v>24</v>
      </c>
      <c r="E13" t="s">
        <v>250</v>
      </c>
      <c r="F13" t="s">
        <v>249</v>
      </c>
      <c r="G13" t="s">
        <v>251</v>
      </c>
      <c r="H13" t="s">
        <v>252</v>
      </c>
      <c r="I13" t="s">
        <v>253</v>
      </c>
      <c r="J13" t="s">
        <v>254</v>
      </c>
      <c r="K13" t="s">
        <v>255</v>
      </c>
      <c r="L13" t="s">
        <v>256</v>
      </c>
    </row>
    <row r="14" spans="1:12">
      <c r="A14" s="4" t="s">
        <v>257</v>
      </c>
      <c r="B14" s="6">
        <v>22</v>
      </c>
      <c r="C14" s="6" t="s">
        <v>24</v>
      </c>
      <c r="E14" t="s">
        <v>250</v>
      </c>
      <c r="F14" t="s">
        <v>257</v>
      </c>
      <c r="G14" t="s">
        <v>251</v>
      </c>
      <c r="H14" t="s">
        <v>252</v>
      </c>
      <c r="I14" t="s">
        <v>253</v>
      </c>
      <c r="J14" t="s">
        <v>254</v>
      </c>
      <c r="K14" t="s">
        <v>258</v>
      </c>
      <c r="L14" t="s">
        <v>259</v>
      </c>
    </row>
    <row r="15" spans="1:12">
      <c r="A15" s="4" t="s">
        <v>260</v>
      </c>
      <c r="B15" s="6">
        <v>22</v>
      </c>
      <c r="C15" s="6" t="s">
        <v>24</v>
      </c>
      <c r="E15" t="s">
        <v>250</v>
      </c>
      <c r="F15" t="s">
        <v>260</v>
      </c>
      <c r="G15" t="s">
        <v>251</v>
      </c>
      <c r="H15" t="s">
        <v>252</v>
      </c>
      <c r="I15" t="s">
        <v>253</v>
      </c>
      <c r="J15" t="s">
        <v>254</v>
      </c>
      <c r="K15" t="s">
        <v>261</v>
      </c>
      <c r="L15" t="s">
        <v>262</v>
      </c>
    </row>
    <row r="16" spans="1:12">
      <c r="A16" s="4" t="s">
        <v>263</v>
      </c>
      <c r="B16" s="6">
        <v>22</v>
      </c>
      <c r="C16" s="6" t="s">
        <v>24</v>
      </c>
      <c r="E16" t="s">
        <v>250</v>
      </c>
      <c r="F16" t="s">
        <v>263</v>
      </c>
      <c r="G16" t="s">
        <v>251</v>
      </c>
      <c r="H16" t="s">
        <v>252</v>
      </c>
      <c r="I16" t="s">
        <v>253</v>
      </c>
      <c r="J16" t="s">
        <v>254</v>
      </c>
      <c r="K16" t="s">
        <v>264</v>
      </c>
      <c r="L16" t="s">
        <v>265</v>
      </c>
    </row>
    <row r="17" spans="1:12">
      <c r="A17" s="4" t="s">
        <v>266</v>
      </c>
      <c r="B17" s="6">
        <v>22</v>
      </c>
      <c r="C17" s="6" t="s">
        <v>24</v>
      </c>
      <c r="E17" t="s">
        <v>250</v>
      </c>
      <c r="F17" t="s">
        <v>266</v>
      </c>
      <c r="G17" t="s">
        <v>251</v>
      </c>
      <c r="H17" t="s">
        <v>252</v>
      </c>
      <c r="I17" t="s">
        <v>253</v>
      </c>
      <c r="J17" t="s">
        <v>254</v>
      </c>
      <c r="K17" t="s">
        <v>267</v>
      </c>
      <c r="L17" t="s">
        <v>268</v>
      </c>
    </row>
    <row r="18" spans="1:12">
      <c r="A18" s="4" t="s">
        <v>269</v>
      </c>
      <c r="B18" s="6">
        <v>22</v>
      </c>
      <c r="C18" s="6" t="s">
        <v>24</v>
      </c>
      <c r="E18" t="s">
        <v>250</v>
      </c>
      <c r="F18" t="s">
        <v>269</v>
      </c>
      <c r="G18" t="s">
        <v>251</v>
      </c>
      <c r="H18" t="s">
        <v>252</v>
      </c>
      <c r="I18" t="s">
        <v>253</v>
      </c>
      <c r="J18" t="s">
        <v>254</v>
      </c>
      <c r="K18" t="s">
        <v>270</v>
      </c>
      <c r="L18" t="s">
        <v>271</v>
      </c>
    </row>
    <row r="19" spans="1:12">
      <c r="A19" s="4" t="s">
        <v>272</v>
      </c>
      <c r="B19" s="6">
        <v>22</v>
      </c>
      <c r="C19" s="6" t="s">
        <v>24</v>
      </c>
      <c r="E19" t="s">
        <v>250</v>
      </c>
      <c r="F19" t="s">
        <v>272</v>
      </c>
      <c r="G19" t="s">
        <v>251</v>
      </c>
      <c r="H19" t="s">
        <v>252</v>
      </c>
      <c r="I19" t="s">
        <v>253</v>
      </c>
      <c r="J19" t="s">
        <v>254</v>
      </c>
      <c r="K19" t="s">
        <v>273</v>
      </c>
      <c r="L19" t="s">
        <v>274</v>
      </c>
    </row>
    <row r="20" spans="1:12">
      <c r="A20" s="4" t="s">
        <v>275</v>
      </c>
      <c r="B20" s="6">
        <v>22</v>
      </c>
      <c r="C20" s="6" t="s">
        <v>24</v>
      </c>
      <c r="E20" t="s">
        <v>250</v>
      </c>
      <c r="F20" t="s">
        <v>275</v>
      </c>
      <c r="G20" t="s">
        <v>251</v>
      </c>
      <c r="H20" t="s">
        <v>252</v>
      </c>
      <c r="I20" t="s">
        <v>253</v>
      </c>
      <c r="J20" t="s">
        <v>254</v>
      </c>
      <c r="K20" t="s">
        <v>276</v>
      </c>
      <c r="L20" t="s">
        <v>277</v>
      </c>
    </row>
    <row r="21" spans="1:12">
      <c r="A21" s="4" t="s">
        <v>278</v>
      </c>
      <c r="B21" s="6">
        <v>22</v>
      </c>
      <c r="C21" s="6" t="s">
        <v>24</v>
      </c>
      <c r="E21" t="s">
        <v>250</v>
      </c>
      <c r="F21" t="s">
        <v>278</v>
      </c>
      <c r="G21" t="s">
        <v>251</v>
      </c>
      <c r="H21" t="s">
        <v>252</v>
      </c>
      <c r="I21" t="s">
        <v>253</v>
      </c>
      <c r="J21" t="s">
        <v>254</v>
      </c>
      <c r="K21" t="s">
        <v>279</v>
      </c>
      <c r="L21" t="s">
        <v>280</v>
      </c>
    </row>
    <row r="22" spans="1:12">
      <c r="A22" s="4" t="s">
        <v>281</v>
      </c>
      <c r="B22" s="6">
        <v>22</v>
      </c>
      <c r="C22" s="6" t="s">
        <v>24</v>
      </c>
      <c r="E22" t="s">
        <v>250</v>
      </c>
      <c r="F22" t="s">
        <v>281</v>
      </c>
      <c r="G22" t="s">
        <v>251</v>
      </c>
      <c r="H22" t="s">
        <v>252</v>
      </c>
      <c r="I22" t="s">
        <v>253</v>
      </c>
      <c r="J22" t="s">
        <v>254</v>
      </c>
      <c r="K22" t="s">
        <v>282</v>
      </c>
      <c r="L22" t="s">
        <v>283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"/>
  <sheetViews>
    <sheetView workbookViewId="0">
      <selection activeCell="J31" sqref="J31"/>
    </sheetView>
  </sheetViews>
  <sheetFormatPr defaultColWidth="9" defaultRowHeight="14.25"/>
  <sheetData/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"/>
  <sheetViews>
    <sheetView workbookViewId="0">
      <selection activeCell="J28" sqref="J28"/>
    </sheetView>
  </sheetViews>
  <sheetFormatPr defaultColWidth="9" defaultRowHeight="14.25"/>
  <sheetData/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A6"/>
  <sheetViews>
    <sheetView workbookViewId="0">
      <selection activeCell="G22" sqref="G22"/>
    </sheetView>
  </sheetViews>
  <sheetFormatPr defaultColWidth="9" defaultRowHeight="14.25" outlineLevelRow="5"/>
  <cols>
    <col min="1" max="1" width="19.2166666666667" customWidth="1"/>
  </cols>
  <sheetData>
    <row r="1" spans="1:1">
      <c r="A1" t="s">
        <v>146</v>
      </c>
    </row>
    <row r="2" spans="1:1">
      <c r="A2">
        <v>0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4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11"/>
  <sheetViews>
    <sheetView workbookViewId="0">
      <selection activeCell="I19" sqref="I19"/>
    </sheetView>
  </sheetViews>
  <sheetFormatPr defaultColWidth="9" defaultRowHeight="14.25" outlineLevelCol="1"/>
  <cols>
    <col min="1" max="1" width="14.5" customWidth="1"/>
    <col min="2" max="2" width="11.6666666666667" customWidth="1"/>
  </cols>
  <sheetData>
    <row r="1" spans="1:2">
      <c r="A1" t="s">
        <v>4</v>
      </c>
      <c r="B1" t="s">
        <v>4</v>
      </c>
    </row>
    <row r="2" spans="1:2">
      <c r="A2" t="s">
        <v>6</v>
      </c>
      <c r="B2" t="s">
        <v>28</v>
      </c>
    </row>
    <row r="3" spans="1:2">
      <c r="A3" t="s">
        <v>7</v>
      </c>
      <c r="B3" t="s">
        <v>28</v>
      </c>
    </row>
    <row r="4" spans="1:2">
      <c r="A4" t="s">
        <v>8</v>
      </c>
      <c r="B4" t="s">
        <v>28</v>
      </c>
    </row>
    <row r="5" spans="1:2">
      <c r="A5" t="s">
        <v>9</v>
      </c>
      <c r="B5" t="s">
        <v>28</v>
      </c>
    </row>
    <row r="6" spans="1:2">
      <c r="A6" t="s">
        <v>10</v>
      </c>
      <c r="B6" t="s">
        <v>28</v>
      </c>
    </row>
    <row r="7" spans="1:2">
      <c r="A7" t="s">
        <v>11</v>
      </c>
      <c r="B7" t="s">
        <v>28</v>
      </c>
    </row>
    <row r="8" spans="1:2">
      <c r="A8" t="s">
        <v>11</v>
      </c>
      <c r="B8" t="s">
        <v>28</v>
      </c>
    </row>
    <row r="9" spans="1:2">
      <c r="A9" t="s">
        <v>12</v>
      </c>
      <c r="B9" t="s">
        <v>28</v>
      </c>
    </row>
    <row r="10" spans="1:2">
      <c r="A10" t="s">
        <v>13</v>
      </c>
      <c r="B10" t="s">
        <v>28</v>
      </c>
    </row>
    <row r="11" spans="1:2">
      <c r="A11" t="s">
        <v>14</v>
      </c>
      <c r="B11" t="s">
        <v>28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"/>
  <sheetViews>
    <sheetView workbookViewId="0">
      <selection activeCell="D24" sqref="D24"/>
    </sheetView>
  </sheetViews>
  <sheetFormatPr defaultColWidth="9" defaultRowHeight="14.25"/>
  <sheetData/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"/>
  <sheetViews>
    <sheetView workbookViewId="0">
      <selection activeCell="M36" sqref="M36"/>
    </sheetView>
  </sheetViews>
  <sheetFormatPr defaultColWidth="9" defaultRowHeight="14.25"/>
  <sheetData/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"/>
  <sheetViews>
    <sheetView workbookViewId="0">
      <selection activeCell="F14" sqref="F14"/>
    </sheetView>
  </sheetViews>
  <sheetFormatPr defaultColWidth="9" defaultRowHeight="14.25"/>
  <sheetData/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"/>
  <sheetViews>
    <sheetView workbookViewId="0">
      <selection activeCell="J34" sqref="J34"/>
    </sheetView>
  </sheetViews>
  <sheetFormatPr defaultColWidth="9" defaultRowHeight="14.25"/>
  <sheetData/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"/>
  <sheetViews>
    <sheetView workbookViewId="0">
      <selection activeCell="I28" sqref="I28"/>
    </sheetView>
  </sheetViews>
  <sheetFormatPr defaultColWidth="9" defaultRowHeight="14.25"/>
  <sheetData/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"/>
  <sheetViews>
    <sheetView workbookViewId="0">
      <selection activeCell="K17" sqref="K17"/>
    </sheetView>
  </sheetViews>
  <sheetFormatPr defaultColWidth="9" defaultRowHeight="14.25"/>
  <sheetData/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"/>
  <sheetViews>
    <sheetView workbookViewId="0">
      <selection activeCell="G15" sqref="G15"/>
    </sheetView>
  </sheetViews>
  <sheetFormatPr defaultColWidth="9" defaultRowHeight="14.25"/>
  <sheetData/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"/>
  <sheetViews>
    <sheetView workbookViewId="0">
      <selection activeCell="J26" sqref="J26"/>
    </sheetView>
  </sheetViews>
  <sheetFormatPr defaultColWidth="9" defaultRowHeight="14.25"/>
  <sheetData/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B10" sqref="B10"/>
    </sheetView>
  </sheetViews>
  <sheetFormatPr defaultColWidth="9" defaultRowHeight="14.25" outlineLevelCol="7"/>
  <cols>
    <col min="1" max="1" width="11.6333333333333" style="1" customWidth="1"/>
    <col min="2" max="2" width="24.75" style="1" customWidth="1"/>
    <col min="3" max="3" width="9.44166666666667" style="1" customWidth="1"/>
    <col min="4" max="4" width="10.1083333333333" style="1" customWidth="1"/>
    <col min="5" max="5" width="20" style="1" customWidth="1"/>
    <col min="6" max="6" width="19.8833333333333" style="1" customWidth="1"/>
    <col min="7" max="8" width="10.1083333333333" style="1" customWidth="1"/>
    <col min="9" max="16384" width="9" style="1"/>
  </cols>
  <sheetData>
    <row r="1" spans="1:8">
      <c r="A1" s="1" t="s">
        <v>0</v>
      </c>
      <c r="B1" s="2" t="s">
        <v>284</v>
      </c>
      <c r="E1" s="2"/>
      <c r="F1" s="2"/>
      <c r="G1" s="3"/>
      <c r="H1" s="3"/>
    </row>
    <row r="2" spans="1:4">
      <c r="A2" t="s">
        <v>285</v>
      </c>
      <c r="B2" t="s">
        <v>286</v>
      </c>
      <c r="D2"/>
    </row>
    <row r="3" spans="1:4">
      <c r="A3"/>
      <c r="B3"/>
      <c r="D3"/>
    </row>
    <row r="4" spans="1:4">
      <c r="A4"/>
      <c r="B4"/>
      <c r="D4"/>
    </row>
    <row r="5" spans="1:4">
      <c r="A5"/>
      <c r="B5"/>
      <c r="D5"/>
    </row>
    <row r="6" spans="4:4">
      <c r="D6"/>
    </row>
    <row r="7" spans="4:4">
      <c r="D7"/>
    </row>
    <row r="8" spans="4:4">
      <c r="D8"/>
    </row>
    <row r="9" spans="4:4">
      <c r="D9"/>
    </row>
    <row r="10" spans="4:4">
      <c r="D10"/>
    </row>
    <row r="11" spans="4:4">
      <c r="D11"/>
    </row>
    <row r="12" spans="4:4">
      <c r="D12"/>
    </row>
    <row r="13" spans="4:4">
      <c r="D13"/>
    </row>
    <row r="14" spans="4:4">
      <c r="D14"/>
    </row>
    <row r="15" spans="4:4">
      <c r="D15"/>
    </row>
    <row r="16" spans="4:4">
      <c r="D16"/>
    </row>
    <row r="17" spans="4:4">
      <c r="D17"/>
    </row>
    <row r="18" spans="4:4">
      <c r="D18"/>
    </row>
    <row r="19" spans="4:4">
      <c r="D19"/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C11"/>
  <sheetViews>
    <sheetView workbookViewId="0">
      <selection activeCell="E24" sqref="E24"/>
    </sheetView>
  </sheetViews>
  <sheetFormatPr defaultColWidth="9" defaultRowHeight="14.25" outlineLevelCol="2"/>
  <cols>
    <col min="1" max="1" width="14.5" customWidth="1"/>
    <col min="2" max="2" width="14" customWidth="1"/>
    <col min="3" max="3" width="11.6666666666667" customWidth="1"/>
  </cols>
  <sheetData>
    <row r="1" spans="1:3">
      <c r="A1" t="s">
        <v>4</v>
      </c>
      <c r="B1" t="s">
        <v>29</v>
      </c>
      <c r="C1" t="s">
        <v>30</v>
      </c>
    </row>
    <row r="2" spans="1:3">
      <c r="A2" t="s">
        <v>6</v>
      </c>
      <c r="B2" s="1" t="s">
        <v>31</v>
      </c>
      <c r="C2" t="s">
        <v>32</v>
      </c>
    </row>
    <row r="3" spans="1:3">
      <c r="A3" t="s">
        <v>7</v>
      </c>
      <c r="B3" s="1" t="s">
        <v>33</v>
      </c>
      <c r="C3" t="s">
        <v>34</v>
      </c>
    </row>
    <row r="4" spans="1:3">
      <c r="A4" t="s">
        <v>8</v>
      </c>
      <c r="B4" s="1" t="s">
        <v>35</v>
      </c>
      <c r="C4" t="s">
        <v>36</v>
      </c>
    </row>
    <row r="5" spans="1:3">
      <c r="A5" t="s">
        <v>9</v>
      </c>
      <c r="B5" s="1" t="s">
        <v>37</v>
      </c>
      <c r="C5" t="s">
        <v>38</v>
      </c>
    </row>
    <row r="6" spans="1:3">
      <c r="A6" t="s">
        <v>10</v>
      </c>
      <c r="B6" s="1" t="s">
        <v>39</v>
      </c>
      <c r="C6" t="s">
        <v>40</v>
      </c>
    </row>
    <row r="7" spans="1:3">
      <c r="A7" t="s">
        <v>11</v>
      </c>
      <c r="B7" s="1" t="s">
        <v>41</v>
      </c>
      <c r="C7" t="s">
        <v>42</v>
      </c>
    </row>
    <row r="8" spans="1:3">
      <c r="A8" t="s">
        <v>11</v>
      </c>
      <c r="B8" s="1" t="s">
        <v>43</v>
      </c>
      <c r="C8" t="s">
        <v>44</v>
      </c>
    </row>
    <row r="9" spans="1:3">
      <c r="A9" t="s">
        <v>12</v>
      </c>
      <c r="B9" s="1" t="s">
        <v>43</v>
      </c>
      <c r="C9" t="s">
        <v>44</v>
      </c>
    </row>
    <row r="10" spans="1:3">
      <c r="A10" t="s">
        <v>13</v>
      </c>
      <c r="B10" s="1" t="s">
        <v>45</v>
      </c>
      <c r="C10" t="s">
        <v>46</v>
      </c>
    </row>
    <row r="11" spans="1:3">
      <c r="A11" t="s">
        <v>14</v>
      </c>
      <c r="B11" s="1" t="s">
        <v>47</v>
      </c>
      <c r="C11" t="s">
        <v>48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G11"/>
  <sheetViews>
    <sheetView workbookViewId="0">
      <selection activeCell="E26" sqref="E26"/>
    </sheetView>
  </sheetViews>
  <sheetFormatPr defaultColWidth="9" defaultRowHeight="14.25" outlineLevelCol="6"/>
  <cols>
    <col min="1" max="1" width="14" customWidth="1"/>
    <col min="2" max="2" width="15.5583333333333" customWidth="1"/>
    <col min="3" max="3" width="11.8916666666667" customWidth="1"/>
    <col min="4" max="4" width="13.8833333333333" customWidth="1"/>
    <col min="5" max="5" width="16.1083333333333" customWidth="1"/>
    <col min="6" max="6" width="22.6666666666667" customWidth="1"/>
    <col min="7" max="7" width="9.66666666666667" customWidth="1"/>
  </cols>
  <sheetData>
    <row r="1" spans="1:7">
      <c r="A1" t="s">
        <v>4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6">
      <c r="A2" t="s">
        <v>6</v>
      </c>
      <c r="B2" s="1" t="s">
        <v>55</v>
      </c>
      <c r="C2">
        <v>10</v>
      </c>
      <c r="D2" t="s">
        <v>56</v>
      </c>
      <c r="E2">
        <v>0</v>
      </c>
      <c r="F2" t="s">
        <v>57</v>
      </c>
    </row>
    <row r="3" spans="1:6">
      <c r="A3" t="s">
        <v>7</v>
      </c>
      <c r="B3" s="1" t="s">
        <v>55</v>
      </c>
      <c r="C3">
        <v>10</v>
      </c>
      <c r="D3" t="s">
        <v>56</v>
      </c>
      <c r="E3">
        <v>0</v>
      </c>
      <c r="F3" t="s">
        <v>58</v>
      </c>
    </row>
    <row r="4" spans="1:6">
      <c r="A4" t="s">
        <v>8</v>
      </c>
      <c r="B4" s="1" t="s">
        <v>55</v>
      </c>
      <c r="C4">
        <v>10</v>
      </c>
      <c r="D4" t="s">
        <v>56</v>
      </c>
      <c r="E4">
        <v>0</v>
      </c>
      <c r="F4" t="s">
        <v>57</v>
      </c>
    </row>
    <row r="5" spans="1:6">
      <c r="A5" t="s">
        <v>9</v>
      </c>
      <c r="B5" s="1" t="s">
        <v>55</v>
      </c>
      <c r="C5">
        <v>10</v>
      </c>
      <c r="D5" t="s">
        <v>56</v>
      </c>
      <c r="E5">
        <v>0</v>
      </c>
      <c r="F5" t="s">
        <v>58</v>
      </c>
    </row>
    <row r="6" spans="1:6">
      <c r="A6" t="s">
        <v>10</v>
      </c>
      <c r="B6" s="1" t="s">
        <v>55</v>
      </c>
      <c r="C6">
        <v>10</v>
      </c>
      <c r="D6" t="s">
        <v>56</v>
      </c>
      <c r="E6">
        <v>0</v>
      </c>
      <c r="F6" t="s">
        <v>57</v>
      </c>
    </row>
    <row r="7" spans="1:6">
      <c r="A7" t="s">
        <v>11</v>
      </c>
      <c r="B7" s="1" t="s">
        <v>55</v>
      </c>
      <c r="C7">
        <v>10</v>
      </c>
      <c r="D7" t="s">
        <v>56</v>
      </c>
      <c r="E7">
        <v>0</v>
      </c>
      <c r="F7" t="s">
        <v>57</v>
      </c>
    </row>
    <row r="8" spans="1:6">
      <c r="A8" t="s">
        <v>11</v>
      </c>
      <c r="B8" s="1" t="s">
        <v>55</v>
      </c>
      <c r="C8">
        <v>10</v>
      </c>
      <c r="D8" t="s">
        <v>56</v>
      </c>
      <c r="E8">
        <v>0</v>
      </c>
      <c r="F8" t="s">
        <v>57</v>
      </c>
    </row>
    <row r="9" spans="1:6">
      <c r="A9" t="s">
        <v>12</v>
      </c>
      <c r="B9" s="1" t="s">
        <v>55</v>
      </c>
      <c r="C9">
        <v>10</v>
      </c>
      <c r="D9" t="s">
        <v>56</v>
      </c>
      <c r="E9">
        <v>0</v>
      </c>
      <c r="F9" t="s">
        <v>57</v>
      </c>
    </row>
    <row r="10" spans="1:6">
      <c r="A10" t="s">
        <v>13</v>
      </c>
      <c r="B10" s="1" t="s">
        <v>55</v>
      </c>
      <c r="C10">
        <v>10</v>
      </c>
      <c r="D10" t="s">
        <v>56</v>
      </c>
      <c r="E10">
        <v>0</v>
      </c>
      <c r="F10" t="s">
        <v>57</v>
      </c>
    </row>
    <row r="11" spans="1:6">
      <c r="A11" t="s">
        <v>14</v>
      </c>
      <c r="B11" s="1" t="s">
        <v>55</v>
      </c>
      <c r="C11">
        <v>10</v>
      </c>
      <c r="D11" t="s">
        <v>56</v>
      </c>
      <c r="E11">
        <v>0</v>
      </c>
      <c r="F11" t="s">
        <v>57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13"/>
  <sheetViews>
    <sheetView workbookViewId="0">
      <selection activeCell="B32" sqref="B32"/>
    </sheetView>
  </sheetViews>
  <sheetFormatPr defaultColWidth="9" defaultRowHeight="14.25" outlineLevelCol="3"/>
  <cols>
    <col min="1" max="1" width="11.2166666666667" customWidth="1"/>
    <col min="2" max="2" width="13.8833333333333" customWidth="1"/>
    <col min="3" max="3" width="11" customWidth="1"/>
    <col min="4" max="4" width="11.6666666666667" customWidth="1"/>
  </cols>
  <sheetData>
    <row r="1" spans="1:4">
      <c r="A1" t="s">
        <v>4</v>
      </c>
      <c r="B1" t="s">
        <v>51</v>
      </c>
      <c r="C1" t="s">
        <v>29</v>
      </c>
      <c r="D1" t="s">
        <v>30</v>
      </c>
    </row>
    <row r="2" spans="1:4">
      <c r="A2" t="s">
        <v>6</v>
      </c>
      <c r="B2" t="s">
        <v>56</v>
      </c>
      <c r="C2" s="1" t="s">
        <v>31</v>
      </c>
      <c r="D2" t="s">
        <v>32</v>
      </c>
    </row>
    <row r="3" spans="1:4">
      <c r="A3" t="s">
        <v>7</v>
      </c>
      <c r="B3" t="s">
        <v>59</v>
      </c>
      <c r="C3" s="1" t="s">
        <v>33</v>
      </c>
      <c r="D3" t="s">
        <v>34</v>
      </c>
    </row>
    <row r="4" spans="1:4">
      <c r="A4" t="s">
        <v>8</v>
      </c>
      <c r="B4" t="s">
        <v>60</v>
      </c>
      <c r="C4" s="1" t="s">
        <v>35</v>
      </c>
      <c r="D4" t="s">
        <v>36</v>
      </c>
    </row>
    <row r="5" spans="1:4">
      <c r="A5" t="s">
        <v>9</v>
      </c>
      <c r="B5" t="s">
        <v>61</v>
      </c>
      <c r="C5" s="1" t="s">
        <v>37</v>
      </c>
      <c r="D5" t="s">
        <v>38</v>
      </c>
    </row>
    <row r="6" spans="1:4">
      <c r="A6" t="s">
        <v>10</v>
      </c>
      <c r="B6" t="s">
        <v>62</v>
      </c>
      <c r="C6" s="1" t="s">
        <v>39</v>
      </c>
      <c r="D6" t="s">
        <v>40</v>
      </c>
    </row>
    <row r="7" spans="1:4">
      <c r="A7" t="s">
        <v>11</v>
      </c>
      <c r="B7" t="s">
        <v>62</v>
      </c>
      <c r="C7" s="1" t="s">
        <v>41</v>
      </c>
      <c r="D7" t="s">
        <v>42</v>
      </c>
    </row>
    <row r="8" spans="1:4">
      <c r="A8" t="s">
        <v>11</v>
      </c>
      <c r="B8" t="s">
        <v>62</v>
      </c>
      <c r="C8" s="1" t="s">
        <v>43</v>
      </c>
      <c r="D8" t="s">
        <v>44</v>
      </c>
    </row>
    <row r="9" spans="1:4">
      <c r="A9" t="s">
        <v>12</v>
      </c>
      <c r="B9" t="s">
        <v>62</v>
      </c>
      <c r="C9" s="1" t="s">
        <v>43</v>
      </c>
      <c r="D9" t="s">
        <v>44</v>
      </c>
    </row>
    <row r="10" spans="1:4">
      <c r="A10" t="s">
        <v>13</v>
      </c>
      <c r="B10" t="s">
        <v>62</v>
      </c>
      <c r="C10" s="1" t="s">
        <v>45</v>
      </c>
      <c r="D10" t="s">
        <v>46</v>
      </c>
    </row>
    <row r="11" spans="1:4">
      <c r="A11" t="s">
        <v>14</v>
      </c>
      <c r="B11" t="s">
        <v>62</v>
      </c>
      <c r="C11" s="1" t="s">
        <v>47</v>
      </c>
      <c r="D11" t="s">
        <v>48</v>
      </c>
    </row>
    <row r="12" spans="3:3">
      <c r="C12" s="1"/>
    </row>
    <row r="13" spans="3:3">
      <c r="C13" s="1"/>
    </row>
  </sheetData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7"/>
  <dimension ref="A1:E14"/>
  <sheetViews>
    <sheetView workbookViewId="0">
      <selection activeCell="F27" sqref="F27"/>
    </sheetView>
  </sheetViews>
  <sheetFormatPr defaultColWidth="9" defaultRowHeight="14.25" outlineLevelCol="4"/>
  <cols>
    <col min="1" max="1" width="11.6666666666667" customWidth="1"/>
    <col min="2" max="2" width="20.4416666666667" customWidth="1"/>
    <col min="3" max="3" width="25.1083333333333" customWidth="1"/>
    <col min="4" max="4" width="26.4416666666667" customWidth="1"/>
    <col min="5" max="5" width="9.75" customWidth="1"/>
  </cols>
  <sheetData>
    <row r="1" spans="1:5">
      <c r="A1" t="s">
        <v>63</v>
      </c>
      <c r="B1" t="s">
        <v>64</v>
      </c>
      <c r="C1" t="s">
        <v>65</v>
      </c>
      <c r="D1" t="s">
        <v>66</v>
      </c>
      <c r="E1" t="s">
        <v>4</v>
      </c>
    </row>
    <row r="2" spans="1:5">
      <c r="A2" t="s">
        <v>67</v>
      </c>
      <c r="B2">
        <v>2</v>
      </c>
      <c r="C2" s="14" t="s">
        <v>68</v>
      </c>
      <c r="D2" t="s">
        <v>69</v>
      </c>
      <c r="E2" t="s">
        <v>6</v>
      </c>
    </row>
    <row r="3" spans="1:5">
      <c r="A3" t="s">
        <v>67</v>
      </c>
      <c r="B3">
        <v>2</v>
      </c>
      <c r="C3" t="s">
        <v>70</v>
      </c>
      <c r="D3" t="s">
        <v>71</v>
      </c>
      <c r="E3" t="s">
        <v>7</v>
      </c>
    </row>
    <row r="4" spans="1:5">
      <c r="A4" t="s">
        <v>67</v>
      </c>
      <c r="B4">
        <v>2</v>
      </c>
      <c r="C4" t="s">
        <v>72</v>
      </c>
      <c r="D4" t="s">
        <v>73</v>
      </c>
      <c r="E4" t="s">
        <v>8</v>
      </c>
    </row>
    <row r="13" spans="3:3">
      <c r="C13" s="14" t="s">
        <v>74</v>
      </c>
    </row>
    <row r="14" spans="3:3">
      <c r="C14" s="14" t="s">
        <v>75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D2"/>
  <sheetViews>
    <sheetView workbookViewId="0">
      <selection activeCell="H24" sqref="H24"/>
    </sheetView>
  </sheetViews>
  <sheetFormatPr defaultColWidth="9" defaultRowHeight="14.25" outlineLevelRow="1" outlineLevelCol="3"/>
  <cols>
    <col min="1" max="4" width="9.00833333333333" customWidth="1"/>
  </cols>
  <sheetData>
    <row r="1" spans="1:4">
      <c r="A1" t="s">
        <v>4</v>
      </c>
      <c r="B1" t="s">
        <v>63</v>
      </c>
      <c r="C1" t="s">
        <v>29</v>
      </c>
      <c r="D1" t="s">
        <v>30</v>
      </c>
    </row>
    <row r="2" spans="1:4">
      <c r="A2" t="s">
        <v>6</v>
      </c>
      <c r="B2" t="s">
        <v>67</v>
      </c>
      <c r="C2" t="s">
        <v>33</v>
      </c>
      <c r="D2" t="s">
        <v>34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01_创建主机组</vt:lpstr>
      <vt:lpstr>02_创建模板</vt:lpstr>
      <vt:lpstr>03_模板添加用户宏</vt:lpstr>
      <vt:lpstr>04_模板关联模板</vt:lpstr>
      <vt:lpstr>05_模板更新标签</vt:lpstr>
      <vt:lpstr>06_模板创建监控项</vt:lpstr>
      <vt:lpstr>07_模板更新监控项标签</vt:lpstr>
      <vt:lpstr>08_模板创建触发器</vt:lpstr>
      <vt:lpstr>09_模板更新触发器标签</vt:lpstr>
      <vt:lpstr>10_创建主机</vt:lpstr>
      <vt:lpstr>11_主机创建接口</vt:lpstr>
      <vt:lpstr>12_主机关联模板</vt:lpstr>
      <vt:lpstr>13_主机关联主机组</vt:lpstr>
      <vt:lpstr>14_按主机批量计算历史值</vt:lpstr>
      <vt:lpstr>15_按主机批量导出历史数据</vt:lpstr>
      <vt:lpstr>16_按主机组导出主机</vt:lpstr>
      <vt:lpstr>17_批量停止已启用触发器</vt:lpstr>
      <vt:lpstr>18_根据监控项历史值关联模板</vt:lpstr>
      <vt:lpstr>19_翻译模板监控项</vt:lpstr>
      <vt:lpstr>20_还原模板监控项</vt:lpstr>
      <vt:lpstr>21_翻译模板触发器</vt:lpstr>
      <vt:lpstr>22_还原模板触发器</vt:lpstr>
      <vt:lpstr>23_翻译模板图形</vt:lpstr>
      <vt:lpstr>24_还原模板图形</vt:lpstr>
      <vt:lpstr>25_翻译模板监控项原型</vt:lpstr>
      <vt:lpstr>26_还原模板监控项原型</vt:lpstr>
      <vt:lpstr>27_翻译模板触发器类型</vt:lpstr>
      <vt:lpstr>28_还原模板触发器类型</vt:lpstr>
      <vt:lpstr>29_翻译模板图形原型</vt:lpstr>
      <vt:lpstr>30_还原模板图形原型</vt:lpstr>
      <vt:lpstr>31_发现规则</vt:lpstr>
      <vt:lpstr>32_模板创建监控项原型</vt:lpstr>
      <vt:lpstr>33_模板创建触发器</vt:lpstr>
      <vt:lpstr>34_获取所有告警信息</vt:lpstr>
      <vt:lpstr>35_获取所有事件信息</vt:lpstr>
      <vt:lpstr>36_下发文件</vt:lpstr>
      <vt:lpstr>37_翻译模板触发器事件名称</vt:lpstr>
      <vt:lpstr>38_翻译模板原型触发器事件名称</vt:lpstr>
      <vt:lpstr>39_批量停止不支持监控项</vt:lpstr>
      <vt:lpstr>40_翻译所有模板标签名称</vt:lpstr>
      <vt:lpstr>41_翻译所有模板监控项标签名称</vt:lpstr>
      <vt:lpstr>42_翻译所有模板触发器标签名称</vt:lpstr>
      <vt:lpstr>43_翻译模板监控项原型标签</vt:lpstr>
      <vt:lpstr>44_翻译模板原型触发器标签</vt:lpstr>
      <vt:lpstr>45_翻译主机组名称</vt:lpstr>
      <vt:lpstr>46_翻译模板组名称</vt:lpstr>
      <vt:lpstr>47_翻译模板应用集名称</vt:lpstr>
      <vt:lpstr>48_按主机组批量导出监控项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ZSF</dc:creator>
  <cp:lastModifiedBy>Admin</cp:lastModifiedBy>
  <dcterms:created xsi:type="dcterms:W3CDTF">2015-06-05T18:19:00Z</dcterms:created>
  <dcterms:modified xsi:type="dcterms:W3CDTF">2024-03-25T08:37:26Z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  <property fmtid="{D5CDD505-2E9C-101B-9397-08002B2CF9AE}" pid="3" name="KSOReadingLayout">
    <vt:bool>true</vt:bool>
  </property>
</Properties>
</file>