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개요" sheetId="1" r:id="rId4"/>
    <sheet state="visible" name="스케쥴" sheetId="2" r:id="rId5"/>
    <sheet state="visible" name="변수" sheetId="3" r:id="rId6"/>
    <sheet state="visible" name="식량자급률과 위험도" sheetId="4" r:id="rId7"/>
    <sheet state="visible" name="곡물 생산량" sheetId="5" r:id="rId8"/>
    <sheet state="visible" name="국내 소비량" sheetId="6" r:id="rId9"/>
    <sheet state="visible" name="데이터 통합시트" sheetId="7" r:id="rId10"/>
    <sheet state="visible" name="분석데이터 정리" sheetId="8" r:id="rId11"/>
    <sheet state="visible" name="수급 동향" sheetId="9" r:id="rId12"/>
    <sheet state="visible" name="뉴스 기사" sheetId="10" r:id="rId13"/>
    <sheet state="visible" name="주식" sheetId="11" r:id="rId14"/>
    <sheet state="visible" name="소스원" sheetId="12" r:id="rId15"/>
  </sheets>
  <definedNames/>
  <calcPr/>
</workbook>
</file>

<file path=xl/sharedStrings.xml><?xml version="1.0" encoding="utf-8"?>
<sst xmlns="http://schemas.openxmlformats.org/spreadsheetml/2006/main" count="647" uniqueCount="395">
  <si>
    <t>데이터 분석 프로젝트</t>
  </si>
  <si>
    <t>주제</t>
  </si>
  <si>
    <t>대한민국 식량 안보 경보 서비스(자급률 분석, 예측)</t>
  </si>
  <si>
    <t>목적</t>
  </si>
  <si>
    <t xml:space="preserve">식량 안보 경보로 식량 부족위기에 대한 인식 제고 </t>
  </si>
  <si>
    <t>문제</t>
  </si>
  <si>
    <t>국내 식량 자급률을 모니터링 할 수 있는 정보필요</t>
  </si>
  <si>
    <t>해결</t>
  </si>
  <si>
    <t>실시간 데이터를 활용하여 현재의 자급률 시각화</t>
  </si>
  <si>
    <t>핵심 가치</t>
  </si>
  <si>
    <t xml:space="preserve">실시간 정보 연계, 예측, 식량 자급률 현황 체크 </t>
  </si>
  <si>
    <t>속성</t>
  </si>
  <si>
    <t>실시간 빅데이터 활용, 프로그래밍 언어 활용, 데이터 전처리, 통계기반 분석, 머신러닝, 웹 구현</t>
  </si>
  <si>
    <t>스토리 텔링</t>
  </si>
  <si>
    <t>서론 : 세계적인 재난상황이라고 할 수 있는 코로나 사태로 인하여 삶의 패턴이 바뀌었다. 한때 우리나라에서 마스크 사재기가 있었던 것처럼 세계 여러곳에서 식량 사재기가 발생하고 있다. 
앞으로 2050년 인구증가로 인한 식량부족문제는 이미 예견되어있다. 
애그플레이션. 돈 있는 사람들은 어떻게든 먹을 수 있지만 스스로를 보호할 능력이 부족한 사람들은 어떻하지? 우리는 어떻게 대처하고 있을까? 이러한 의문점에서 시작한다.</t>
  </si>
  <si>
    <t xml:space="preserve">본론 : 식량 자급률과 곡물 자급률 중 중요 지표를 선정한다. </t>
  </si>
  <si>
    <t>자급률에 관련된 항목들에 대한 데이터를 수집하고 상관관계를 분석한다.</t>
  </si>
  <si>
    <t>상관관계가 높은 변수를 실시간으로 수집하여 머신러닝을 통해 생산량 예측, 수요량 예측을 실시하고 자급률을 계산한다.</t>
  </si>
  <si>
    <t>결론 : 분석 결과에 따른 사회 문제를 점검하고 자급률을 높이기 위한 관심을 높인다.</t>
  </si>
  <si>
    <t>스마트팜
1. 식량 안보 문제 해결(자생능력)
2. 가난한 사람들(나라) 식량 원조
3. 농가에 청년층 유입 / 미취업 청년층 실업문제 기여</t>
  </si>
  <si>
    <t>No.</t>
  </si>
  <si>
    <t>Description</t>
  </si>
  <si>
    <t>Start</t>
  </si>
  <si>
    <t>Finish</t>
  </si>
  <si>
    <t>Duration</t>
  </si>
  <si>
    <t>2020년</t>
  </si>
  <si>
    <t>Remarks</t>
  </si>
  <si>
    <t>8월</t>
  </si>
  <si>
    <t>9월</t>
  </si>
  <si>
    <t>10월</t>
  </si>
  <si>
    <t>프로젝트 기획(주제, 목적, 가치, 가설, 스토리 텔링)</t>
  </si>
  <si>
    <t>기사 검색, 키워드 도출, 프로젝트 기획(일정 계획)</t>
  </si>
  <si>
    <t>소스원 발굴</t>
  </si>
  <si>
    <t>데이터 변수 설정</t>
  </si>
  <si>
    <t>추석</t>
  </si>
  <si>
    <t>한글날</t>
  </si>
  <si>
    <t>스토리텔링과 어디서 어떤 자료를 수집할 것인지 결정하겠다.</t>
  </si>
  <si>
    <t>자료 수집 및 EDA(2w) -python</t>
  </si>
  <si>
    <t>통계 검증(1w) -R</t>
  </si>
  <si>
    <t>전처리 및 분석 결과 도출 (1w) -python</t>
  </si>
  <si>
    <t>딥러닝 예측(1w) -python</t>
  </si>
  <si>
    <t>DB 구축 및 웹 구현(2w) -JSP</t>
  </si>
  <si>
    <t>곡물 생산량</t>
  </si>
  <si>
    <t>인구</t>
  </si>
  <si>
    <t>식량 자급률</t>
  </si>
  <si>
    <t>식량자급률 = (곡물 생산량 ÷ 국내 소비량) × 100.</t>
  </si>
  <si>
    <t>http://www.index.go.kr/potal/stts/idxMain/selectPoSttsIdxSearch.do?idx_cd=2887&amp;stts_cd=288703</t>
  </si>
  <si>
    <t>귀농 귀촌 실태</t>
  </si>
  <si>
    <t>주식</t>
  </si>
  <si>
    <t>농촌인구 고령화, 변화</t>
  </si>
  <si>
    <t>국내 소비량</t>
  </si>
  <si>
    <t>국내 자급률 경보</t>
  </si>
  <si>
    <t>국제 곡물 조기 경보</t>
  </si>
  <si>
    <t>쌀 생산량</t>
  </si>
  <si>
    <t>식량 소비량</t>
  </si>
  <si>
    <t>인구(월별)</t>
  </si>
  <si>
    <t>강수량</t>
  </si>
  <si>
    <t>온도</t>
  </si>
  <si>
    <t>농촌인구(실질 노동인구)</t>
  </si>
  <si>
    <t>전염병 사망자수</t>
  </si>
  <si>
    <t>가축, 농산품 전염병, 재해</t>
  </si>
  <si>
    <t>곡물 거래량</t>
  </si>
  <si>
    <t>세계 곡물 가격</t>
  </si>
  <si>
    <t>곡물 수급량</t>
  </si>
  <si>
    <t>관련 기업 주가</t>
  </si>
  <si>
    <t>수출량</t>
  </si>
  <si>
    <t>수입량</t>
  </si>
  <si>
    <t>http://kosis.kr/statHtml/statHtml.do?orgId=101&amp;tblId=DT_2KAA403</t>
  </si>
  <si>
    <t>https://superkts.com/population/all</t>
  </si>
  <si>
    <t>http://www.index.go.kr/potal/main/EachDtlPageDetail.do?idx_cd=1401</t>
  </si>
  <si>
    <t>http://www.index.go.kr/potal/main/EachDtlPageDetail.do?idx_cd=1400</t>
  </si>
  <si>
    <t>http://www.index.go.kr/potal/main/EachDtlPageDetail.do?idx_cd=2745</t>
  </si>
  <si>
    <t>http://www.index.go.kr/potal/main/EachDtlPageDetail.do?idx_cd=1628</t>
  </si>
  <si>
    <t>http://www.krei.re.kr:18181/new_sub01</t>
  </si>
  <si>
    <t>http://www.krei.re.kr:18181/new_sub02#</t>
  </si>
  <si>
    <t>관세청 수출입무역통계</t>
  </si>
  <si>
    <t>식량 자급률을 믿을 수 있는 지표인가</t>
  </si>
  <si>
    <t>쌀 자급률?</t>
  </si>
  <si>
    <t>콩 자급률 ? 도대체 어떤 품목이 중요한거지?</t>
  </si>
  <si>
    <t>국제 곡물 조기경보시스템 구축</t>
  </si>
  <si>
    <t>http://library.krei.re.kr/pyxis-api/1/digital-files/605ba745-b368-2a94-e054-b09928988b3c</t>
  </si>
  <si>
    <t>신호접근법을 이용한 국제곡물가격 조기경보시스템</t>
  </si>
  <si>
    <t>http://repository.krei.re.kr/bitstream/2018.oak/19255/1/%ec%8b%a0%ed%98%b8%ec%a0%91%ea%b7%bc%eb%b2%95%ec%9d%84%20%ec%9d%b4%ec%9a%a9%ed%95%9c%20%ea%b5%ad%ec%a0%9c%ea%b3%a1%eb%ac%bc%ea%b0%80%ea%b2%a9%20%ec%a1%b0%ea%b8%b0%ea%b2%bd%eb%b3%b4%ec%8b%9c%ec%8a%a4%ed%85%9c.pdf</t>
  </si>
  <si>
    <t>국제공물시장 조기경보모형에 대한 개선연구</t>
  </si>
  <si>
    <t>http://library.krei.re.kr/pyxis-api/1/digital-files/605ba745-b3d1-2a94-e054-b09928988b3c</t>
  </si>
  <si>
    <t>식량 자급률과 곡물 자급률을 결정하게 된 계기</t>
  </si>
  <si>
    <t>곡물자급률에 들어가는 데이터를 얻기 위하여 한문 자료를 대조하며 찾음</t>
  </si>
  <si>
    <t>곡물 자급률 = 생산/(수요량-(해외원조+수출))</t>
  </si>
  <si>
    <t>출처 : 농림축산식품부 농림축산식품 주요통계</t>
  </si>
  <si>
    <t>식량정책관 식량정책과, 사료용을 제외한 자급도</t>
  </si>
  <si>
    <t>천톤</t>
  </si>
  <si>
    <t>위험도</t>
  </si>
  <si>
    <t>계산</t>
  </si>
  <si>
    <t>곡물자급률</t>
  </si>
  <si>
    <t>생산</t>
  </si>
  <si>
    <t>수요량</t>
  </si>
  <si>
    <t>해외원조</t>
  </si>
  <si>
    <t>수출</t>
  </si>
  <si>
    <t>사료</t>
  </si>
  <si>
    <t>http://library.mafra.go.kr/skyblueimage/28195.pdf</t>
  </si>
  <si>
    <t>https://www.mafra.go.kr/mafra/360/subview.do</t>
  </si>
  <si>
    <t>통계에 대한 내용 공시자료가 있는 지?</t>
  </si>
  <si>
    <t>국내 생산량과 소비량을 볼 수 있는 자료?</t>
  </si>
  <si>
    <t>식량 자급률에 포함되는 품목이 무엇인지</t>
  </si>
  <si>
    <t>살 보리</t>
  </si>
  <si>
    <t xml:space="preserve">밀 </t>
  </si>
  <si>
    <t>옥</t>
  </si>
  <si>
    <t>콩</t>
  </si>
  <si>
    <t>서류</t>
  </si>
  <si>
    <t>기타</t>
  </si>
  <si>
    <t>농림축산식품부 &gt; 농업정책국 &gt; 식량정책관 &gt; 식량정책과 044-201-1811</t>
  </si>
  <si>
    <t>식량정책과</t>
  </si>
  <si>
    <t>식량정책과 업무</t>
  </si>
  <si>
    <t>류도현 사무관</t>
  </si>
  <si>
    <t>044-201-1829</t>
  </si>
  <si>
    <t>자연</t>
  </si>
  <si>
    <t>사회</t>
  </si>
  <si>
    <t>식량작물 생산량
단위 : 톤
출처 : 통계청, 농작물 생산조사</t>
  </si>
  <si>
    <t>자연재해(피해 합계 금액)
출처: 행정안전부「재해연보」
단위 : 명, 억원</t>
  </si>
  <si>
    <t xml:space="preserve">지진발생빈도
단위 : 회
출처 : 기상청 (국가지진정보시스템)
</t>
  </si>
  <si>
    <t>강수량
출처 : 기상청 기상연보
단위 : mm</t>
  </si>
  <si>
    <t xml:space="preserve">기온
출처 : 기상청 기상연보
단위 : 섭씨
</t>
  </si>
  <si>
    <t xml:space="preserve">일조 시간
출처 : 기상청 기상연보
단위 :
</t>
  </si>
  <si>
    <t xml:space="preserve">농가 및 농가인구
출처 : 통계청 농업총조사
단위 : 천호, %, 천명
</t>
  </si>
  <si>
    <t>경지면적 추이
출처 : 농업면적조사(통계청), 농업생산기반정비사업통계연보(한국농어촌공사)
단위 : 천ha, %</t>
  </si>
  <si>
    <r>
      <t xml:space="preserve">농림축산식품 수출입 동향
단위 : 백만달러
출처 : 농수산물유통공사 수출입 정보(KATI)
</t>
    </r>
    <r>
      <rPr>
        <color rgb="FF56A3F1"/>
        <u/>
      </rPr>
      <t>http://www.index.go.kr/potal/main/EachDtlPageDetail.do?idx_cd=2743</t>
    </r>
  </si>
  <si>
    <t>농업기계 보유현황
단위 : 천대, %
출처 : 농림축산식품부「농업기계 보유현황」</t>
  </si>
  <si>
    <t>농기술</t>
  </si>
  <si>
    <t>http://kass.mafra.go.kr/kass/ka/si/stats/statsSubjectMain.do?upMenuCd=3002&amp;menuCd=3011</t>
  </si>
  <si>
    <t>http://kosis.kr/statisticsList/statisticsListIndex.do?menuId=M_01_01&amp;vwcd=MT_ZTITLE&amp;parmTabId=M_01_01&amp;parentId=C.1;C_21.2;#SelectStatsBoxDiv</t>
  </si>
  <si>
    <t>http://www.index.go.kr/potal/main/EachDtlPageDetail.do?idx_cd=1396</t>
  </si>
  <si>
    <t>http://www.index.go.kr/potal/main/EachDtlPageDetail.do?idx_cd=1402</t>
  </si>
  <si>
    <t>http://www.index.go.kr/potal/main/EachDtlPageDetail.do?idx_cd=1287</t>
  </si>
  <si>
    <t>수입</t>
  </si>
  <si>
    <t>무역수지</t>
  </si>
  <si>
    <t>http://www.index.go.kr/potal/main/EachDtlPageDetail.do?idx_cd=1288</t>
  </si>
  <si>
    <t>http://kosis.kr/statHtml/statHtml.do?orgId=101&amp;tblId=DT_1ET0021&amp;conn_path=I2</t>
  </si>
  <si>
    <t>총횟수</t>
  </si>
  <si>
    <t>유감횟수</t>
  </si>
  <si>
    <t>규모 3이상</t>
  </si>
  <si>
    <t>년 합계</t>
  </si>
  <si>
    <t>봄</t>
  </si>
  <si>
    <t>여름</t>
  </si>
  <si>
    <t>가을</t>
  </si>
  <si>
    <t>겨울</t>
  </si>
  <si>
    <t>년 평균</t>
  </si>
  <si>
    <t>농가수</t>
  </si>
  <si>
    <t>- 총가구 중 비중</t>
  </si>
  <si>
    <t>- 농가당 가구원수</t>
  </si>
  <si>
    <t>농가인구</t>
  </si>
  <si>
    <t>- 총인구 중 비중</t>
  </si>
  <si>
    <t>- 65세 이상 비중</t>
  </si>
  <si>
    <t>□ 경지면적</t>
  </si>
  <si>
    <t>· 논</t>
  </si>
  <si>
    <t>· 밭</t>
  </si>
  <si>
    <t>□ 수리답면적</t>
  </si>
  <si>
    <t>· 수리답률</t>
  </si>
  <si>
    <t>소계</t>
  </si>
  <si>
    <t>농산물</t>
  </si>
  <si>
    <t>축산물</t>
  </si>
  <si>
    <t>임산물</t>
  </si>
  <si>
    <t>□ 보유대수</t>
  </si>
  <si>
    <t>· 트랙터</t>
  </si>
  <si>
    <t>· 콤바인</t>
  </si>
  <si>
    <t>· 이앙기</t>
  </si>
  <si>
    <t>· 경운기</t>
  </si>
  <si>
    <t>□ 농업기계화율_벼농사</t>
  </si>
  <si>
    <t>□ 농업기계화율_밭농사</t>
  </si>
  <si>
    <t>수리답 : 수리ㆍ관개 시설이 잘되어 가뭄에도 안전하게 농사를 지을 수 있는 논.</t>
  </si>
  <si>
    <t>-</t>
  </si>
  <si>
    <t xml:space="preserve"> </t>
  </si>
  <si>
    <t>양곡 수요량</t>
  </si>
  <si>
    <t>해외 원조</t>
  </si>
  <si>
    <t>1인당 연간 양곡 소비량
단위 : kg
출처 : 통계청 양곡소비량 조사</t>
  </si>
  <si>
    <t>총 인구
단위 : 천명, %
출처 : 통계청(2019)「장래인구추계 2017-2067년」中 중위추계 결과</t>
  </si>
  <si>
    <r>
      <t xml:space="preserve">수산물 소비량(연간 1인당)과 자급률
단위 : kg/1인, %
출처 : 통계청「어업생산통계조사」, 한국농촌경제연구원「식품수급표」
</t>
    </r>
    <r>
      <rPr>
        <color rgb="FF56A3F1"/>
        <u/>
      </rPr>
      <t>http://www.index.go.kr/potal/main/EachDtlPageDetail.do?idx_cd=1317</t>
    </r>
  </si>
  <si>
    <t>http://www.index.go.kr/potal/main/EachDtlPageDetail.do?idx_cd=1009</t>
  </si>
  <si>
    <t>소비량</t>
  </si>
  <si>
    <t>수산물 자급률</t>
  </si>
  <si>
    <t>시점</t>
  </si>
  <si>
    <t>전가구 월별 양곡 소비량</t>
  </si>
  <si>
    <t>총인구</t>
  </si>
  <si>
    <t>인구성장률</t>
  </si>
  <si>
    <t>수산물</t>
  </si>
  <si>
    <t>쌀</t>
  </si>
  <si>
    <t>육류</t>
  </si>
  <si>
    <t>양곡계</t>
  </si>
  <si>
    <t>자연재해 피해 금액이 높으면 생산량이 높은 경향을 보임</t>
  </si>
  <si>
    <t>지진 발생 횟수가 높으면 생산이 줄어드는 음의 상관관계</t>
  </si>
  <si>
    <t>상관관계가 적음</t>
  </si>
  <si>
    <t>선형상관 관계는 아니지만 특정 온도에서 높은 생산량을 보이고 있음</t>
  </si>
  <si>
    <t>음의 상관관계</t>
  </si>
  <si>
    <t>강한 양의 상관관계</t>
  </si>
  <si>
    <t>강한 음의 상관관계</t>
  </si>
  <si>
    <t>인구는 늘었는데 양곡 소비는 줄었다. 수산물, 축산물의 소비량이 증가, 식사 패턴이 달라지고 있다. 특히 축산물 증가는 곧 사료 사용량과 관련되어 곡물 자급률에 영향을 미칠 수 있을 것.</t>
  </si>
  <si>
    <t>총인구와 수요량은 상관관계가 적음</t>
  </si>
  <si>
    <t>켄달 p-value : 0.0002</t>
  </si>
  <si>
    <t>스피어만 p-value : 0.0001</t>
  </si>
  <si>
    <t>수리답률이 높기 때문에 강수량과 관련이 적은 것인가</t>
  </si>
  <si>
    <t>12.6도</t>
  </si>
  <si>
    <t>스피어만 p-value : 0.0004</t>
  </si>
  <si>
    <t>피어슨p-value = 1.144e-07</t>
  </si>
  <si>
    <t>켄달 p-value = 2.631e-07</t>
  </si>
  <si>
    <t>피어슨 p-value = 1.351e-08</t>
  </si>
  <si>
    <t>피어슨 p-value = 1.087e-07</t>
  </si>
  <si>
    <t>tau : 0.561</t>
  </si>
  <si>
    <t>rho : -0.743</t>
  </si>
  <si>
    <t>rho : -0.70</t>
  </si>
  <si>
    <t>cor : 0.8831659</t>
  </si>
  <si>
    <t>tau : -0.7333333</t>
  </si>
  <si>
    <t>cor : -0.9076564</t>
  </si>
  <si>
    <t>cor : 0.883822</t>
  </si>
  <si>
    <t>식량자급률</t>
  </si>
  <si>
    <t>식량작물생산량</t>
  </si>
  <si>
    <t>자연재해</t>
  </si>
  <si>
    <t>지진발생 총횟수</t>
  </si>
  <si>
    <t>강수량 합계</t>
  </si>
  <si>
    <t>봄 강수량</t>
  </si>
  <si>
    <t>여름 강수량</t>
  </si>
  <si>
    <t>가을 강수량</t>
  </si>
  <si>
    <t>겨울 강수량</t>
  </si>
  <si>
    <t>년 평균 기온</t>
  </si>
  <si>
    <t>봄 기온</t>
  </si>
  <si>
    <t>여름 기온</t>
  </si>
  <si>
    <t>가을 기온</t>
  </si>
  <si>
    <t>겨울 기온</t>
  </si>
  <si>
    <t>년 합계 일조시간</t>
  </si>
  <si>
    <t>봄 일조시간</t>
  </si>
  <si>
    <t>여름 일조시간</t>
  </si>
  <si>
    <t>가을 일조시간</t>
  </si>
  <si>
    <t>겨울 일조시간</t>
  </si>
  <si>
    <t>총가구 중 비중</t>
  </si>
  <si>
    <t>농가당 가구원수</t>
  </si>
  <si>
    <t>총인구 중 비중</t>
  </si>
  <si>
    <t>65세 이상 비중</t>
  </si>
  <si>
    <t>경지면적</t>
  </si>
  <si>
    <t>논 경지면적</t>
  </si>
  <si>
    <t>밭 경지면적</t>
  </si>
  <si>
    <t>수리답면적</t>
  </si>
  <si>
    <t>수리답률</t>
  </si>
  <si>
    <t>수출 소계</t>
  </si>
  <si>
    <t>농산물 수출</t>
  </si>
  <si>
    <t>축산물 수출</t>
  </si>
  <si>
    <t>임산물 수출</t>
  </si>
  <si>
    <t>수입 소계</t>
  </si>
  <si>
    <t>농산물 수입</t>
  </si>
  <si>
    <t>축산물 수입</t>
  </si>
  <si>
    <t>임산물 수입</t>
  </si>
  <si>
    <t>농 기계 보유대수</t>
  </si>
  <si>
    <t>트랙터</t>
  </si>
  <si>
    <t>콤바인</t>
  </si>
  <si>
    <t>이앙기</t>
  </si>
  <si>
    <t>경운기</t>
  </si>
  <si>
    <t>농업기계화율_벼농사</t>
  </si>
  <si>
    <t>농업기계화율_밭농사</t>
  </si>
  <si>
    <t>1인당 연간 양곡 소비량</t>
  </si>
  <si>
    <t>스피어만 p-value = 1.728e-08</t>
  </si>
  <si>
    <t xml:space="preserve">rho : 
0.9051334 </t>
  </si>
  <si>
    <t>년도</t>
  </si>
  <si>
    <t>수요량 - 사료</t>
  </si>
  <si>
    <t xml:space="preserve">인구는 꾸준히 증가하는 추세임
그런데 인구 증가와 수요량 증가는 상관관계가 높지 않다. 
영향을 미치는 변수는 무엇인가
사료의 양이 많아 짐, 식생활의 변화로 유제품 소비, 축산 소비가 많아짐
</t>
  </si>
  <si>
    <t>기상청 날씨누리 국내 지진목록</t>
  </si>
  <si>
    <t>총인구 * 비중값</t>
  </si>
  <si>
    <t>선형회귀 값</t>
  </si>
  <si>
    <t>규모범위 2.0이상 최근 번호 뽑기</t>
  </si>
  <si>
    <t>https://www.weather.go.kr/weather/earthquake_volcano/domesticlist.jsp?startTm=2017-01-01&amp;endTm=2017-12-31&amp;startSize=2&amp;endSize=999&amp;startLat=&amp;endLat=&amp;startLon=&amp;endLon=&amp;lat=&amp;lon=&amp;dist=&amp;keyword=&amp;x=19&amp;y=16&amp;schOption=T</t>
  </si>
  <si>
    <t>단위 :  1000MT</t>
  </si>
  <si>
    <t>밀</t>
  </si>
  <si>
    <t>옥수수</t>
  </si>
  <si>
    <t>대두</t>
  </si>
  <si>
    <t>합계</t>
  </si>
  <si>
    <t>Year</t>
  </si>
  <si>
    <t>Production</t>
  </si>
  <si>
    <t>Domestic Consumption</t>
  </si>
  <si>
    <t>Ending Stocks</t>
  </si>
  <si>
    <t>1960/1961</t>
  </si>
  <si>
    <t>1961/1962</t>
  </si>
  <si>
    <t>1962/1963</t>
  </si>
  <si>
    <t>1963/1964</t>
  </si>
  <si>
    <t>1964/1965</t>
  </si>
  <si>
    <t>1965/1966</t>
  </si>
  <si>
    <t>1966/1967</t>
  </si>
  <si>
    <t>1967/1968</t>
  </si>
  <si>
    <t>1968/1969</t>
  </si>
  <si>
    <t>1969/1970</t>
  </si>
  <si>
    <t>1970/1971</t>
  </si>
  <si>
    <t>1971/1972</t>
  </si>
  <si>
    <t>1972/1973</t>
  </si>
  <si>
    <t>1973/1974</t>
  </si>
  <si>
    <t>1974/1975</t>
  </si>
  <si>
    <t>1975/1976</t>
  </si>
  <si>
    <t>1976/1977</t>
  </si>
  <si>
    <t>1977/1978</t>
  </si>
  <si>
    <t>1978/1979</t>
  </si>
  <si>
    <t>1979/1980</t>
  </si>
  <si>
    <t>1980/1981</t>
  </si>
  <si>
    <t>1981/1982</t>
  </si>
  <si>
    <t>1982/1983</t>
  </si>
  <si>
    <t>1983/1984</t>
  </si>
  <si>
    <t>1984/1985</t>
  </si>
  <si>
    <t>1985/1986</t>
  </si>
  <si>
    <t>1986/1987</t>
  </si>
  <si>
    <t>1987/1988</t>
  </si>
  <si>
    <t>1988/1989</t>
  </si>
  <si>
    <t>1989/1990</t>
  </si>
  <si>
    <t>1990/1991</t>
  </si>
  <si>
    <t>1991/1992</t>
  </si>
  <si>
    <t>1992/1993</t>
  </si>
  <si>
    <t>1993/1994</t>
  </si>
  <si>
    <t>1994/1995</t>
  </si>
  <si>
    <t>1995/1996</t>
  </si>
  <si>
    <t>1996/1997</t>
  </si>
  <si>
    <t>1997/1998</t>
  </si>
  <si>
    <t>1998/1999</t>
  </si>
  <si>
    <t>1999/2000</t>
  </si>
  <si>
    <t>2000/2001</t>
  </si>
  <si>
    <t>2001/2002</t>
  </si>
  <si>
    <t>2002/2003</t>
  </si>
  <si>
    <t>2003/2004</t>
  </si>
  <si>
    <t>2004/2005</t>
  </si>
  <si>
    <t>2005/2006</t>
  </si>
  <si>
    <t>2006/2007</t>
  </si>
  <si>
    <t>2007/2008</t>
  </si>
  <si>
    <t>2008/2009</t>
  </si>
  <si>
    <t>2009/2010</t>
  </si>
  <si>
    <t>2010/2011</t>
  </si>
  <si>
    <t>2011/2012</t>
  </si>
  <si>
    <t>2012/2013</t>
  </si>
  <si>
    <t>2013/2014</t>
  </si>
  <si>
    <t>2014/2015</t>
  </si>
  <si>
    <t>2015/2016</t>
  </si>
  <si>
    <t>2016/2017</t>
  </si>
  <si>
    <t>2017/2018</t>
  </si>
  <si>
    <t>2018/2019</t>
  </si>
  <si>
    <t>2019/2020</t>
  </si>
  <si>
    <t>뉴스 기사</t>
  </si>
  <si>
    <t>키워드</t>
  </si>
  <si>
    <t>내용</t>
  </si>
  <si>
    <t>주식용 곡물, 밀, 옥수수, 식습관 변화</t>
  </si>
  <si>
    <r>
      <t xml:space="preserve">‘식량자급률’은 주식용 곡물만을 대상으로 산정한다. 쌀의 경우 지난 2018년 자급률은 97.3%로 완전 자급이 가능한 수준이다. 그러나 밀의 경우 같은 해 자급률은 1.2%로 사실상 전량을 수입에 의존한다. 식습관의 급격한 변화로 현재 1인당 연간 밀소비량(32.2kg)이 쌀(61kg)의 절반 수준을 넘어선 것을 생각하면 상당한 위험 요소다.
출처 : 한국농정신문(http://www.ikpnews.net)
</t>
    </r>
    <r>
      <rPr>
        <color rgb="FF5CB1F1"/>
        <u/>
      </rPr>
      <t>http://www.ikpnews.net/news/articleView.html?idxno=40649</t>
    </r>
  </si>
  <si>
    <t>밀가루, 옥수수, 미국, 캐나다, 호주 수입
쌀 대체 식품, 실제로 국민 3.7명중 1명분의 양 생산
애그리플레이션, 식량폭동, 자급률 유지</t>
  </si>
  <si>
    <t>https://namu.wiki/w/%EC%8B%9D%EB%9F%89%EC%9E%90%EA%B8%89%EB%A5%A0#toc</t>
  </si>
  <si>
    <t>식량안보, 식량 전쟁, 곡물수출 제한조치, 사재기, 곡물가격 상승,
인구 증가, 바이오 에너지개발, 밀, 옥수수, 대두, 유엔 식량농업기구(FAO)</t>
  </si>
  <si>
    <t>https://news.mt.co.kr/mtview.php?no=2020041220470483627</t>
  </si>
  <si>
    <t>농업 보조금</t>
  </si>
  <si>
    <t>https://www.nongmin.com/news/NEWS/POL/ETC/312279/view</t>
  </si>
  <si>
    <t xml:space="preserve">무역적자, FAO 농산물시장정보시스템(AMIS) 데이터, </t>
  </si>
  <si>
    <t>https://www.nongmin.com/news/NEWS/POL/ETC/323642/view</t>
  </si>
  <si>
    <t>우리나라의 현재 식량수급 상황은 국내 생산 및 수입 등을 통해 식량 조달 자체에 큰 문제가 있는 것은 아니나, 쌀 위주로 편중되어 있고, 사료용 곡물을 대부분 수입에 의존하고 있어 국제곡물의 수급 상황이 급격히 변화할 경우 이러한 외부적 충격에 취약한 구조이다.
국제곡물시장은 소비하고 남은 양을 수출하는 원시적이고 공급자 중심의 폐쇄적 시장이라는 특성이 있으므로 이에 대비하기 위해 주요 식량작물 뿐만 아니라 조사료 등의 사료용 곡물 생산도 일정 수준 이상으로 유지할 필요가 있다.
출처 : 농수축산신문(http://www.aflnews.co.kr)</t>
  </si>
  <si>
    <t>식량자급률(식용곡물)
곡물자급률(사료용 포함)
주식자급률(쌀, 밀, 보리)
농업농촌 및 식품산업 발전 계획</t>
  </si>
  <si>
    <t>https://news.joins.com/article/22349637</t>
  </si>
  <si>
    <t>이철호 명예교수가 식량안보를 우려하는 이유?</t>
  </si>
  <si>
    <t>http://www.foodnmed.com/news/articleView.html?idxno=18315</t>
  </si>
  <si>
    <t>내용(기업명)</t>
  </si>
  <si>
    <t>식량 네트워크, 종자 개발, 유전자원, 골든시드, 베트남</t>
  </si>
  <si>
    <t>아시아종묘</t>
  </si>
  <si>
    <t>농약, 비료</t>
  </si>
  <si>
    <t>경농</t>
  </si>
  <si>
    <t>비료</t>
  </si>
  <si>
    <t>조비</t>
  </si>
  <si>
    <t>효성오앤비</t>
  </si>
  <si>
    <t>남해화학</t>
  </si>
  <si>
    <t>비료, 작물보호제, 미생물</t>
  </si>
  <si>
    <t>KG케미칼</t>
  </si>
  <si>
    <t>종자, 육종, 원예</t>
  </si>
  <si>
    <t>농우바이오</t>
  </si>
  <si>
    <t>농업기계</t>
  </si>
  <si>
    <t>골든센츄리</t>
  </si>
  <si>
    <t>농기계</t>
  </si>
  <si>
    <t>대공공업</t>
  </si>
  <si>
    <t>카프로</t>
  </si>
  <si>
    <t>비료 농약</t>
  </si>
  <si>
    <t>대유</t>
  </si>
  <si>
    <t>작물보호제</t>
  </si>
  <si>
    <t>성보화학</t>
  </si>
  <si>
    <t>CJ제일제당</t>
  </si>
  <si>
    <t>하림</t>
  </si>
  <si>
    <t>곡물관련, 러시아</t>
  </si>
  <si>
    <t>이지 바이오</t>
  </si>
  <si>
    <t>한국농촌경제연구원</t>
  </si>
  <si>
    <t>국제 곡물 조기 경보시스템</t>
  </si>
  <si>
    <t>http://www.krei.re.kr:18181/</t>
  </si>
  <si>
    <t xml:space="preserve">해외 곡물시장 정보 </t>
  </si>
  <si>
    <t>삼성경제연구소</t>
  </si>
  <si>
    <t>한두봉 고려대학교 식품자원경제학과 교수</t>
  </si>
  <si>
    <t>이철호 한국식량안보연구재단 이사장(고려대 명예교수)</t>
  </si>
  <si>
    <t>김종인 한국농촌경제연구원 부연구위원</t>
  </si>
  <si>
    <t>농림축산식품부</t>
  </si>
  <si>
    <t>한국식량안보연구재단</t>
  </si>
  <si>
    <t>고려대학교 생명과학대학 교수 이철호 (chlee@foodsecurity.or.kr)</t>
  </si>
  <si>
    <t>http://www.foodsecurity.or.kr/main/sub1_01.htm</t>
  </si>
  <si>
    <t xml:space="preserve">통계청 </t>
  </si>
  <si>
    <t>http://kostat.go.kr/portal/korea/kor_nw/1/1/index.board?bmode=read&amp;bSeq=&amp;aSeq=378577&amp;pageNo=1&amp;rowNum=10&amp;navCount=10&amp;currPg=&amp;searchInfo=&amp;sTarget=title&amp;sTxt=</t>
  </si>
  <si>
    <t>나라 지표</t>
  </si>
  <si>
    <t>https://www.index.go.kr/main.do?cate=1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</si>
</sst>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 m"/>
    <numFmt numFmtId="166" formatCode="yyyy. mm"/>
  </numFmts>
  <fonts count="24">
    <font>
      <sz val="10.0"/>
      <color rgb="FF000000"/>
      <name val="Arial"/>
    </font>
    <font>
      <color theme="1"/>
      <name val="Arial"/>
    </font>
    <font/>
    <font>
      <sz val="11.0"/>
      <color rgb="FF000000"/>
      <name val="Arial"/>
    </font>
    <font>
      <sz val="11.0"/>
      <color theme="1"/>
      <name val="Arial"/>
    </font>
    <font>
      <sz val="11.0"/>
      <color rgb="FF9C0006"/>
      <name val="Arial"/>
    </font>
    <font>
      <u/>
      <color rgb="FF0000FF"/>
    </font>
    <font>
      <b/>
      <sz val="9.0"/>
      <color rgb="FFD9D6D1"/>
      <name val="돋움"/>
    </font>
    <font>
      <sz val="9.0"/>
      <color rgb="FFBDB7AF"/>
      <name val="돋움"/>
    </font>
    <font>
      <u/>
      <color rgb="FF0000FF"/>
    </font>
    <font>
      <u/>
      <color rgb="FF56A3F1"/>
    </font>
    <font>
      <u/>
      <color rgb="FF56A3F1"/>
    </font>
    <font>
      <u/>
      <color rgb="FF0000FF"/>
    </font>
    <font>
      <u/>
      <color rgb="FF5AADF1"/>
    </font>
    <font>
      <u/>
      <color rgb="FF56A3F1"/>
      <name val="Arial"/>
    </font>
    <font>
      <u/>
      <color rgb="FF5AADF1"/>
      <name val="Arial"/>
    </font>
    <font>
      <b/>
      <color theme="1"/>
      <name val="Arial"/>
    </font>
    <font>
      <u/>
      <color rgb="FF0000FF"/>
    </font>
    <font>
      <color rgb="FF000000"/>
      <name val="Arial"/>
    </font>
    <font>
      <u/>
      <color rgb="FF0000FF"/>
    </font>
    <font>
      <u/>
      <color rgb="FF5AADF1"/>
    </font>
    <font>
      <u/>
      <color rgb="FF0000FF"/>
    </font>
    <font>
      <b/>
      <sz val="9.0"/>
      <color rgb="FF7AC6FF"/>
      <name val="돋움"/>
    </font>
    <font>
      <u/>
      <sz val="11.0"/>
      <color rgb="FF56A3F1"/>
    </font>
  </fonts>
  <fills count="15">
    <fill>
      <patternFill patternType="none"/>
    </fill>
    <fill>
      <patternFill patternType="lightGray"/>
    </fill>
    <fill>
      <patternFill patternType="solid">
        <fgColor rgb="FFBCD6EE"/>
        <bgColor rgb="FFBCD6EE"/>
      </patternFill>
    </fill>
    <fill>
      <patternFill patternType="solid">
        <fgColor rgb="FF2E75B6"/>
        <bgColor rgb="FF2E75B6"/>
      </patternFill>
    </fill>
    <fill>
      <patternFill patternType="solid">
        <fgColor rgb="FFFBE4D5"/>
        <bgColor rgb="FFFBE4D5"/>
      </patternFill>
    </fill>
    <fill>
      <patternFill patternType="solid">
        <fgColor rgb="FFF4B082"/>
        <bgColor rgb="FFF4B082"/>
      </patternFill>
    </fill>
    <fill>
      <patternFill patternType="solid">
        <fgColor rgb="FFFFE799"/>
        <bgColor rgb="FFFFE799"/>
      </patternFill>
    </fill>
    <fill>
      <patternFill patternType="solid">
        <fgColor rgb="FF1E2122"/>
        <bgColor rgb="FF1E2122"/>
      </patternFill>
    </fill>
    <fill>
      <patternFill patternType="solid">
        <fgColor rgb="FF181A1B"/>
        <bgColor rgb="FF181A1B"/>
      </patternFill>
    </fill>
    <fill>
      <patternFill patternType="solid">
        <fgColor rgb="FFC0C0C0"/>
        <bgColor rgb="FFC0C0C0"/>
      </patternFill>
    </fill>
    <fill>
      <patternFill patternType="solid">
        <fgColor rgb="FF9999FF"/>
        <bgColor rgb="FF9999FF"/>
      </patternFill>
    </fill>
    <fill>
      <patternFill patternType="solid">
        <fgColor rgb="FFFFCC99"/>
        <bgColor rgb="FFFFCC99"/>
      </patternFill>
    </fill>
    <fill>
      <patternFill patternType="solid">
        <fgColor rgb="FFCCCCFF"/>
        <bgColor rgb="FFCCCCFF"/>
      </patternFill>
    </fill>
    <fill>
      <patternFill patternType="solid">
        <fgColor rgb="FF00FF00"/>
        <bgColor rgb="FF00FF00"/>
      </patternFill>
    </fill>
    <fill>
      <patternFill patternType="solid">
        <fgColor rgb="FF1B1D1E"/>
        <bgColor rgb="FF1B1D1E"/>
      </patternFill>
    </fill>
  </fills>
  <borders count="14">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Alignment="1" applyBorder="1" applyFill="1" applyFont="1">
      <alignment horizontal="center" readingOrder="0" shrinkToFit="0" vertical="center" wrapText="0"/>
    </xf>
    <xf borderId="2" fillId="2" fontId="3" numFmtId="0" xfId="0" applyAlignment="1" applyBorder="1" applyFont="1">
      <alignment horizontal="center" readingOrder="0" shrinkToFit="0" vertical="center" wrapText="0"/>
    </xf>
    <xf borderId="3" fillId="2" fontId="3" numFmtId="0" xfId="0" applyAlignment="1" applyBorder="1" applyFont="1">
      <alignment horizontal="center" readingOrder="0" shrinkToFit="0" wrapText="0"/>
    </xf>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2" fontId="3" numFmtId="0" xfId="0" applyAlignment="1" applyBorder="1" applyFont="1">
      <alignment horizontal="center" readingOrder="0" shrinkToFit="0" wrapText="0"/>
    </xf>
    <xf borderId="7" fillId="0" fontId="2" numFmtId="0" xfId="0" applyBorder="1" applyFont="1"/>
    <xf borderId="8" fillId="0" fontId="2" numFmtId="0" xfId="0" applyBorder="1" applyFont="1"/>
    <xf borderId="9" fillId="0" fontId="2" numFmtId="0" xfId="0" applyBorder="1" applyFont="1"/>
    <xf borderId="8" fillId="2" fontId="3" numFmtId="0" xfId="0" applyAlignment="1" applyBorder="1" applyFont="1">
      <alignment horizontal="center" readingOrder="0" shrinkToFit="0" wrapText="0"/>
    </xf>
    <xf borderId="8" fillId="2" fontId="3" numFmtId="0" xfId="0" applyAlignment="1" applyBorder="1" applyFont="1">
      <alignment horizontal="right" readingOrder="0" shrinkToFit="0" wrapText="0"/>
    </xf>
    <xf borderId="5" fillId="0" fontId="4" numFmtId="0" xfId="0" applyAlignment="1" applyBorder="1" applyFont="1">
      <alignment horizontal="center" readingOrder="0" shrinkToFit="0" wrapText="0"/>
    </xf>
    <xf borderId="6" fillId="0" fontId="4" numFmtId="0" xfId="0" applyAlignment="1" applyBorder="1" applyFont="1">
      <alignment readingOrder="0" shrinkToFit="0" wrapText="0"/>
    </xf>
    <xf borderId="6" fillId="0" fontId="3" numFmtId="164" xfId="0" applyAlignment="1" applyBorder="1" applyFont="1" applyNumberFormat="1">
      <alignment horizontal="center" readingOrder="0" shrinkToFit="0" wrapText="0"/>
    </xf>
    <xf borderId="6" fillId="0" fontId="1" numFmtId="0" xfId="0" applyAlignment="1" applyBorder="1" applyFont="1">
      <alignment horizontal="center"/>
    </xf>
    <xf borderId="5" fillId="3" fontId="3" numFmtId="0" xfId="0" applyAlignment="1" applyBorder="1" applyFill="1" applyFont="1">
      <alignment readingOrder="0" shrinkToFit="0" wrapText="0"/>
    </xf>
    <xf borderId="5" fillId="3" fontId="3" numFmtId="0" xfId="0" applyAlignment="1" applyBorder="1" applyFont="1">
      <alignment readingOrder="0" shrinkToFit="0" wrapText="0"/>
    </xf>
    <xf borderId="5" fillId="3" fontId="3" numFmtId="0" xfId="0" applyAlignment="1" applyBorder="1" applyFont="1">
      <alignment shrinkToFit="0" wrapText="0"/>
    </xf>
    <xf borderId="5" fillId="4" fontId="3" numFmtId="0" xfId="0" applyAlignment="1" applyBorder="1" applyFill="1" applyFont="1">
      <alignment shrinkToFit="0" wrapText="0"/>
    </xf>
    <xf borderId="5" fillId="5" fontId="3" numFmtId="0" xfId="0" applyAlignment="1" applyBorder="1" applyFill="1" applyFont="1">
      <alignment shrinkToFit="0" wrapText="0"/>
    </xf>
    <xf borderId="6" fillId="0" fontId="3" numFmtId="0" xfId="0" applyAlignment="1" applyBorder="1" applyFont="1">
      <alignment shrinkToFit="0" wrapText="0"/>
    </xf>
    <xf borderId="5" fillId="5" fontId="3" numFmtId="0" xfId="0" applyAlignment="1" applyBorder="1" applyFont="1">
      <alignment horizontal="center" shrinkToFit="0" vertical="center" wrapText="0"/>
    </xf>
    <xf borderId="6" fillId="0" fontId="3" numFmtId="0" xfId="0" applyAlignment="1" applyBorder="1" applyFont="1">
      <alignment horizontal="center" shrinkToFit="0" vertical="center" wrapText="0"/>
    </xf>
    <xf borderId="5" fillId="4" fontId="3" numFmtId="0" xfId="0" applyAlignment="1" applyBorder="1" applyFont="1">
      <alignment horizontal="center" shrinkToFit="0" vertical="center" wrapText="0"/>
    </xf>
    <xf borderId="5" fillId="5" fontId="3" numFmtId="0" xfId="0" applyAlignment="1" applyBorder="1" applyFont="1">
      <alignment horizontal="center" shrinkToFit="0" vertical="center" wrapText="0"/>
    </xf>
    <xf borderId="6" fillId="0" fontId="3" numFmtId="0" xfId="0" applyAlignment="1" applyBorder="1" applyFont="1">
      <alignment horizontal="center" shrinkToFit="0" vertical="center" wrapText="0"/>
    </xf>
    <xf borderId="10" fillId="5" fontId="3" numFmtId="0" xfId="0" applyAlignment="1" applyBorder="1" applyFont="1">
      <alignment horizontal="center" readingOrder="0" vertical="center"/>
    </xf>
    <xf borderId="0" fillId="0" fontId="3" numFmtId="0" xfId="0" applyAlignment="1" applyFont="1">
      <alignment horizontal="center" shrinkToFit="0" vertical="center" wrapText="0"/>
    </xf>
    <xf borderId="10" fillId="0" fontId="3" numFmtId="0" xfId="0" applyAlignment="1" applyBorder="1" applyFont="1">
      <alignment horizontal="center" shrinkToFit="0" vertical="center" wrapText="0"/>
    </xf>
    <xf borderId="5" fillId="5" fontId="3" numFmtId="0" xfId="0" applyAlignment="1" applyBorder="1" applyFont="1">
      <alignment horizontal="center" readingOrder="0" textRotation="255" vertical="center"/>
    </xf>
    <xf borderId="10" fillId="4" fontId="3" numFmtId="0" xfId="0" applyAlignment="1" applyBorder="1" applyFont="1">
      <alignment horizontal="center" shrinkToFit="0" vertical="center" wrapText="0"/>
    </xf>
    <xf borderId="10" fillId="5" fontId="3" numFmtId="0" xfId="0" applyAlignment="1" applyBorder="1" applyFont="1">
      <alignment horizontal="center" shrinkToFit="0" vertical="center" wrapText="0"/>
    </xf>
    <xf borderId="5" fillId="0" fontId="3" numFmtId="0" xfId="0" applyAlignment="1" applyBorder="1" applyFont="1">
      <alignment horizontal="center" readingOrder="0" shrinkToFit="0" vertical="center" wrapText="0"/>
    </xf>
    <xf borderId="5" fillId="6" fontId="5" numFmtId="0" xfId="0" applyAlignment="1" applyBorder="1" applyFill="1" applyFont="1">
      <alignment shrinkToFit="0" wrapText="0"/>
    </xf>
    <xf borderId="5" fillId="3" fontId="3" numFmtId="0" xfId="0" applyAlignment="1" applyBorder="1" applyFont="1">
      <alignment horizontal="center" shrinkToFit="0" vertical="center" wrapText="0"/>
    </xf>
    <xf borderId="10" fillId="0" fontId="2" numFmtId="0" xfId="0" applyBorder="1" applyFont="1"/>
    <xf borderId="5" fillId="0" fontId="3" numFmtId="0" xfId="0" applyAlignment="1" applyBorder="1" applyFont="1">
      <alignment horizontal="center" shrinkToFit="0" vertical="center" wrapText="0"/>
    </xf>
    <xf borderId="5" fillId="3" fontId="3" numFmtId="0" xfId="0" applyAlignment="1" applyBorder="1" applyFont="1">
      <alignment horizontal="center" shrinkToFit="0" vertical="center" wrapText="0"/>
    </xf>
    <xf borderId="10" fillId="3" fontId="3" numFmtId="0" xfId="0" applyAlignment="1" applyBorder="1" applyFont="1">
      <alignment horizontal="center" shrinkToFit="0" vertical="center" wrapText="0"/>
    </xf>
    <xf borderId="6" fillId="0" fontId="1" numFmtId="0" xfId="0" applyBorder="1" applyFont="1"/>
    <xf borderId="5" fillId="0" fontId="4" numFmtId="0" xfId="0" applyAlignment="1" applyBorder="1" applyFont="1">
      <alignment horizontal="center" shrinkToFit="0" wrapText="0"/>
    </xf>
    <xf borderId="6" fillId="0" fontId="4" numFmtId="0" xfId="0" applyAlignment="1" applyBorder="1" applyFont="1">
      <alignment shrinkToFit="0" wrapText="0"/>
    </xf>
    <xf borderId="6" fillId="0" fontId="3" numFmtId="0" xfId="0" applyAlignment="1" applyBorder="1" applyFont="1">
      <alignment horizontal="center" shrinkToFit="0" wrapText="0"/>
    </xf>
    <xf borderId="6" fillId="0" fontId="1" numFmtId="0" xfId="0" applyBorder="1" applyFont="1"/>
    <xf borderId="9" fillId="0" fontId="4" numFmtId="0" xfId="0" applyAlignment="1" applyBorder="1" applyFont="1">
      <alignment horizontal="center" shrinkToFit="0" wrapText="0"/>
    </xf>
    <xf borderId="8" fillId="0" fontId="4" numFmtId="0" xfId="0" applyAlignment="1" applyBorder="1" applyFont="1">
      <alignment shrinkToFit="0" wrapText="0"/>
    </xf>
    <xf borderId="8" fillId="0" fontId="3" numFmtId="0" xfId="0" applyAlignment="1" applyBorder="1" applyFont="1">
      <alignment horizontal="center" shrinkToFit="0" wrapText="0"/>
    </xf>
    <xf borderId="8" fillId="0" fontId="1" numFmtId="0" xfId="0" applyBorder="1" applyFont="1"/>
    <xf borderId="9" fillId="6" fontId="5" numFmtId="0" xfId="0" applyAlignment="1" applyBorder="1" applyFont="1">
      <alignment shrinkToFit="0" wrapText="0"/>
    </xf>
    <xf borderId="8" fillId="0" fontId="3" numFmtId="0" xfId="0" applyAlignment="1" applyBorder="1" applyFont="1">
      <alignment shrinkToFit="0" wrapText="0"/>
    </xf>
    <xf borderId="9" fillId="4" fontId="3" numFmtId="0" xfId="0" applyAlignment="1" applyBorder="1" applyFont="1">
      <alignment shrinkToFit="0" wrapText="0"/>
    </xf>
    <xf borderId="9" fillId="5" fontId="3" numFmtId="0" xfId="0" applyAlignment="1" applyBorder="1" applyFont="1">
      <alignment shrinkToFit="0" wrapText="0"/>
    </xf>
    <xf borderId="9" fillId="5" fontId="3" numFmtId="0" xfId="0" applyAlignment="1" applyBorder="1" applyFont="1">
      <alignment horizontal="center" shrinkToFit="0" vertical="center" wrapText="0"/>
    </xf>
    <xf borderId="8" fillId="0" fontId="3" numFmtId="0" xfId="0" applyAlignment="1" applyBorder="1" applyFont="1">
      <alignment horizontal="center" shrinkToFit="0" vertical="center" wrapText="0"/>
    </xf>
    <xf borderId="9" fillId="4" fontId="3" numFmtId="0" xfId="0" applyAlignment="1" applyBorder="1" applyFont="1">
      <alignment horizontal="center" shrinkToFit="0" vertical="center" wrapText="0"/>
    </xf>
    <xf borderId="9" fillId="5" fontId="3" numFmtId="0" xfId="0" applyAlignment="1" applyBorder="1" applyFont="1">
      <alignment horizontal="center" shrinkToFit="0" vertical="center" wrapText="0"/>
    </xf>
    <xf borderId="8" fillId="0" fontId="3" numFmtId="0" xfId="0" applyAlignment="1" applyBorder="1" applyFont="1">
      <alignment horizontal="center" shrinkToFit="0" vertical="center" wrapText="0"/>
    </xf>
    <xf borderId="11" fillId="0" fontId="2" numFmtId="0" xfId="0" applyBorder="1" applyFont="1"/>
    <xf borderId="7" fillId="0" fontId="3" numFmtId="0" xfId="0" applyAlignment="1" applyBorder="1" applyFont="1">
      <alignment horizontal="center" shrinkToFit="0" vertical="center" wrapText="0"/>
    </xf>
    <xf borderId="11" fillId="0" fontId="3" numFmtId="0" xfId="0" applyAlignment="1" applyBorder="1" applyFont="1">
      <alignment horizontal="center" shrinkToFit="0" vertical="center" wrapText="0"/>
    </xf>
    <xf borderId="11" fillId="4" fontId="3" numFmtId="0" xfId="0" applyAlignment="1" applyBorder="1" applyFont="1">
      <alignment horizontal="center" shrinkToFit="0" vertical="center" wrapText="0"/>
    </xf>
    <xf borderId="11" fillId="5" fontId="3" numFmtId="0" xfId="0" applyAlignment="1" applyBorder="1" applyFont="1">
      <alignment horizontal="center" shrinkToFit="0" vertical="center" wrapText="0"/>
    </xf>
    <xf borderId="9" fillId="0" fontId="3" numFmtId="0" xfId="0" applyAlignment="1" applyBorder="1" applyFont="1">
      <alignment horizontal="center" shrinkToFit="0" vertical="center" wrapText="0"/>
    </xf>
    <xf borderId="0" fillId="0" fontId="6" numFmtId="0" xfId="0" applyAlignment="1" applyFont="1">
      <alignment readingOrder="0"/>
    </xf>
    <xf borderId="3" fillId="7" fontId="7" numFmtId="0" xfId="0" applyAlignment="1" applyBorder="1" applyFill="1" applyFont="1">
      <alignment horizontal="center" readingOrder="0" shrinkToFit="0" wrapText="0"/>
    </xf>
    <xf borderId="3" fillId="8" fontId="8" numFmtId="0" xfId="0" applyAlignment="1" applyBorder="1" applyFill="1" applyFont="1">
      <alignment horizontal="right" readingOrder="0" shrinkToFit="0" wrapText="0"/>
    </xf>
    <xf borderId="0" fillId="0" fontId="1" numFmtId="0" xfId="0" applyAlignment="1" applyFont="1">
      <alignment readingOrder="0" shrinkToFit="0" wrapText="0"/>
    </xf>
    <xf borderId="0" fillId="0" fontId="9" numFmtId="0" xfId="0" applyAlignment="1" applyFont="1">
      <alignment readingOrder="0" shrinkToFit="0" wrapText="0"/>
    </xf>
    <xf borderId="0" fillId="0" fontId="1" numFmtId="0" xfId="0" applyAlignment="1" applyFont="1">
      <alignment shrinkToFit="0" wrapText="0"/>
    </xf>
    <xf borderId="0" fillId="0" fontId="10" numFmtId="0" xfId="0" applyAlignment="1" applyFont="1">
      <alignment readingOrder="0" shrinkToFit="0" wrapText="0"/>
    </xf>
    <xf borderId="0" fillId="0" fontId="11" numFmtId="0" xfId="0" applyAlignment="1" applyFont="1">
      <alignment readingOrder="0"/>
    </xf>
    <xf borderId="0" fillId="0" fontId="1" numFmtId="0" xfId="0" applyFont="1"/>
    <xf borderId="0" fillId="0" fontId="1" numFmtId="3" xfId="0" applyAlignment="1" applyFont="1" applyNumberFormat="1">
      <alignment readingOrder="0"/>
    </xf>
    <xf borderId="0" fillId="0" fontId="1" numFmtId="3" xfId="0" applyFont="1" applyNumberFormat="1"/>
    <xf borderId="0" fillId="0" fontId="1" numFmtId="3" xfId="0" applyAlignment="1" applyFont="1" applyNumberFormat="1">
      <alignment horizontal="right" readingOrder="0" shrinkToFit="0" vertical="bottom" wrapText="0"/>
    </xf>
    <xf borderId="0" fillId="0" fontId="1" numFmtId="0" xfId="0" applyAlignment="1" applyFont="1">
      <alignment horizontal="center" readingOrder="0"/>
    </xf>
    <xf borderId="12" fillId="0" fontId="1" numFmtId="0" xfId="0" applyAlignment="1" applyBorder="1" applyFont="1">
      <alignment horizontal="center" readingOrder="0"/>
    </xf>
    <xf borderId="13" fillId="0" fontId="1" numFmtId="0" xfId="0" applyAlignment="1" applyBorder="1" applyFont="1">
      <alignment horizontal="center" readingOrder="0"/>
    </xf>
    <xf borderId="12" fillId="0" fontId="12" numFmtId="0" xfId="0" applyAlignment="1" applyBorder="1" applyFont="1">
      <alignment horizontal="center" readingOrder="0"/>
    </xf>
    <xf borderId="0" fillId="0" fontId="13" numFmtId="0" xfId="0" applyAlignment="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shrinkToFit="0" wrapText="0"/>
    </xf>
    <xf borderId="13" fillId="9" fontId="16" numFmtId="0" xfId="0" applyAlignment="1" applyBorder="1" applyFill="1" applyFont="1">
      <alignment horizontal="center" readingOrder="0" shrinkToFit="0" wrapText="0"/>
    </xf>
    <xf borderId="4" fillId="9" fontId="16" numFmtId="0" xfId="0" applyAlignment="1" applyBorder="1" applyFont="1">
      <alignment horizontal="center" readingOrder="0" shrinkToFit="0" wrapText="0"/>
    </xf>
    <xf borderId="0" fillId="9" fontId="16" numFmtId="0" xfId="0" applyAlignment="1" applyFont="1">
      <alignment horizontal="center" readingOrder="0" shrinkToFit="0" wrapText="0"/>
    </xf>
    <xf borderId="13" fillId="0" fontId="1" numFmtId="0" xfId="0" applyAlignment="1" applyBorder="1" applyFont="1">
      <alignment horizontal="right" readingOrder="0" shrinkToFit="0" wrapText="0"/>
    </xf>
    <xf borderId="4" fillId="0" fontId="1" numFmtId="0" xfId="0" applyAlignment="1" applyBorder="1" applyFont="1">
      <alignment horizontal="right" readingOrder="0" shrinkToFit="0" wrapText="0"/>
    </xf>
    <xf borderId="9" fillId="0" fontId="1" numFmtId="0" xfId="0" applyAlignment="1" applyBorder="1" applyFont="1">
      <alignment horizontal="right" readingOrder="0" shrinkToFit="0" wrapText="0"/>
    </xf>
    <xf borderId="8" fillId="0" fontId="1" numFmtId="0" xfId="0" applyAlignment="1" applyBorder="1" applyFont="1">
      <alignment horizontal="right" readingOrder="0" shrinkToFit="0" wrapText="0"/>
    </xf>
    <xf borderId="13" fillId="0" fontId="1" numFmtId="3" xfId="0" applyAlignment="1" applyBorder="1" applyFont="1" applyNumberFormat="1">
      <alignment horizontal="right" readingOrder="0" shrinkToFit="0" wrapText="0"/>
    </xf>
    <xf borderId="4" fillId="0" fontId="1" numFmtId="3" xfId="0" applyAlignment="1" applyBorder="1" applyFont="1" applyNumberFormat="1">
      <alignment horizontal="right" readingOrder="0" shrinkToFit="0" wrapText="0"/>
    </xf>
    <xf borderId="9" fillId="0" fontId="1" numFmtId="3" xfId="0" applyAlignment="1" applyBorder="1" applyFont="1" applyNumberFormat="1">
      <alignment horizontal="right" readingOrder="0" shrinkToFit="0" wrapText="0"/>
    </xf>
    <xf borderId="8" fillId="0" fontId="1" numFmtId="3" xfId="0" applyAlignment="1" applyBorder="1" applyFont="1" applyNumberFormat="1">
      <alignment horizontal="right" readingOrder="0" shrinkToFit="0" wrapText="0"/>
    </xf>
    <xf borderId="0" fillId="0" fontId="1" numFmtId="4" xfId="0" applyAlignment="1" applyFont="1" applyNumberFormat="1">
      <alignment horizontal="right" readingOrder="0" shrinkToFit="0" wrapText="0"/>
    </xf>
    <xf borderId="13" fillId="0" fontId="1" numFmtId="4" xfId="0" applyAlignment="1" applyBorder="1" applyFont="1" applyNumberFormat="1">
      <alignment horizontal="right" readingOrder="0" shrinkToFit="0" wrapText="0"/>
    </xf>
    <xf borderId="9" fillId="0" fontId="1" numFmtId="4" xfId="0" applyAlignment="1" applyBorder="1" applyFont="1" applyNumberFormat="1">
      <alignment horizontal="right" readingOrder="0" shrinkToFit="0" wrapText="0"/>
    </xf>
    <xf borderId="0" fillId="0" fontId="1" numFmtId="0" xfId="0" applyAlignment="1" applyFont="1">
      <alignment horizontal="right" readingOrder="0" shrinkToFit="0" wrapText="0"/>
    </xf>
    <xf borderId="4" fillId="0" fontId="1" numFmtId="4" xfId="0" applyAlignment="1" applyBorder="1" applyFont="1" applyNumberFormat="1">
      <alignment horizontal="right" readingOrder="0" shrinkToFit="0" wrapText="0"/>
    </xf>
    <xf borderId="8" fillId="0" fontId="1" numFmtId="4" xfId="0" applyAlignment="1" applyBorder="1" applyFont="1" applyNumberFormat="1">
      <alignment horizontal="right" readingOrder="0" shrinkToFit="0" wrapText="0"/>
    </xf>
    <xf borderId="3" fillId="0" fontId="1" numFmtId="3" xfId="0" applyAlignment="1" applyBorder="1" applyFont="1" applyNumberFormat="1">
      <alignment horizontal="right" readingOrder="0" shrinkToFit="0" wrapText="0"/>
    </xf>
    <xf borderId="7" fillId="0" fontId="1" numFmtId="3" xfId="0" applyAlignment="1" applyBorder="1" applyFont="1" applyNumberFormat="1">
      <alignment horizontal="right" readingOrder="0" shrinkToFit="0" wrapText="0"/>
    </xf>
    <xf borderId="13" fillId="0" fontId="1" numFmtId="3" xfId="0" applyAlignment="1" applyBorder="1" applyFont="1" applyNumberFormat="1">
      <alignment horizontal="right" readingOrder="0" shrinkToFit="0" vertical="bottom" wrapText="0"/>
    </xf>
    <xf borderId="9" fillId="0" fontId="1" numFmtId="3" xfId="0" applyAlignment="1" applyBorder="1" applyFont="1" applyNumberFormat="1">
      <alignment horizontal="right" readingOrder="0" shrinkToFit="0" vertical="bottom" wrapText="0"/>
    </xf>
    <xf borderId="0" fillId="0" fontId="17" numFmtId="0" xfId="0" applyAlignment="1" applyFont="1">
      <alignment readingOrder="0"/>
    </xf>
    <xf borderId="12" fillId="9" fontId="16" numFmtId="0" xfId="0" applyAlignment="1" applyBorder="1" applyFont="1">
      <alignment horizontal="center" readingOrder="0" shrinkToFit="0" wrapText="0"/>
    </xf>
    <xf borderId="1" fillId="9" fontId="16" numFmtId="0" xfId="0" applyAlignment="1" applyBorder="1" applyFont="1">
      <alignment horizontal="center" readingOrder="0" shrinkToFit="0" wrapText="0"/>
    </xf>
    <xf borderId="1" fillId="10" fontId="1" numFmtId="0" xfId="0" applyAlignment="1" applyBorder="1" applyFill="1" applyFont="1">
      <alignment readingOrder="0" shrinkToFit="0" wrapText="0"/>
    </xf>
    <xf borderId="3" fillId="11" fontId="1" numFmtId="0" xfId="0" applyAlignment="1" applyBorder="1" applyFill="1" applyFont="1">
      <alignment readingOrder="0" shrinkToFit="0" vertical="bottom" wrapText="0"/>
    </xf>
    <xf borderId="9" fillId="9" fontId="16" numFmtId="0" xfId="0" applyAlignment="1" applyBorder="1" applyFont="1">
      <alignment horizontal="center" readingOrder="0" shrinkToFit="0" wrapText="0"/>
    </xf>
    <xf borderId="8" fillId="9" fontId="16" numFmtId="0" xfId="0" applyAlignment="1" applyBorder="1" applyFont="1">
      <alignment horizontal="center" readingOrder="0" shrinkToFit="0" wrapText="0"/>
    </xf>
    <xf borderId="8" fillId="11" fontId="1" numFmtId="0" xfId="0" applyAlignment="1" applyBorder="1" applyFont="1">
      <alignment readingOrder="0" shrinkToFit="0" vertical="bottom" wrapText="0"/>
    </xf>
    <xf borderId="5" fillId="12" fontId="1" numFmtId="165" xfId="0" applyAlignment="1" applyBorder="1" applyFill="1" applyFont="1" applyNumberFormat="1">
      <alignment readingOrder="0" shrinkToFit="0" vertical="bottom" wrapText="0"/>
    </xf>
    <xf borderId="8" fillId="0" fontId="1" numFmtId="0" xfId="0" applyAlignment="1" applyBorder="1" applyFont="1">
      <alignment horizontal="right" readingOrder="0" shrinkToFit="0" vertical="bottom" wrapText="0"/>
    </xf>
    <xf borderId="1" fillId="12" fontId="1" numFmtId="165" xfId="0" applyAlignment="1" applyBorder="1" applyFont="1" applyNumberFormat="1">
      <alignment readingOrder="0" shrinkToFit="0" vertical="bottom" wrapText="0"/>
    </xf>
    <xf borderId="1" fillId="12" fontId="1" numFmtId="166" xfId="0" applyAlignment="1" applyBorder="1" applyFont="1" applyNumberFormat="1">
      <alignment readingOrder="0" shrinkToFit="0" vertical="bottom" wrapText="0"/>
    </xf>
    <xf borderId="3" fillId="0" fontId="1" numFmtId="3" xfId="0" applyAlignment="1" applyBorder="1" applyFont="1" applyNumberFormat="1">
      <alignment horizontal="right" readingOrder="0" shrinkToFit="0" vertical="bottom" wrapText="0"/>
    </xf>
    <xf borderId="7" fillId="0" fontId="1" numFmtId="3" xfId="0" applyAlignment="1" applyBorder="1" applyFont="1" applyNumberFormat="1">
      <alignment horizontal="right" readingOrder="0" shrinkToFit="0" vertical="bottom" wrapText="0"/>
    </xf>
    <xf borderId="13" fillId="12" fontId="1" numFmtId="165" xfId="0" applyAlignment="1" applyBorder="1" applyFont="1" applyNumberFormat="1">
      <alignment readingOrder="0" shrinkToFit="0" vertical="bottom" wrapText="0"/>
    </xf>
    <xf borderId="0" fillId="0" fontId="18" numFmtId="0" xfId="0" applyAlignment="1" applyFont="1">
      <alignment shrinkToFit="0" vertical="bottom" wrapText="0"/>
    </xf>
    <xf borderId="0" fillId="0" fontId="18" numFmtId="0" xfId="0" applyAlignment="1" applyFont="1">
      <alignment shrinkToFit="0" vertical="bottom" wrapText="0"/>
    </xf>
    <xf borderId="0" fillId="0" fontId="18" numFmtId="0" xfId="0" applyAlignment="1" applyFont="1">
      <alignment readingOrder="0" shrinkToFit="0" vertical="bottom" wrapText="0"/>
    </xf>
    <xf borderId="0" fillId="0" fontId="18" numFmtId="0" xfId="0" applyAlignment="1" applyFont="1">
      <alignment readingOrder="0" vertical="bottom"/>
    </xf>
    <xf borderId="0" fillId="0" fontId="18" numFmtId="0" xfId="0" applyAlignment="1" applyFont="1">
      <alignment readingOrder="0" shrinkToFit="0" wrapText="0"/>
    </xf>
    <xf borderId="0" fillId="0" fontId="18" numFmtId="0" xfId="0" applyAlignment="1" applyFont="1">
      <alignment horizontal="center" readingOrder="0" shrinkToFit="0" wrapText="0"/>
    </xf>
    <xf borderId="0" fillId="0" fontId="1" numFmtId="3" xfId="0" applyAlignment="1" applyFont="1" applyNumberFormat="1">
      <alignment horizontal="right" readingOrder="0" shrinkToFit="0" wrapText="0"/>
    </xf>
    <xf borderId="0" fillId="0" fontId="3" numFmtId="0" xfId="0" applyAlignment="1" applyFont="1">
      <alignment readingOrder="0" shrinkToFit="0" wrapText="0"/>
    </xf>
    <xf borderId="0" fillId="0" fontId="3" numFmtId="0" xfId="0" applyAlignment="1" applyFont="1">
      <alignment horizontal="right" readingOrder="0" shrinkToFit="0" wrapText="0"/>
    </xf>
    <xf borderId="0" fillId="0" fontId="3" numFmtId="0" xfId="0" applyAlignment="1" applyFont="1">
      <alignment shrinkToFit="0" wrapText="0"/>
    </xf>
    <xf borderId="0" fillId="13" fontId="1" numFmtId="0" xfId="0" applyAlignment="1" applyFill="1" applyFont="1">
      <alignment readingOrder="0" vertical="center"/>
    </xf>
    <xf borderId="0" fillId="0" fontId="1" numFmtId="0" xfId="0" applyAlignment="1" applyFont="1">
      <alignment vertical="center"/>
    </xf>
    <xf borderId="0" fillId="0" fontId="1" numFmtId="0" xfId="0" applyAlignment="1" applyFont="1">
      <alignment readingOrder="0" vertical="center"/>
    </xf>
    <xf borderId="0" fillId="0" fontId="19" numFmtId="0" xfId="0" applyAlignment="1" applyFont="1">
      <alignment readingOrder="0" vertical="center"/>
    </xf>
    <xf borderId="0" fillId="0" fontId="1" numFmtId="0" xfId="0" applyAlignment="1" applyFont="1">
      <alignment readingOrder="0" vertical="center"/>
    </xf>
    <xf borderId="0" fillId="0" fontId="20" numFmtId="0" xfId="0" applyAlignment="1" applyFont="1">
      <alignment readingOrder="0" vertical="center"/>
    </xf>
    <xf borderId="0" fillId="0" fontId="21" numFmtId="0" xfId="0" applyAlignment="1" applyFont="1">
      <alignment readingOrder="0" vertical="center"/>
    </xf>
    <xf borderId="0" fillId="14" fontId="22" numFmtId="0" xfId="0" applyAlignment="1" applyFill="1" applyFont="1">
      <alignment readingOrder="0"/>
    </xf>
    <xf borderId="0" fillId="0" fontId="2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pn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15</xdr:row>
      <xdr:rowOff>0</xdr:rowOff>
    </xdr:from>
    <xdr:ext cx="3771900" cy="5867400"/>
    <xdr:pic>
      <xdr:nvPicPr>
        <xdr:cNvPr id="0" name="image5.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15</xdr:row>
      <xdr:rowOff>0</xdr:rowOff>
    </xdr:from>
    <xdr:ext cx="3790950" cy="5867400"/>
    <xdr:pic>
      <xdr:nvPicPr>
        <xdr:cNvPr id="0" name="image3.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44</xdr:row>
      <xdr:rowOff>0</xdr:rowOff>
    </xdr:from>
    <xdr:ext cx="3790950" cy="5886450"/>
    <xdr:pic>
      <xdr:nvPicPr>
        <xdr:cNvPr id="0" name="image2.png" title="이미지"/>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0</xdr:colOff>
      <xdr:row>15</xdr:row>
      <xdr:rowOff>0</xdr:rowOff>
    </xdr:from>
    <xdr:ext cx="3790950" cy="5867400"/>
    <xdr:pic>
      <xdr:nvPicPr>
        <xdr:cNvPr id="0" name="image1.png" title="이미지"/>
        <xdr:cNvPicPr preferRelativeResize="0"/>
      </xdr:nvPicPr>
      <xdr:blipFill>
        <a:blip cstate="print" r:embed="rId4"/>
        <a:stretch>
          <a:fillRect/>
        </a:stretch>
      </xdr:blipFill>
      <xdr:spPr>
        <a:prstGeom prst="rect">
          <a:avLst/>
        </a:prstGeom>
        <a:noFill/>
      </xdr:spPr>
    </xdr:pic>
    <xdr:clientData fLocksWithSheet="0"/>
  </xdr:oneCellAnchor>
  <xdr:oneCellAnchor>
    <xdr:from>
      <xdr:col>14</xdr:col>
      <xdr:colOff>0</xdr:colOff>
      <xdr:row>44</xdr:row>
      <xdr:rowOff>0</xdr:rowOff>
    </xdr:from>
    <xdr:ext cx="3790950" cy="5876925"/>
    <xdr:pic>
      <xdr:nvPicPr>
        <xdr:cNvPr id="0" name="image4.png" title="이미지"/>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kpnews.net/news/articleView.html?idxno=40649" TargetMode="External"/><Relationship Id="rId2" Type="http://schemas.openxmlformats.org/officeDocument/2006/relationships/hyperlink" Target="https://namu.wiki/w/%EC%8B%9D%EB%9F%89%EC%9E%90%EA%B8%89%EB%A5%A0" TargetMode="External"/><Relationship Id="rId3" Type="http://schemas.openxmlformats.org/officeDocument/2006/relationships/hyperlink" Target="https://news.mt.co.kr/mtview.php?no=2020041220470483627" TargetMode="External"/><Relationship Id="rId4" Type="http://schemas.openxmlformats.org/officeDocument/2006/relationships/hyperlink" Target="https://www.nongmin.com/news/NEWS/POL/ETC/312279/view" TargetMode="External"/><Relationship Id="rId5" Type="http://schemas.openxmlformats.org/officeDocument/2006/relationships/hyperlink" Target="https://www.nongmin.com/news/NEWS/POL/ETC/323642/view" TargetMode="External"/><Relationship Id="rId6" Type="http://schemas.openxmlformats.org/officeDocument/2006/relationships/hyperlink" Target="https://news.joins.com/article/22349637" TargetMode="External"/><Relationship Id="rId7" Type="http://schemas.openxmlformats.org/officeDocument/2006/relationships/hyperlink" Target="http://www.foodnmed.com/news/articleView.html?idxno=18315" TargetMode="External"/><Relationship Id="rId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krei.re.kr:18181/" TargetMode="External"/><Relationship Id="rId2" Type="http://schemas.openxmlformats.org/officeDocument/2006/relationships/hyperlink" Target="http://www.foodsecurity.or.kr/main/sub1_01.htm" TargetMode="External"/><Relationship Id="rId3" Type="http://schemas.openxmlformats.org/officeDocument/2006/relationships/hyperlink" Target="http://kostat.go.kr/portal/korea/kor_nw/1/1/index.board?bmode=read&amp;bSeq=&amp;aSeq=378577&amp;pageNo=1&amp;rowNum=10&amp;navCount=10&amp;currPg=&amp;searchInfo=&amp;sTarget=title&amp;sTxt=" TargetMode="External"/><Relationship Id="rId4" Type="http://schemas.openxmlformats.org/officeDocument/2006/relationships/hyperlink" Target="https://www.index.go.kr/main.do?cate=1" TargetMode="External"/><Relationship Id="rId5"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repository.krei.re.kr/bitstream/2018.oak/19255/1/%ec%8b%a0%ed%98%b8%ec%a0%91%ea%b7%bc%eb%b2%95%ec%9d%84%20%ec%9d%b4%ec%9a%a9%ed%95%9c%20%ea%b5%ad%ec%a0%9c%ea%b3%a1%eb%ac%bc%ea%b0%80%ea%b2%a9%20%ec%a1%b0%ea%b8%b0%ea%b2%bd%eb%b3%b4%ec%8b%9c%ec%8a%a4%ed%85%9c.pdf" TargetMode="External"/><Relationship Id="rId10" Type="http://schemas.openxmlformats.org/officeDocument/2006/relationships/hyperlink" Target="http://library.krei.re.kr/pyxis-api/1/digital-files/605ba745-b368-2a94-e054-b09928988b3c" TargetMode="External"/><Relationship Id="rId13" Type="http://schemas.openxmlformats.org/officeDocument/2006/relationships/drawing" Target="../drawings/drawing3.xml"/><Relationship Id="rId12" Type="http://schemas.openxmlformats.org/officeDocument/2006/relationships/hyperlink" Target="http://library.krei.re.kr/pyxis-api/1/digital-files/605ba745-b3d1-2a94-e054-b09928988b3c" TargetMode="External"/><Relationship Id="rId1" Type="http://schemas.openxmlformats.org/officeDocument/2006/relationships/hyperlink" Target="http://www.index.go.kr/potal/stts/idxMain/selectPoSttsIdxSearch.do?idx_cd=2887&amp;stts_cd=288703" TargetMode="External"/><Relationship Id="rId2" Type="http://schemas.openxmlformats.org/officeDocument/2006/relationships/hyperlink" Target="http://kosis.kr/statHtml/statHtml.do?orgId=101&amp;tblId=DT_2KAA403" TargetMode="External"/><Relationship Id="rId3" Type="http://schemas.openxmlformats.org/officeDocument/2006/relationships/hyperlink" Target="https://superkts.com/population/all" TargetMode="External"/><Relationship Id="rId4" Type="http://schemas.openxmlformats.org/officeDocument/2006/relationships/hyperlink" Target="http://www.index.go.kr/potal/main/EachDtlPageDetail.do?idx_cd=1401" TargetMode="External"/><Relationship Id="rId9" Type="http://schemas.openxmlformats.org/officeDocument/2006/relationships/hyperlink" Target="http://www.krei.re.kr:18181/new_sub02" TargetMode="External"/><Relationship Id="rId5" Type="http://schemas.openxmlformats.org/officeDocument/2006/relationships/hyperlink" Target="http://www.index.go.kr/potal/main/EachDtlPageDetail.do?idx_cd=1400" TargetMode="External"/><Relationship Id="rId6" Type="http://schemas.openxmlformats.org/officeDocument/2006/relationships/hyperlink" Target="http://www.index.go.kr/potal/main/EachDtlPageDetail.do?idx_cd=2745" TargetMode="External"/><Relationship Id="rId7" Type="http://schemas.openxmlformats.org/officeDocument/2006/relationships/hyperlink" Target="http://www.index.go.kr/potal/main/EachDtlPageDetail.do?idx_cd=1628" TargetMode="External"/><Relationship Id="rId8" Type="http://schemas.openxmlformats.org/officeDocument/2006/relationships/hyperlink" Target="http://www.krei.re.kr:1818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library.mafra.go.kr/skyblueimage/28195.pdf" TargetMode="External"/><Relationship Id="rId2" Type="http://schemas.openxmlformats.org/officeDocument/2006/relationships/hyperlink" Target="https://www.mafra.go.kr/mafra/360/subview.do"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kosis.kr/statHtml/statHtml.do?orgId=101&amp;tblId=DT_1ET0021&amp;conn_path=I2" TargetMode="External"/><Relationship Id="rId10" Type="http://schemas.openxmlformats.org/officeDocument/2006/relationships/hyperlink" Target="http://www.index.go.kr/potal/main/EachDtlPageDetail.do?idx_cd=1288" TargetMode="External"/><Relationship Id="rId12" Type="http://schemas.openxmlformats.org/officeDocument/2006/relationships/drawing" Target="../drawings/drawing5.xml"/><Relationship Id="rId1" Type="http://schemas.openxmlformats.org/officeDocument/2006/relationships/hyperlink" Target="http://www.index.go.kr/potal/main/EachDtlPageDetail.do?idx_cd=2743" TargetMode="External"/><Relationship Id="rId2" Type="http://schemas.openxmlformats.org/officeDocument/2006/relationships/hyperlink" Target="http://kass.mafra.go.kr/kass/ka/si/stats/statsSubjectMain.do?upMenuCd=3002&amp;menuCd=3011" TargetMode="External"/><Relationship Id="rId3" Type="http://schemas.openxmlformats.org/officeDocument/2006/relationships/hyperlink" Target="http://www.index.go.kr/potal/main/EachDtlPageDetail.do?idx_cd=1628" TargetMode="External"/><Relationship Id="rId4" Type="http://schemas.openxmlformats.org/officeDocument/2006/relationships/hyperlink" Target="http://www.index.go.kr/potal/main/EachDtlPageDetail.do?idx_cd=1396" TargetMode="External"/><Relationship Id="rId9" Type="http://schemas.openxmlformats.org/officeDocument/2006/relationships/hyperlink" Target="http://www.index.go.kr/potal/main/EachDtlPageDetail.do?idx_cd=1287" TargetMode="External"/><Relationship Id="rId5" Type="http://schemas.openxmlformats.org/officeDocument/2006/relationships/hyperlink" Target="http://www.index.go.kr/potal/main/EachDtlPageDetail.do?idx_cd=1401" TargetMode="External"/><Relationship Id="rId6" Type="http://schemas.openxmlformats.org/officeDocument/2006/relationships/hyperlink" Target="http://www.index.go.kr/potal/main/EachDtlPageDetail.do?idx_cd=1400" TargetMode="External"/><Relationship Id="rId7" Type="http://schemas.openxmlformats.org/officeDocument/2006/relationships/hyperlink" Target="http://www.index.go.kr/potal/main/EachDtlPageDetail.do?idx_cd=1402" TargetMode="External"/><Relationship Id="rId8" Type="http://schemas.openxmlformats.org/officeDocument/2006/relationships/hyperlink" Target="http://www.index.go.kr/potal/main/EachDtlPageDetail.do?idx_cd=274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index.go.kr/potal/main/EachDtlPageDetail.do?idx_cd=1317" TargetMode="External"/><Relationship Id="rId2" Type="http://schemas.openxmlformats.org/officeDocument/2006/relationships/hyperlink" Target="http://kass.mafra.go.kr/kass/ka/si/stats/statsSubjectMain.do?upMenuCd=3002&amp;menuCd=3011" TargetMode="External"/><Relationship Id="rId3" Type="http://schemas.openxmlformats.org/officeDocument/2006/relationships/hyperlink" Target="http://www.index.go.kr/potal/main/EachDtlPageDetail.do?idx_cd=1009"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eather.go.kr/weather/earthquake_volcano/domesticlist.jsp?startTm=2017-01-01&amp;endTm=2017-12-31&amp;startSize=2&amp;endSize=999&amp;startLat=&amp;endLat=&amp;startLon=&amp;endLon=&amp;lat=&amp;lon=&amp;dist=&amp;keyword=&amp;x=19&amp;y=16&amp;schOption=T"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9.29"/>
  </cols>
  <sheetData>
    <row r="1">
      <c r="A1" s="1" t="s">
        <v>0</v>
      </c>
    </row>
    <row r="2">
      <c r="A2" s="1" t="s">
        <v>1</v>
      </c>
      <c r="B2" s="1" t="s">
        <v>2</v>
      </c>
    </row>
    <row r="3">
      <c r="A3" s="1" t="s">
        <v>3</v>
      </c>
      <c r="B3" s="2" t="s">
        <v>4</v>
      </c>
    </row>
    <row r="4">
      <c r="A4" s="1" t="s">
        <v>5</v>
      </c>
      <c r="B4" s="1" t="s">
        <v>6</v>
      </c>
    </row>
    <row r="5">
      <c r="A5" s="1" t="s">
        <v>7</v>
      </c>
      <c r="B5" s="2" t="s">
        <v>8</v>
      </c>
    </row>
    <row r="6">
      <c r="A6" s="1" t="s">
        <v>9</v>
      </c>
      <c r="B6" s="1" t="s">
        <v>10</v>
      </c>
    </row>
    <row r="7">
      <c r="A7" s="1" t="s">
        <v>11</v>
      </c>
      <c r="B7" s="2" t="s">
        <v>12</v>
      </c>
    </row>
    <row r="8">
      <c r="A8" s="1" t="s">
        <v>13</v>
      </c>
      <c r="B8" s="1" t="s">
        <v>14</v>
      </c>
    </row>
    <row r="9">
      <c r="A9" s="1"/>
      <c r="B9" s="2" t="s">
        <v>15</v>
      </c>
    </row>
    <row r="10">
      <c r="A10" s="1"/>
      <c r="B10" s="2" t="s">
        <v>16</v>
      </c>
    </row>
    <row r="11">
      <c r="A11" s="1"/>
      <c r="B11" s="2" t="s">
        <v>17</v>
      </c>
    </row>
    <row r="12">
      <c r="A12" s="1"/>
      <c r="B12" s="2" t="s">
        <v>18</v>
      </c>
    </row>
    <row r="13">
      <c r="A13" s="1"/>
    </row>
    <row r="14">
      <c r="A14" s="1" t="s">
        <v>19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86"/>
    <col customWidth="1" min="2" max="2" width="271.0"/>
    <col customWidth="1" min="3" max="3" width="17.86"/>
  </cols>
  <sheetData>
    <row r="1">
      <c r="A1" s="133" t="s">
        <v>335</v>
      </c>
      <c r="B1" s="133"/>
      <c r="C1" s="134"/>
      <c r="D1" s="134"/>
      <c r="E1" s="134"/>
      <c r="F1" s="134"/>
      <c r="G1" s="134"/>
      <c r="H1" s="134"/>
      <c r="I1" s="134"/>
      <c r="J1" s="134"/>
      <c r="K1" s="134"/>
      <c r="L1" s="134"/>
      <c r="M1" s="134"/>
      <c r="N1" s="134"/>
      <c r="O1" s="134"/>
      <c r="P1" s="134"/>
      <c r="Q1" s="134"/>
      <c r="R1" s="134"/>
      <c r="S1" s="134"/>
      <c r="T1" s="134"/>
      <c r="U1" s="134"/>
      <c r="V1" s="134"/>
      <c r="W1" s="134"/>
      <c r="X1" s="134"/>
      <c r="Y1" s="134"/>
      <c r="Z1" s="134"/>
      <c r="AA1" s="134"/>
    </row>
    <row r="2">
      <c r="A2" s="135" t="s">
        <v>336</v>
      </c>
      <c r="B2" s="135" t="s">
        <v>337</v>
      </c>
      <c r="C2" s="134"/>
      <c r="D2" s="134"/>
      <c r="E2" s="134"/>
      <c r="F2" s="134"/>
      <c r="G2" s="134"/>
      <c r="H2" s="134"/>
      <c r="I2" s="134"/>
      <c r="J2" s="134"/>
      <c r="K2" s="134"/>
      <c r="L2" s="134"/>
      <c r="M2" s="134"/>
      <c r="N2" s="134"/>
      <c r="O2" s="134"/>
      <c r="P2" s="134"/>
      <c r="Q2" s="134"/>
      <c r="R2" s="134"/>
      <c r="S2" s="134"/>
      <c r="T2" s="134"/>
      <c r="U2" s="134"/>
      <c r="V2" s="134"/>
      <c r="W2" s="134"/>
      <c r="X2" s="134"/>
      <c r="Y2" s="134"/>
      <c r="Z2" s="134"/>
      <c r="AA2" s="134"/>
    </row>
    <row r="3">
      <c r="A3" s="135" t="s">
        <v>338</v>
      </c>
      <c r="B3" s="136" t="s">
        <v>339</v>
      </c>
      <c r="C3" s="134"/>
      <c r="D3" s="134"/>
      <c r="E3" s="134"/>
      <c r="F3" s="134"/>
      <c r="G3" s="134"/>
      <c r="H3" s="134"/>
      <c r="I3" s="134"/>
      <c r="J3" s="134"/>
      <c r="K3" s="134"/>
      <c r="L3" s="134"/>
      <c r="M3" s="134"/>
      <c r="N3" s="134"/>
      <c r="O3" s="134"/>
      <c r="P3" s="134"/>
      <c r="Q3" s="134"/>
      <c r="R3" s="134"/>
      <c r="S3" s="134"/>
      <c r="T3" s="134"/>
      <c r="U3" s="134"/>
      <c r="V3" s="134"/>
      <c r="W3" s="134"/>
      <c r="X3" s="134"/>
      <c r="Y3" s="134"/>
      <c r="Z3" s="134"/>
      <c r="AA3" s="134"/>
    </row>
    <row r="4">
      <c r="A4" s="137" t="s">
        <v>340</v>
      </c>
      <c r="B4" s="138" t="s">
        <v>341</v>
      </c>
      <c r="C4" s="134"/>
      <c r="D4" s="134"/>
      <c r="E4" s="134"/>
      <c r="F4" s="134"/>
      <c r="G4" s="134"/>
      <c r="H4" s="134"/>
      <c r="I4" s="134"/>
      <c r="J4" s="134"/>
      <c r="K4" s="134"/>
      <c r="L4" s="134"/>
      <c r="M4" s="134"/>
      <c r="N4" s="134"/>
      <c r="O4" s="134"/>
      <c r="P4" s="134"/>
      <c r="Q4" s="134"/>
      <c r="R4" s="134"/>
      <c r="S4" s="134"/>
      <c r="T4" s="134"/>
      <c r="U4" s="134"/>
      <c r="V4" s="134"/>
      <c r="W4" s="134"/>
      <c r="X4" s="134"/>
      <c r="Y4" s="134"/>
      <c r="Z4" s="134"/>
      <c r="AA4" s="134"/>
    </row>
    <row r="5">
      <c r="A5" s="137" t="s">
        <v>342</v>
      </c>
      <c r="B5" s="139" t="s">
        <v>343</v>
      </c>
      <c r="C5" s="134"/>
      <c r="D5" s="134"/>
      <c r="E5" s="134"/>
      <c r="F5" s="134"/>
      <c r="G5" s="134"/>
      <c r="H5" s="134"/>
      <c r="I5" s="134"/>
      <c r="J5" s="134"/>
      <c r="K5" s="134"/>
      <c r="L5" s="134"/>
      <c r="M5" s="134"/>
      <c r="N5" s="134"/>
      <c r="O5" s="134"/>
      <c r="P5" s="134"/>
      <c r="Q5" s="134"/>
      <c r="R5" s="134"/>
      <c r="S5" s="134"/>
      <c r="T5" s="134"/>
      <c r="U5" s="134"/>
      <c r="V5" s="134"/>
      <c r="W5" s="134"/>
      <c r="X5" s="134"/>
      <c r="Y5" s="134"/>
      <c r="Z5" s="134"/>
      <c r="AA5" s="134"/>
    </row>
    <row r="6">
      <c r="A6" s="137" t="s">
        <v>344</v>
      </c>
      <c r="B6" s="139" t="s">
        <v>345</v>
      </c>
      <c r="C6" s="134"/>
      <c r="D6" s="134"/>
      <c r="E6" s="134"/>
      <c r="F6" s="134"/>
      <c r="G6" s="134"/>
      <c r="H6" s="134"/>
      <c r="I6" s="134"/>
      <c r="J6" s="134"/>
      <c r="K6" s="134"/>
      <c r="L6" s="134"/>
      <c r="M6" s="134"/>
      <c r="N6" s="134"/>
      <c r="O6" s="134"/>
      <c r="P6" s="134"/>
      <c r="Q6" s="134"/>
      <c r="R6" s="134"/>
      <c r="S6" s="134"/>
      <c r="T6" s="134"/>
      <c r="U6" s="134"/>
      <c r="V6" s="134"/>
      <c r="W6" s="134"/>
      <c r="X6" s="134"/>
      <c r="Y6" s="134"/>
      <c r="Z6" s="134"/>
      <c r="AA6" s="134"/>
    </row>
    <row r="7">
      <c r="A7" s="137" t="s">
        <v>346</v>
      </c>
      <c r="B7" s="139" t="s">
        <v>347</v>
      </c>
      <c r="C7" s="134"/>
      <c r="D7" s="134"/>
      <c r="E7" s="134"/>
      <c r="F7" s="134"/>
      <c r="G7" s="134"/>
      <c r="H7" s="134"/>
      <c r="I7" s="134"/>
      <c r="J7" s="134"/>
      <c r="K7" s="134"/>
      <c r="L7" s="134"/>
      <c r="M7" s="134"/>
      <c r="N7" s="134"/>
      <c r="O7" s="134"/>
      <c r="P7" s="134"/>
      <c r="Q7" s="134"/>
      <c r="R7" s="134"/>
      <c r="S7" s="134"/>
      <c r="T7" s="134"/>
      <c r="U7" s="134"/>
      <c r="V7" s="134"/>
      <c r="W7" s="134"/>
      <c r="X7" s="134"/>
      <c r="Y7" s="134"/>
      <c r="Z7" s="134"/>
      <c r="AA7" s="134"/>
    </row>
    <row r="8">
      <c r="A8" s="134"/>
      <c r="B8" s="137" t="s">
        <v>348</v>
      </c>
      <c r="C8" s="134"/>
      <c r="D8" s="134"/>
      <c r="E8" s="134"/>
      <c r="F8" s="134"/>
      <c r="G8" s="134"/>
      <c r="H8" s="134"/>
      <c r="I8" s="134"/>
      <c r="J8" s="134"/>
      <c r="K8" s="134"/>
      <c r="L8" s="134"/>
      <c r="M8" s="134"/>
      <c r="N8" s="134"/>
      <c r="O8" s="134"/>
      <c r="P8" s="134"/>
      <c r="Q8" s="134"/>
      <c r="R8" s="134"/>
      <c r="S8" s="134"/>
      <c r="T8" s="134"/>
      <c r="U8" s="134"/>
      <c r="V8" s="134"/>
      <c r="W8" s="134"/>
      <c r="X8" s="134"/>
      <c r="Y8" s="134"/>
      <c r="Z8" s="134"/>
      <c r="AA8" s="134"/>
    </row>
    <row r="9">
      <c r="A9" s="137" t="s">
        <v>349</v>
      </c>
      <c r="B9" s="139" t="s">
        <v>350</v>
      </c>
      <c r="C9" s="134"/>
      <c r="D9" s="134"/>
      <c r="E9" s="134"/>
      <c r="F9" s="134"/>
      <c r="G9" s="134"/>
      <c r="H9" s="134"/>
      <c r="I9" s="134"/>
      <c r="J9" s="134"/>
      <c r="K9" s="134"/>
      <c r="L9" s="134"/>
      <c r="M9" s="134"/>
      <c r="N9" s="134"/>
      <c r="O9" s="134"/>
      <c r="P9" s="134"/>
      <c r="Q9" s="134"/>
      <c r="R9" s="134"/>
      <c r="S9" s="134"/>
      <c r="T9" s="134"/>
      <c r="U9" s="134"/>
      <c r="V9" s="134"/>
      <c r="W9" s="134"/>
      <c r="X9" s="134"/>
      <c r="Y9" s="134"/>
      <c r="Z9" s="134"/>
      <c r="AA9" s="134"/>
    </row>
    <row r="10">
      <c r="A10" s="137" t="s">
        <v>351</v>
      </c>
      <c r="B10" s="139" t="s">
        <v>352</v>
      </c>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row>
    <row r="11">
      <c r="A11" s="134"/>
      <c r="B11" s="134"/>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row>
    <row r="12">
      <c r="A12" s="134"/>
      <c r="B12" s="134"/>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row>
    <row r="13">
      <c r="A13" s="134"/>
      <c r="B13" s="134"/>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row>
    <row r="14">
      <c r="A14" s="134"/>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row>
    <row r="15">
      <c r="A15" s="134"/>
      <c r="B15" s="134"/>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c r="AA15" s="134"/>
    </row>
    <row r="16">
      <c r="A16" s="134"/>
      <c r="B16" s="134"/>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c r="AA16" s="134"/>
    </row>
    <row r="17">
      <c r="A17" s="134"/>
      <c r="B17" s="134"/>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row>
    <row r="18">
      <c r="A18" s="134"/>
      <c r="B18" s="134"/>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134"/>
      <c r="AA18" s="134"/>
    </row>
    <row r="19">
      <c r="A19" s="134"/>
      <c r="B19" s="134"/>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4"/>
    </row>
    <row r="20">
      <c r="A20" s="134"/>
      <c r="B20" s="134"/>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c r="AA20" s="134"/>
    </row>
    <row r="21">
      <c r="A21" s="134"/>
      <c r="B21" s="134"/>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row>
    <row r="22">
      <c r="A22" s="134"/>
      <c r="B22" s="134"/>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row>
    <row r="23">
      <c r="A23" s="134"/>
      <c r="B23" s="134"/>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row>
    <row r="24">
      <c r="A24" s="134"/>
      <c r="B24" s="134"/>
      <c r="C24" s="134"/>
      <c r="D24" s="134"/>
      <c r="E24" s="134"/>
      <c r="F24" s="134"/>
      <c r="G24" s="134"/>
      <c r="H24" s="134"/>
      <c r="I24" s="134"/>
      <c r="J24" s="134"/>
      <c r="K24" s="134"/>
      <c r="L24" s="134"/>
      <c r="M24" s="134"/>
      <c r="N24" s="134"/>
      <c r="O24" s="134"/>
      <c r="P24" s="134"/>
      <c r="Q24" s="134"/>
      <c r="R24" s="134"/>
      <c r="S24" s="134"/>
      <c r="T24" s="134"/>
      <c r="U24" s="134"/>
      <c r="V24" s="134"/>
      <c r="W24" s="134"/>
      <c r="X24" s="134"/>
      <c r="Y24" s="134"/>
      <c r="Z24" s="134"/>
      <c r="AA24" s="134"/>
    </row>
    <row r="25">
      <c r="A25" s="134"/>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row>
    <row r="26">
      <c r="A26" s="134"/>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row>
    <row r="27">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row>
    <row r="28">
      <c r="A28" s="134"/>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row>
    <row r="29">
      <c r="A29" s="134"/>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row>
    <row r="30">
      <c r="A30" s="134"/>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row>
    <row r="31">
      <c r="A31" s="134"/>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row>
    <row r="32">
      <c r="A32" s="134"/>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row>
    <row r="33">
      <c r="A33" s="134"/>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row>
    <row r="34">
      <c r="A34" s="134"/>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row>
    <row r="35">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row>
    <row r="36">
      <c r="A36" s="134"/>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row>
    <row r="37">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row>
    <row r="38">
      <c r="A38" s="134"/>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row>
    <row r="39">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row>
    <row r="40">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row>
    <row r="41">
      <c r="A41" s="134"/>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row>
    <row r="42">
      <c r="A42" s="134"/>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row>
    <row r="43">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row>
    <row r="44">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row>
    <row r="45">
      <c r="A45" s="134"/>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row>
    <row r="46">
      <c r="A46" s="134"/>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row>
    <row r="47">
      <c r="A47" s="134"/>
      <c r="B47" s="134"/>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row>
    <row r="48">
      <c r="A48" s="134"/>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row>
    <row r="49">
      <c r="A49" s="134"/>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row>
    <row r="50">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row>
    <row r="51">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row>
    <row r="52">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row>
    <row r="53">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row>
    <row r="54">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row>
    <row r="55">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row>
    <row r="56">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row>
    <row r="57">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row>
    <row r="58">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row>
    <row r="59">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row>
    <row r="60">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row>
    <row r="6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row>
    <row r="62">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row>
    <row r="63">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row>
    <row r="64">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row>
    <row r="65">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row>
    <row r="66">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row>
    <row r="67">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row>
    <row r="68">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row>
    <row r="69">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row>
    <row r="70">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row>
    <row r="7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row>
    <row r="72">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row>
    <row r="73">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row>
    <row r="74">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row>
    <row r="75">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row>
    <row r="76">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row>
    <row r="77">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row>
    <row r="78">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row>
    <row r="79">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row>
    <row r="80">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row>
    <row r="8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row>
    <row r="82">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row>
    <row r="83">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row>
    <row r="84">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row>
    <row r="85">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row>
    <row r="86">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row>
    <row r="87">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row>
    <row r="88">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row>
    <row r="89">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row>
    <row r="90">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row>
    <row r="9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row>
    <row r="92">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row>
    <row r="93">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row>
    <row r="94">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row>
    <row r="95">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row>
    <row r="96">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row>
    <row r="97">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row>
    <row r="98">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row>
    <row r="99">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row>
    <row r="100">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row>
    <row r="10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row>
    <row r="102">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row>
    <row r="103">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row>
    <row r="104">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row>
    <row r="105">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row>
    <row r="106">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row>
    <row r="107">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row>
    <row r="108">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row>
    <row r="109">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row>
    <row r="110">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row>
    <row r="11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row>
    <row r="112">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row>
    <row r="113">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row>
    <row r="114">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row>
    <row r="115">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row>
    <row r="116">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row>
    <row r="117">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row>
    <row r="118">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row>
    <row r="119">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row>
    <row r="120">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row>
    <row r="12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row>
    <row r="122">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row>
    <row r="123">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row>
    <row r="124">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row>
    <row r="125">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row>
    <row r="126">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row>
    <row r="127">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row>
    <row r="128">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row>
    <row r="129">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row>
    <row r="130">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row>
    <row r="13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row>
    <row r="132">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row>
    <row r="133">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row>
    <row r="134">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row>
    <row r="135">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row>
    <row r="136">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row>
    <row r="137">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row>
    <row r="138">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row>
    <row r="139">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row>
    <row r="140">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row>
    <row r="14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row>
    <row r="142">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row>
    <row r="143">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row>
    <row r="144">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row>
    <row r="145">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row>
    <row r="146">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row>
    <row r="147">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row>
    <row r="148">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row>
    <row r="149">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row>
    <row r="150">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row>
    <row r="15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row>
    <row r="152">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row>
    <row r="153">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row>
    <row r="154">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row>
    <row r="155">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row>
    <row r="156">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row>
    <row r="157">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row>
    <row r="158">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row>
    <row r="159">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row>
    <row r="160">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row>
    <row r="16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row>
    <row r="162">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row>
    <row r="163">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row>
    <row r="164">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row>
    <row r="165">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row>
    <row r="166">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row>
    <row r="167">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row>
    <row r="168">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row>
    <row r="169">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row>
    <row r="170">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row>
    <row r="17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row>
    <row r="172">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row>
    <row r="173">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row>
    <row r="174">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row>
    <row r="175">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row>
    <row r="176">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row>
    <row r="177">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row>
    <row r="178">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row>
    <row r="179">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row>
    <row r="180">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row>
    <row r="18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row>
    <row r="182">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row>
    <row r="183">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row>
    <row r="184">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row>
    <row r="185">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row>
    <row r="186">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row>
    <row r="187">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row>
    <row r="188">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row>
    <row r="189">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row>
    <row r="190">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row>
    <row r="19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row>
    <row r="192">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row>
    <row r="193">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row>
    <row r="194">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row>
    <row r="195">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row>
    <row r="196">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row>
    <row r="197">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row>
    <row r="198">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row>
    <row r="199">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row>
    <row r="200">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row>
    <row r="20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row>
    <row r="202">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row>
    <row r="203">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row>
    <row r="204">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row>
    <row r="205">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row>
    <row r="206">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row>
    <row r="207">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row>
    <row r="208">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row>
    <row r="209">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row>
    <row r="210">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row>
    <row r="21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row>
    <row r="212">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row>
    <row r="213">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row>
    <row r="214">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row>
    <row r="215">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row>
    <row r="216">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row>
    <row r="217">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row>
    <row r="218">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row>
    <row r="219">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row>
    <row r="220">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row>
    <row r="22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row>
    <row r="222">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row>
    <row r="223">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row>
    <row r="224">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row>
    <row r="225">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row>
    <row r="226">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row>
    <row r="227">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row>
    <row r="228">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row>
    <row r="229">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row>
    <row r="230">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row>
    <row r="23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row>
    <row r="232">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row>
    <row r="233">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row>
    <row r="234">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row>
    <row r="235">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row>
    <row r="236">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row>
    <row r="237">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row>
    <row r="238">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row>
    <row r="239">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row>
    <row r="240">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row>
    <row r="24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row>
    <row r="242">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row>
    <row r="243">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row>
    <row r="244">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row>
    <row r="245">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row>
    <row r="246">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row>
    <row r="247">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row>
    <row r="248">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row>
    <row r="249">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row>
    <row r="250">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row>
    <row r="25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row>
    <row r="252">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row>
    <row r="253">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row>
    <row r="254">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row>
    <row r="255">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row>
    <row r="256">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row>
    <row r="257">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row>
    <row r="258">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row>
    <row r="259">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row>
    <row r="260">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row>
    <row r="26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row>
    <row r="262">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row>
    <row r="263">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row>
    <row r="264">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row>
    <row r="265">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row>
    <row r="266">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row>
    <row r="267">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row>
    <row r="268">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row>
    <row r="269">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row>
    <row r="270">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row>
    <row r="27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row>
    <row r="272">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row>
    <row r="273">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row>
    <row r="274">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row>
    <row r="275">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row>
    <row r="276">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row>
    <row r="277">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row>
    <row r="278">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row>
    <row r="279">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row>
    <row r="280">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row>
    <row r="28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row>
    <row r="282">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row>
    <row r="283">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row>
    <row r="284">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row>
    <row r="285">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row>
    <row r="286">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row>
    <row r="287">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row>
    <row r="288">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row>
    <row r="289">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row>
    <row r="290">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row>
    <row r="29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row>
    <row r="292">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row>
    <row r="293">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row>
    <row r="294">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row>
    <row r="295">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row>
    <row r="296">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row>
    <row r="297">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row>
    <row r="298">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row>
    <row r="299">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row>
    <row r="300">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row>
    <row r="30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row>
    <row r="302">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row>
    <row r="303">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row>
    <row r="304">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row>
    <row r="305">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row>
    <row r="306">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row>
    <row r="307">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row>
    <row r="308">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row>
    <row r="309">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row>
    <row r="310">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row>
    <row r="31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row>
    <row r="312">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row>
    <row r="313">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row>
    <row r="314">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row>
    <row r="315">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row>
    <row r="316">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row>
    <row r="317">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row>
    <row r="318">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row>
    <row r="319">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row>
    <row r="320">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row>
    <row r="32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row>
    <row r="322">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row>
    <row r="323">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row>
    <row r="324">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row>
    <row r="325">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row>
    <row r="326">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row>
    <row r="327">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row>
    <row r="328">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row>
    <row r="329">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row>
    <row r="330">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row>
    <row r="33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row>
    <row r="332">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row>
    <row r="333">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row>
    <row r="334">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row>
    <row r="335">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row>
    <row r="336">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row>
    <row r="337">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row>
    <row r="338">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row>
    <row r="339">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row>
    <row r="340">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row>
    <row r="34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row>
    <row r="342">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row>
    <row r="343">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row>
    <row r="344">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row>
    <row r="345">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row>
    <row r="346">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row>
    <row r="347">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row>
    <row r="348">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row>
    <row r="349">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row>
    <row r="350">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row>
    <row r="35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row>
    <row r="352">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row>
    <row r="353">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row>
    <row r="354">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row>
    <row r="355">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row>
    <row r="356">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row>
    <row r="357">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row>
    <row r="358">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row>
    <row r="359">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row>
    <row r="360">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row>
    <row r="36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row>
    <row r="362">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row>
    <row r="363">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row>
    <row r="364">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row>
    <row r="365">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row>
    <row r="366">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row>
    <row r="367">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row>
    <row r="368">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row>
    <row r="369">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row>
    <row r="370">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row>
    <row r="37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row>
    <row r="372">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row>
    <row r="373">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row>
    <row r="374">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row>
    <row r="375">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row>
    <row r="376">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row>
    <row r="377">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row>
    <row r="378">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row>
    <row r="379">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row>
    <row r="380">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row>
    <row r="38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row>
    <row r="382">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row>
    <row r="383">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row>
    <row r="384">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row>
    <row r="385">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row>
    <row r="386">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row>
    <row r="387">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row>
    <row r="388">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row>
    <row r="389">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row>
    <row r="390">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row>
    <row r="39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row>
    <row r="392">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row>
    <row r="393">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row>
    <row r="394">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row>
    <row r="395">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row>
    <row r="396">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row>
    <row r="397">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row>
    <row r="398">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row>
    <row r="399">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row>
    <row r="400">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row>
    <row r="40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row>
    <row r="402">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row>
    <row r="403">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row>
    <row r="404">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row>
    <row r="405">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row>
    <row r="406">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row>
    <row r="407">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row>
    <row r="408">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row>
    <row r="409">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row>
    <row r="410">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row>
    <row r="41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row>
    <row r="412">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row>
    <row r="413">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row>
    <row r="414">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row>
    <row r="415">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row>
    <row r="416">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row>
    <row r="417">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row>
    <row r="418">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row>
    <row r="419">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row>
    <row r="420">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row>
    <row r="42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row>
    <row r="422">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row>
    <row r="423">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row>
    <row r="424">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row>
    <row r="425">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row>
    <row r="426">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row>
    <row r="427">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row>
    <row r="428">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row>
    <row r="429">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row>
    <row r="430">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row>
    <row r="43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row>
    <row r="432">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row>
    <row r="433">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row>
    <row r="434">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row>
    <row r="435">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row>
    <row r="436">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row>
    <row r="437">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row>
    <row r="438">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row>
    <row r="439">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row>
    <row r="440">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row>
    <row r="44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row>
    <row r="442">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row>
    <row r="443">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row>
    <row r="444">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row>
    <row r="445">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row>
    <row r="446">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row>
    <row r="447">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row>
    <row r="448">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row>
    <row r="449">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row>
    <row r="450">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row>
    <row r="45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row>
    <row r="452">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row>
    <row r="453">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row>
    <row r="454">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row>
    <row r="455">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row>
    <row r="456">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row>
    <row r="457">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row>
    <row r="458">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row>
    <row r="459">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row>
    <row r="460">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row>
    <row r="46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row>
    <row r="462">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row>
    <row r="463">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row>
    <row r="464">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row>
    <row r="465">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row>
    <row r="466">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row>
    <row r="467">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row>
    <row r="468">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row>
    <row r="469">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row>
    <row r="470">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row>
    <row r="47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row>
    <row r="472">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row>
    <row r="473">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row>
    <row r="474">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row>
    <row r="475">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row>
    <row r="476">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row>
    <row r="477">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row>
    <row r="478">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row>
    <row r="479">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row>
    <row r="480">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row>
    <row r="48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row>
    <row r="482">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row>
    <row r="483">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row>
    <row r="484">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row>
    <row r="485">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row>
    <row r="486">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row>
    <row r="487">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row>
    <row r="488">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row>
    <row r="489">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row>
    <row r="490">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row>
    <row r="49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row>
    <row r="492">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row>
    <row r="493">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row>
    <row r="494">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row>
    <row r="495">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row>
    <row r="496">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row>
    <row r="497">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row>
    <row r="498">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row>
    <row r="499">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row>
    <row r="500">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row>
    <row r="50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row>
    <row r="502">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row>
    <row r="503">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row>
    <row r="504">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row>
    <row r="505">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row>
    <row r="506">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row>
    <row r="507">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row>
    <row r="508">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row>
    <row r="509">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row>
    <row r="510">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row>
    <row r="51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row>
    <row r="512">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row>
    <row r="513">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row>
    <row r="514">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row>
    <row r="515">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row>
    <row r="516">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row>
    <row r="517">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row>
    <row r="518">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row>
    <row r="519">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row>
    <row r="520">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row>
    <row r="52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row>
    <row r="522">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row>
    <row r="523">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row>
    <row r="524">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row>
    <row r="525">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row>
    <row r="526">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row>
    <row r="527">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row>
    <row r="528">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row>
    <row r="529">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row>
    <row r="530">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row>
    <row r="53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row>
    <row r="532">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row>
    <row r="533">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row>
    <row r="534">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row>
    <row r="535">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row>
    <row r="536">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row>
    <row r="537">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row>
    <row r="538">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row>
    <row r="539">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row>
    <row r="540">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row>
    <row r="54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row>
    <row r="542">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row>
    <row r="543">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row>
    <row r="544">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row>
    <row r="545">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row>
    <row r="546">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row>
    <row r="547">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row>
    <row r="548">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row>
    <row r="549">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row>
    <row r="550">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row>
    <row r="55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row>
    <row r="552">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row>
    <row r="553">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row>
    <row r="554">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row>
    <row r="555">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row>
    <row r="556">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row>
    <row r="557">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row>
    <row r="558">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row>
    <row r="559">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row>
    <row r="560">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row>
    <row r="56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row>
    <row r="562">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row>
    <row r="563">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row>
    <row r="564">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row>
    <row r="565">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row>
    <row r="566">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row>
    <row r="567">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row>
    <row r="568">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row>
    <row r="569">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row>
    <row r="570">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row>
    <row r="57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row>
    <row r="572">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row>
    <row r="573">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row>
    <row r="574">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row>
    <row r="575">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row>
    <row r="576">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row>
    <row r="577">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row>
    <row r="578">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row>
    <row r="579">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row>
    <row r="580">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row>
    <row r="58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row>
    <row r="582">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row>
    <row r="583">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row>
    <row r="584">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row>
    <row r="585">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row>
    <row r="586">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row>
    <row r="587">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row>
    <row r="588">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row>
    <row r="589">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row>
    <row r="590">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row>
    <row r="59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row>
    <row r="592">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row>
    <row r="593">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row>
    <row r="594">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row>
    <row r="595">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row>
    <row r="596">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row>
    <row r="597">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row>
    <row r="598">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row>
    <row r="599">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row>
    <row r="600">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row>
    <row r="60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row>
    <row r="602">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row>
    <row r="603">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row>
    <row r="604">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row>
    <row r="605">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row>
    <row r="606">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row>
    <row r="607">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row>
    <row r="608">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row>
    <row r="609">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row>
    <row r="610">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row>
    <row r="61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row>
    <row r="612">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row>
    <row r="613">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row>
    <row r="614">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row>
    <row r="615">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row>
    <row r="616">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row>
    <row r="617">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row>
    <row r="618">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row>
    <row r="619">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row>
    <row r="620">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row>
    <row r="62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row>
    <row r="622">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row>
    <row r="623">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row>
    <row r="624">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row>
    <row r="625">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row>
    <row r="626">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row>
    <row r="627">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row>
    <row r="628">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row>
    <row r="629">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row>
    <row r="630">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row>
    <row r="63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row>
    <row r="632">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row>
    <row r="633">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row>
    <row r="634">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row>
    <row r="635">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row>
    <row r="636">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row>
    <row r="637">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row>
    <row r="638">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row>
    <row r="639">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row>
    <row r="640">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row>
    <row r="64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row>
    <row r="642">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row>
    <row r="643">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row>
    <row r="644">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row>
    <row r="645">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row>
    <row r="646">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row>
    <row r="647">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row>
    <row r="648">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row>
    <row r="649">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row>
    <row r="650">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row>
    <row r="65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row>
    <row r="652">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row>
    <row r="653">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row>
    <row r="654">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row>
    <row r="655">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row>
    <row r="656">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row>
    <row r="657">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row>
    <row r="658">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row>
    <row r="659">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row>
    <row r="660">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row>
    <row r="66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row>
    <row r="662">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row>
    <row r="663">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row>
    <row r="664">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row>
    <row r="665">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row>
    <row r="666">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row>
    <row r="667">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row>
    <row r="668">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row>
    <row r="669">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row>
    <row r="670">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row>
    <row r="67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row>
    <row r="672">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row>
    <row r="673">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row>
    <row r="674">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row>
    <row r="675">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row>
    <row r="676">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row>
    <row r="677">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row>
    <row r="678">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row>
    <row r="679">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row>
    <row r="680">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row>
    <row r="68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row>
    <row r="682">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row>
    <row r="683">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row>
    <row r="684">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row>
    <row r="685">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row>
    <row r="686">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row>
    <row r="687">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row>
    <row r="688">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row>
    <row r="689">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row>
    <row r="690">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row>
    <row r="69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row>
    <row r="692">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row>
    <row r="693">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row>
    <row r="694">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row>
    <row r="695">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row>
    <row r="696">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row>
    <row r="697">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row>
    <row r="698">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row>
    <row r="699">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row>
    <row r="700">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row>
    <row r="70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row>
    <row r="702">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row>
    <row r="703">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row>
    <row r="704">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row>
    <row r="705">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row>
    <row r="706">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row>
    <row r="707">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row>
    <row r="708">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row>
    <row r="709">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row>
    <row r="710">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row>
    <row r="71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row>
    <row r="712">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row>
    <row r="713">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row>
    <row r="714">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row>
    <row r="715">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row>
    <row r="716">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row>
    <row r="717">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row>
    <row r="718">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row>
    <row r="719">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row>
    <row r="720">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row>
    <row r="72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row>
    <row r="722">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row>
    <row r="723">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row>
    <row r="724">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row>
    <row r="725">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row>
    <row r="726">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row>
    <row r="727">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row>
    <row r="728">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row>
    <row r="729">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row>
    <row r="730">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row>
    <row r="73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row>
    <row r="732">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row>
    <row r="733">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row>
    <row r="734">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row>
    <row r="735">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row>
    <row r="736">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row>
    <row r="737">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row>
    <row r="738">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row>
    <row r="739">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row>
    <row r="740">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row>
    <row r="74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row>
    <row r="742">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row>
    <row r="743">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row>
    <row r="744">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row>
    <row r="745">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row>
    <row r="746">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row>
    <row r="747">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row>
    <row r="748">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row>
    <row r="749">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row>
    <row r="750">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row>
    <row r="75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row>
    <row r="752">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row>
    <row r="753">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row>
    <row r="754">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row>
    <row r="755">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row>
    <row r="756">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row>
    <row r="757">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row>
    <row r="758">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row>
    <row r="759">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row>
    <row r="760">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row>
    <row r="76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row>
    <row r="762">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row>
    <row r="763">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row>
    <row r="764">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row>
    <row r="765">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row>
    <row r="766">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row>
    <row r="767">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row>
    <row r="768">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row>
    <row r="769">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row>
    <row r="770">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row>
    <row r="77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row>
    <row r="772">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row>
    <row r="773">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row>
    <row r="774">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row>
    <row r="775">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row>
    <row r="776">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row>
    <row r="777">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row>
    <row r="778">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row>
    <row r="779">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row>
    <row r="780">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row>
    <row r="78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row>
    <row r="782">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row>
    <row r="783">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row>
    <row r="784">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row>
    <row r="785">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row>
    <row r="786">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row>
    <row r="787">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row>
    <row r="788">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row>
    <row r="789">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row>
    <row r="790">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row>
    <row r="79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row>
    <row r="792">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row>
    <row r="793">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row>
    <row r="794">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row>
    <row r="795">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row>
    <row r="796">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row>
    <row r="797">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row>
    <row r="798">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row>
    <row r="799">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row>
    <row r="800">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row>
    <row r="80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row>
    <row r="802">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row>
    <row r="803">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row>
    <row r="804">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row>
    <row r="805">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row>
    <row r="806">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row>
    <row r="807">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row>
    <row r="808">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row>
    <row r="809">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row>
    <row r="810">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row>
    <row r="81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row>
    <row r="812">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row>
    <row r="813">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row>
    <row r="814">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row>
    <row r="815">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row>
    <row r="816">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row>
    <row r="817">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row>
    <row r="818">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row>
    <row r="819">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row>
    <row r="820">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row>
    <row r="82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row>
    <row r="822">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row>
    <row r="823">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row>
    <row r="824">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row>
    <row r="825">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row>
    <row r="826">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row>
    <row r="827">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row>
    <row r="828">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row>
    <row r="829">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row>
    <row r="830">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row>
    <row r="83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row>
    <row r="832">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row>
    <row r="833">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row>
    <row r="834">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row>
    <row r="835">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row>
    <row r="836">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row>
    <row r="837">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row>
    <row r="838">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row>
    <row r="839">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row>
    <row r="840">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row>
    <row r="84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row>
    <row r="842">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row>
    <row r="843">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row>
    <row r="844">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row>
    <row r="845">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row>
    <row r="846">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row>
    <row r="847">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row>
    <row r="848">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row>
    <row r="849">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row>
    <row r="850">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row>
    <row r="85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row>
    <row r="852">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row>
    <row r="853">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row>
    <row r="854">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row>
    <row r="855">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row>
    <row r="856">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row>
    <row r="857">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row>
    <row r="858">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row>
    <row r="859">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row>
    <row r="860">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row>
    <row r="86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row>
    <row r="862">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row>
    <row r="863">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row>
    <row r="864">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row>
    <row r="865">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row>
    <row r="866">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row>
    <row r="867">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row>
    <row r="868">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row>
    <row r="869">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row>
    <row r="870">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row>
    <row r="87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row>
    <row r="872">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row>
    <row r="873">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row>
    <row r="874">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row>
    <row r="875">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row>
    <row r="876">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row>
    <row r="877">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row>
    <row r="878">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row>
    <row r="879">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row>
    <row r="880">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row>
    <row r="88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row>
    <row r="882">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row>
    <row r="883">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row>
    <row r="884">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row>
    <row r="885">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row>
    <row r="886">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row>
    <row r="887">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row>
    <row r="888">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row>
    <row r="889">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row>
    <row r="890">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row>
    <row r="89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row>
    <row r="892">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row>
    <row r="893">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row>
    <row r="894">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row>
    <row r="895">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row>
    <row r="896">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row>
    <row r="897">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row>
    <row r="898">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row>
    <row r="899">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row>
    <row r="900">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row>
    <row r="90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row>
    <row r="902">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row>
    <row r="903">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row>
    <row r="904">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row>
    <row r="905">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row>
    <row r="906">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row>
    <row r="907">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row>
    <row r="908">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row>
    <row r="909">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row>
    <row r="910">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row>
    <row r="91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row>
    <row r="912">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row>
    <row r="913">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row>
    <row r="914">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row>
    <row r="915">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row>
    <row r="916">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row>
    <row r="917">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row>
    <row r="918">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row>
    <row r="919">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row>
    <row r="920">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row>
    <row r="92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row>
    <row r="922">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row>
    <row r="923">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row>
    <row r="924">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row>
    <row r="925">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row>
    <row r="926">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row>
    <row r="927">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row>
    <row r="928">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row>
    <row r="929">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row>
    <row r="930">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row>
    <row r="93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row>
    <row r="932">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row>
    <row r="933">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row>
    <row r="934">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row>
    <row r="935">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row>
    <row r="936">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row>
    <row r="937">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row>
    <row r="938">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row>
    <row r="939">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row>
    <row r="940">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row>
    <row r="94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row>
    <row r="942">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row>
    <row r="943">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row>
    <row r="944">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row>
    <row r="945">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row>
    <row r="946">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row>
    <row r="947">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row>
    <row r="948">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row>
    <row r="949">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row>
    <row r="950">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row>
    <row r="95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row>
    <row r="952">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row>
    <row r="953">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row>
    <row r="954">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row>
    <row r="955">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row>
    <row r="956">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row>
    <row r="957">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row>
    <row r="958">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row>
    <row r="959">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row>
    <row r="960">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row>
    <row r="96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row>
    <row r="962">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row>
    <row r="963">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row>
    <row r="964">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row>
    <row r="965">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row>
    <row r="966">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row>
    <row r="967">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row>
    <row r="968">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row>
    <row r="969">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row>
    <row r="970">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row>
    <row r="97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row>
    <row r="972">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row>
    <row r="973">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row>
    <row r="974">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row>
    <row r="975">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row>
    <row r="976">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row>
    <row r="977">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row>
    <row r="978">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row>
    <row r="979">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row>
    <row r="980">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row>
    <row r="98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row>
    <row r="982">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row>
    <row r="983">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row>
    <row r="984">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row>
    <row r="985">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row>
    <row r="986">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row>
    <row r="987">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row>
    <row r="988">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row>
    <row r="989">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row>
    <row r="990">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row>
    <row r="99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row>
    <row r="992">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c r="AA992" s="134"/>
    </row>
    <row r="993">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c r="AA993" s="134"/>
    </row>
    <row r="994">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c r="AA994" s="134"/>
    </row>
    <row r="995">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c r="AA995" s="134"/>
    </row>
    <row r="996">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c r="AA996" s="134"/>
    </row>
    <row r="997">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c r="AA997" s="134"/>
    </row>
    <row r="998">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c r="AA998" s="134"/>
    </row>
    <row r="999">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c r="AA999" s="134"/>
    </row>
    <row r="1000">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c r="AA1000" s="134"/>
    </row>
    <row r="1001">
      <c r="A1001" s="134"/>
      <c r="B1001" s="134"/>
      <c r="C1001" s="134"/>
      <c r="D1001" s="134"/>
      <c r="E1001" s="134"/>
      <c r="F1001" s="134"/>
      <c r="G1001" s="134"/>
      <c r="H1001" s="134"/>
      <c r="I1001" s="134"/>
      <c r="J1001" s="134"/>
      <c r="K1001" s="134"/>
      <c r="L1001" s="134"/>
      <c r="M1001" s="134"/>
      <c r="N1001" s="134"/>
      <c r="O1001" s="134"/>
      <c r="P1001" s="134"/>
      <c r="Q1001" s="134"/>
      <c r="R1001" s="134"/>
      <c r="S1001" s="134"/>
      <c r="T1001" s="134"/>
      <c r="U1001" s="134"/>
      <c r="V1001" s="134"/>
      <c r="W1001" s="134"/>
      <c r="X1001" s="134"/>
      <c r="Y1001" s="134"/>
      <c r="Z1001" s="134"/>
      <c r="AA1001" s="134"/>
    </row>
    <row r="1002">
      <c r="A1002" s="134"/>
      <c r="B1002" s="134"/>
      <c r="C1002" s="134"/>
      <c r="D1002" s="134"/>
      <c r="E1002" s="134"/>
      <c r="F1002" s="134"/>
      <c r="G1002" s="134"/>
      <c r="H1002" s="134"/>
      <c r="I1002" s="134"/>
      <c r="J1002" s="134"/>
      <c r="K1002" s="134"/>
      <c r="L1002" s="134"/>
      <c r="M1002" s="134"/>
      <c r="N1002" s="134"/>
      <c r="O1002" s="134"/>
      <c r="P1002" s="134"/>
      <c r="Q1002" s="134"/>
      <c r="R1002" s="134"/>
      <c r="S1002" s="134"/>
      <c r="T1002" s="134"/>
      <c r="U1002" s="134"/>
      <c r="V1002" s="134"/>
      <c r="W1002" s="134"/>
      <c r="X1002" s="134"/>
      <c r="Y1002" s="134"/>
      <c r="Z1002" s="134"/>
      <c r="AA1002" s="134"/>
    </row>
  </sheetData>
  <hyperlinks>
    <hyperlink r:id="rId1" ref="B3"/>
    <hyperlink r:id="rId2" location="toc" ref="B4"/>
    <hyperlink r:id="rId3" ref="B5"/>
    <hyperlink r:id="rId4" ref="B6"/>
    <hyperlink r:id="rId5" ref="B7"/>
    <hyperlink r:id="rId6" ref="B9"/>
    <hyperlink r:id="rId7" ref="B10"/>
  </hyperlinks>
  <drawing r:id="rId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71"/>
  </cols>
  <sheetData>
    <row r="1">
      <c r="A1" s="133" t="s">
        <v>48</v>
      </c>
      <c r="B1" s="133"/>
    </row>
    <row r="2">
      <c r="A2" s="1" t="s">
        <v>336</v>
      </c>
      <c r="B2" s="1" t="s">
        <v>353</v>
      </c>
    </row>
    <row r="3">
      <c r="A3" s="1" t="s">
        <v>354</v>
      </c>
      <c r="B3" s="1" t="s">
        <v>355</v>
      </c>
    </row>
    <row r="4">
      <c r="A4" s="1" t="s">
        <v>356</v>
      </c>
      <c r="B4" s="1" t="s">
        <v>357</v>
      </c>
    </row>
    <row r="5">
      <c r="A5" s="1" t="s">
        <v>358</v>
      </c>
      <c r="B5" s="1" t="s">
        <v>359</v>
      </c>
    </row>
    <row r="6">
      <c r="A6" s="1" t="s">
        <v>358</v>
      </c>
      <c r="B6" s="1" t="s">
        <v>360</v>
      </c>
    </row>
    <row r="7">
      <c r="A7" s="1" t="s">
        <v>358</v>
      </c>
      <c r="B7" s="1" t="s">
        <v>361</v>
      </c>
    </row>
    <row r="8">
      <c r="A8" s="1" t="s">
        <v>362</v>
      </c>
      <c r="B8" s="1" t="s">
        <v>363</v>
      </c>
    </row>
    <row r="9">
      <c r="A9" s="1" t="s">
        <v>364</v>
      </c>
      <c r="B9" s="1" t="s">
        <v>365</v>
      </c>
    </row>
    <row r="10">
      <c r="A10" s="1" t="s">
        <v>366</v>
      </c>
      <c r="B10" s="1" t="s">
        <v>367</v>
      </c>
    </row>
    <row r="11">
      <c r="A11" s="1" t="s">
        <v>368</v>
      </c>
      <c r="B11" s="1" t="s">
        <v>369</v>
      </c>
    </row>
    <row r="12">
      <c r="A12" s="1" t="s">
        <v>358</v>
      </c>
      <c r="B12" s="1" t="s">
        <v>370</v>
      </c>
    </row>
    <row r="13">
      <c r="A13" s="1" t="s">
        <v>371</v>
      </c>
      <c r="B13" s="1" t="s">
        <v>372</v>
      </c>
    </row>
    <row r="14">
      <c r="A14" s="1" t="s">
        <v>373</v>
      </c>
      <c r="B14" s="1" t="s">
        <v>374</v>
      </c>
    </row>
    <row r="15">
      <c r="B15" s="1" t="s">
        <v>375</v>
      </c>
    </row>
    <row r="16">
      <c r="B16" s="1" t="s">
        <v>376</v>
      </c>
    </row>
    <row r="17">
      <c r="A17" s="1" t="s">
        <v>377</v>
      </c>
      <c r="B17" s="1" t="s">
        <v>378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86"/>
  </cols>
  <sheetData>
    <row r="2">
      <c r="A2" s="1" t="s">
        <v>379</v>
      </c>
      <c r="C2" s="1" t="s">
        <v>380</v>
      </c>
      <c r="D2" s="68" t="s">
        <v>381</v>
      </c>
      <c r="E2" s="1" t="s">
        <v>382</v>
      </c>
    </row>
    <row r="3">
      <c r="A3" s="1" t="s">
        <v>383</v>
      </c>
    </row>
    <row r="4">
      <c r="A4" s="1" t="s">
        <v>384</v>
      </c>
    </row>
    <row r="5">
      <c r="A5" s="1" t="s">
        <v>385</v>
      </c>
    </row>
    <row r="6">
      <c r="A6" s="1" t="s">
        <v>386</v>
      </c>
    </row>
    <row r="7">
      <c r="A7" s="1" t="s">
        <v>387</v>
      </c>
    </row>
    <row r="8">
      <c r="A8" s="1" t="s">
        <v>388</v>
      </c>
      <c r="B8" s="140" t="s">
        <v>389</v>
      </c>
      <c r="C8" s="141" t="s">
        <v>390</v>
      </c>
    </row>
    <row r="9">
      <c r="A9" s="1" t="s">
        <v>391</v>
      </c>
      <c r="B9" s="1" t="s">
        <v>53</v>
      </c>
      <c r="C9" s="68" t="s">
        <v>392</v>
      </c>
    </row>
    <row r="10">
      <c r="A10" s="1" t="s">
        <v>393</v>
      </c>
      <c r="C10" s="68" t="s">
        <v>394</v>
      </c>
    </row>
  </sheetData>
  <hyperlinks>
    <hyperlink r:id="rId1" ref="D2"/>
    <hyperlink r:id="rId2" ref="C8"/>
    <hyperlink r:id="rId3" ref="C9"/>
    <hyperlink r:id="rId4" ref="C10"/>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1" max="1" width="4.29"/>
    <col customWidth="1" min="2" max="2" width="47.0"/>
    <col customWidth="1" min="3" max="4" width="11.57"/>
    <col customWidth="1" min="5" max="5" width="8.86"/>
    <col customWidth="1" min="6" max="6" width="4.29"/>
    <col customWidth="1" min="7" max="63" width="3.43"/>
    <col customWidth="1" min="64" max="64" width="56.14"/>
  </cols>
  <sheetData>
    <row r="1">
      <c r="A1" s="3" t="s">
        <v>20</v>
      </c>
      <c r="B1" s="4" t="s">
        <v>21</v>
      </c>
      <c r="C1" s="3" t="s">
        <v>22</v>
      </c>
      <c r="D1" s="3" t="s">
        <v>23</v>
      </c>
      <c r="E1" s="3" t="s">
        <v>24</v>
      </c>
      <c r="F1" s="5" t="s">
        <v>25</v>
      </c>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7"/>
      <c r="BL1" s="3" t="s">
        <v>26</v>
      </c>
    </row>
    <row r="2">
      <c r="A2" s="8"/>
      <c r="B2" s="9"/>
      <c r="C2" s="8"/>
      <c r="D2" s="8"/>
      <c r="E2" s="8"/>
      <c r="F2" s="10" t="s">
        <v>27</v>
      </c>
      <c r="G2" s="11"/>
      <c r="H2" s="11"/>
      <c r="I2" s="11"/>
      <c r="J2" s="11"/>
      <c r="K2" s="11"/>
      <c r="L2" s="11"/>
      <c r="M2" s="11"/>
      <c r="N2" s="11"/>
      <c r="O2" s="11"/>
      <c r="P2" s="11"/>
      <c r="Q2" s="11"/>
      <c r="R2" s="11"/>
      <c r="S2" s="12"/>
      <c r="T2" s="10" t="s">
        <v>28</v>
      </c>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2"/>
      <c r="AX2" s="10" t="s">
        <v>29</v>
      </c>
      <c r="AY2" s="11"/>
      <c r="AZ2" s="11"/>
      <c r="BA2" s="11"/>
      <c r="BB2" s="11"/>
      <c r="BC2" s="11"/>
      <c r="BD2" s="11"/>
      <c r="BE2" s="11"/>
      <c r="BF2" s="11"/>
      <c r="BG2" s="11"/>
      <c r="BH2" s="11"/>
      <c r="BI2" s="11"/>
      <c r="BJ2" s="11"/>
      <c r="BK2" s="12"/>
      <c r="BL2" s="8"/>
    </row>
    <row r="3">
      <c r="A3" s="13"/>
      <c r="B3" s="12"/>
      <c r="C3" s="13"/>
      <c r="D3" s="13"/>
      <c r="E3" s="13"/>
      <c r="F3" s="14">
        <v>18.0</v>
      </c>
      <c r="G3" s="15">
        <v>19.0</v>
      </c>
      <c r="H3" s="15">
        <v>20.0</v>
      </c>
      <c r="I3" s="14">
        <v>21.0</v>
      </c>
      <c r="J3" s="15">
        <v>22.0</v>
      </c>
      <c r="K3" s="15">
        <v>23.0</v>
      </c>
      <c r="L3" s="14">
        <v>24.0</v>
      </c>
      <c r="M3" s="15">
        <v>25.0</v>
      </c>
      <c r="N3" s="15">
        <v>26.0</v>
      </c>
      <c r="O3" s="14">
        <v>27.0</v>
      </c>
      <c r="P3" s="15">
        <v>28.0</v>
      </c>
      <c r="Q3" s="15">
        <v>29.0</v>
      </c>
      <c r="R3" s="14">
        <v>30.0</v>
      </c>
      <c r="S3" s="15">
        <v>31.0</v>
      </c>
      <c r="T3" s="15">
        <v>1.0</v>
      </c>
      <c r="U3" s="14">
        <v>2.0</v>
      </c>
      <c r="V3" s="15">
        <v>3.0</v>
      </c>
      <c r="W3" s="15">
        <v>4.0</v>
      </c>
      <c r="X3" s="14">
        <v>5.0</v>
      </c>
      <c r="Y3" s="15">
        <v>6.0</v>
      </c>
      <c r="Z3" s="15">
        <v>7.0</v>
      </c>
      <c r="AA3" s="14">
        <v>8.0</v>
      </c>
      <c r="AB3" s="15">
        <v>9.0</v>
      </c>
      <c r="AC3" s="15">
        <v>10.0</v>
      </c>
      <c r="AD3" s="14">
        <v>11.0</v>
      </c>
      <c r="AE3" s="15">
        <v>12.0</v>
      </c>
      <c r="AF3" s="15">
        <v>13.0</v>
      </c>
      <c r="AG3" s="14">
        <v>14.0</v>
      </c>
      <c r="AH3" s="15">
        <v>15.0</v>
      </c>
      <c r="AI3" s="15">
        <v>16.0</v>
      </c>
      <c r="AJ3" s="15">
        <v>17.0</v>
      </c>
      <c r="AK3" s="14">
        <v>18.0</v>
      </c>
      <c r="AL3" s="15">
        <v>19.0</v>
      </c>
      <c r="AM3" s="15">
        <v>20.0</v>
      </c>
      <c r="AN3" s="14">
        <v>21.0</v>
      </c>
      <c r="AO3" s="15">
        <v>22.0</v>
      </c>
      <c r="AP3" s="15">
        <v>23.0</v>
      </c>
      <c r="AQ3" s="14">
        <v>24.0</v>
      </c>
      <c r="AR3" s="15">
        <v>25.0</v>
      </c>
      <c r="AS3" s="15">
        <v>26.0</v>
      </c>
      <c r="AT3" s="14">
        <v>27.0</v>
      </c>
      <c r="AU3" s="15">
        <v>28.0</v>
      </c>
      <c r="AV3" s="15">
        <v>29.0</v>
      </c>
      <c r="AW3" s="14">
        <v>30.0</v>
      </c>
      <c r="AX3" s="15">
        <v>1.0</v>
      </c>
      <c r="AY3" s="15">
        <v>2.0</v>
      </c>
      <c r="AZ3" s="15">
        <v>3.0</v>
      </c>
      <c r="BA3" s="15">
        <v>4.0</v>
      </c>
      <c r="BB3" s="15">
        <v>5.0</v>
      </c>
      <c r="BC3" s="15">
        <v>6.0</v>
      </c>
      <c r="BD3" s="15">
        <v>7.0</v>
      </c>
      <c r="BE3" s="15">
        <v>8.0</v>
      </c>
      <c r="BF3" s="15">
        <v>9.0</v>
      </c>
      <c r="BG3" s="15">
        <v>10.0</v>
      </c>
      <c r="BH3" s="15">
        <v>11.0</v>
      </c>
      <c r="BI3" s="15">
        <v>12.0</v>
      </c>
      <c r="BJ3" s="15">
        <v>13.0</v>
      </c>
      <c r="BK3" s="15">
        <v>14.0</v>
      </c>
      <c r="BL3" s="13"/>
    </row>
    <row r="4">
      <c r="A4" s="16">
        <v>1.0</v>
      </c>
      <c r="B4" s="17" t="s">
        <v>30</v>
      </c>
      <c r="C4" s="18">
        <v>44061.0</v>
      </c>
      <c r="D4" s="18">
        <v>44064.0</v>
      </c>
      <c r="E4" s="19">
        <f t="shared" ref="E4:E9" si="1">D4-C4+1</f>
        <v>4</v>
      </c>
      <c r="F4" s="20" t="s">
        <v>31</v>
      </c>
      <c r="G4" s="21" t="s">
        <v>32</v>
      </c>
      <c r="H4" s="21" t="s">
        <v>33</v>
      </c>
      <c r="I4" s="22"/>
      <c r="J4" s="23"/>
      <c r="K4" s="24"/>
      <c r="L4" s="25"/>
      <c r="M4" s="25"/>
      <c r="N4" s="25"/>
      <c r="O4" s="25"/>
      <c r="P4" s="25"/>
      <c r="Q4" s="23"/>
      <c r="R4" s="26"/>
      <c r="S4" s="27"/>
      <c r="T4" s="27"/>
      <c r="U4" s="27"/>
      <c r="V4" s="27"/>
      <c r="W4" s="27"/>
      <c r="X4" s="28"/>
      <c r="Y4" s="29"/>
      <c r="Z4" s="30"/>
      <c r="AA4" s="30"/>
      <c r="AB4" s="30"/>
      <c r="AC4" s="30"/>
      <c r="AD4" s="30"/>
      <c r="AE4" s="28"/>
      <c r="AF4" s="29"/>
      <c r="AG4" s="30"/>
      <c r="AH4" s="30"/>
      <c r="AI4" s="30"/>
      <c r="AJ4" s="30"/>
      <c r="AK4" s="30"/>
      <c r="AL4" s="28"/>
      <c r="AM4" s="29"/>
      <c r="AN4" s="30"/>
      <c r="AO4" s="30"/>
      <c r="AP4" s="30"/>
      <c r="AQ4" s="30"/>
      <c r="AR4" s="30"/>
      <c r="AS4" s="28"/>
      <c r="AT4" s="29"/>
      <c r="AU4" s="30"/>
      <c r="AV4" s="30"/>
      <c r="AW4" s="31" t="s">
        <v>34</v>
      </c>
      <c r="AY4" s="9"/>
      <c r="AZ4" s="28"/>
      <c r="BA4" s="29"/>
      <c r="BB4" s="30"/>
      <c r="BC4" s="32"/>
      <c r="BD4" s="33"/>
      <c r="BE4" s="33"/>
      <c r="BF4" s="34" t="s">
        <v>35</v>
      </c>
      <c r="BG4" s="35"/>
      <c r="BH4" s="36"/>
      <c r="BI4" s="33"/>
      <c r="BJ4" s="33"/>
      <c r="BK4" s="33"/>
      <c r="BL4" s="37" t="s">
        <v>36</v>
      </c>
    </row>
    <row r="5">
      <c r="A5" s="16">
        <v>2.0</v>
      </c>
      <c r="B5" s="17" t="s">
        <v>37</v>
      </c>
      <c r="C5" s="18">
        <v>44067.0</v>
      </c>
      <c r="D5" s="18">
        <v>44078.0</v>
      </c>
      <c r="E5" s="19">
        <f t="shared" si="1"/>
        <v>12</v>
      </c>
      <c r="F5" s="38"/>
      <c r="G5" s="25"/>
      <c r="H5" s="25"/>
      <c r="I5" s="25"/>
      <c r="J5" s="23"/>
      <c r="K5" s="24"/>
      <c r="L5" s="22"/>
      <c r="M5" s="22"/>
      <c r="N5" s="22"/>
      <c r="O5" s="22"/>
      <c r="P5" s="22"/>
      <c r="Q5" s="22"/>
      <c r="R5" s="39"/>
      <c r="S5" s="39"/>
      <c r="T5" s="39"/>
      <c r="U5" s="39"/>
      <c r="V5" s="39"/>
      <c r="W5" s="39"/>
      <c r="X5" s="28"/>
      <c r="Y5" s="29"/>
      <c r="Z5" s="30"/>
      <c r="AA5" s="30"/>
      <c r="AB5" s="30"/>
      <c r="AC5" s="30"/>
      <c r="AD5" s="30"/>
      <c r="AE5" s="28"/>
      <c r="AF5" s="29"/>
      <c r="AG5" s="30"/>
      <c r="AH5" s="30"/>
      <c r="AI5" s="30"/>
      <c r="AJ5" s="30"/>
      <c r="AK5" s="30"/>
      <c r="AL5" s="28"/>
      <c r="AM5" s="29"/>
      <c r="AN5" s="30"/>
      <c r="AO5" s="30"/>
      <c r="AP5" s="30"/>
      <c r="AQ5" s="30"/>
      <c r="AR5" s="30"/>
      <c r="AS5" s="28"/>
      <c r="AT5" s="29"/>
      <c r="AU5" s="30"/>
      <c r="AV5" s="30"/>
      <c r="AW5" s="40"/>
      <c r="AY5" s="9"/>
      <c r="AZ5" s="28"/>
      <c r="BA5" s="29"/>
      <c r="BB5" s="30"/>
      <c r="BC5" s="32"/>
      <c r="BD5" s="33"/>
      <c r="BE5" s="33"/>
      <c r="BF5" s="8"/>
      <c r="BG5" s="35"/>
      <c r="BH5" s="36"/>
      <c r="BI5" s="33"/>
      <c r="BJ5" s="33"/>
      <c r="BK5" s="33"/>
      <c r="BL5" s="41"/>
    </row>
    <row r="6">
      <c r="A6" s="16">
        <v>3.0</v>
      </c>
      <c r="B6" s="17" t="s">
        <v>38</v>
      </c>
      <c r="C6" s="18">
        <v>44081.0</v>
      </c>
      <c r="D6" s="18">
        <v>44085.0</v>
      </c>
      <c r="E6" s="19">
        <f t="shared" si="1"/>
        <v>5</v>
      </c>
      <c r="F6" s="38"/>
      <c r="G6" s="25"/>
      <c r="H6" s="25"/>
      <c r="I6" s="25"/>
      <c r="J6" s="23"/>
      <c r="K6" s="24"/>
      <c r="L6" s="25"/>
      <c r="M6" s="25"/>
      <c r="N6" s="25"/>
      <c r="O6" s="25"/>
      <c r="P6" s="25"/>
      <c r="Q6" s="23"/>
      <c r="R6" s="26"/>
      <c r="S6" s="27"/>
      <c r="T6" s="27"/>
      <c r="U6" s="27"/>
      <c r="V6" s="27"/>
      <c r="W6" s="27"/>
      <c r="X6" s="28"/>
      <c r="Y6" s="29"/>
      <c r="Z6" s="42"/>
      <c r="AA6" s="42"/>
      <c r="AB6" s="42"/>
      <c r="AC6" s="42"/>
      <c r="AD6" s="42"/>
      <c r="AE6" s="28"/>
      <c r="AF6" s="29"/>
      <c r="AG6" s="30"/>
      <c r="AH6" s="30"/>
      <c r="AI6" s="30"/>
      <c r="AJ6" s="30"/>
      <c r="AK6" s="30"/>
      <c r="AL6" s="28"/>
      <c r="AM6" s="29"/>
      <c r="AN6" s="30"/>
      <c r="AO6" s="30"/>
      <c r="AP6" s="30"/>
      <c r="AQ6" s="30"/>
      <c r="AR6" s="30"/>
      <c r="AS6" s="28"/>
      <c r="AT6" s="29"/>
      <c r="AU6" s="30"/>
      <c r="AV6" s="30"/>
      <c r="AW6" s="40"/>
      <c r="AY6" s="9"/>
      <c r="AZ6" s="28"/>
      <c r="BA6" s="29"/>
      <c r="BB6" s="30"/>
      <c r="BC6" s="32"/>
      <c r="BD6" s="33"/>
      <c r="BE6" s="33"/>
      <c r="BF6" s="8"/>
      <c r="BG6" s="35"/>
      <c r="BH6" s="36"/>
      <c r="BI6" s="33"/>
      <c r="BJ6" s="33"/>
      <c r="BK6" s="33"/>
      <c r="BL6" s="41"/>
    </row>
    <row r="7">
      <c r="A7" s="16">
        <v>4.0</v>
      </c>
      <c r="B7" s="17" t="s">
        <v>39</v>
      </c>
      <c r="C7" s="18">
        <v>44088.0</v>
      </c>
      <c r="D7" s="18">
        <v>44092.0</v>
      </c>
      <c r="E7" s="19">
        <f t="shared" si="1"/>
        <v>5</v>
      </c>
      <c r="F7" s="38"/>
      <c r="G7" s="25"/>
      <c r="H7" s="25"/>
      <c r="I7" s="25"/>
      <c r="J7" s="23"/>
      <c r="K7" s="24"/>
      <c r="L7" s="25"/>
      <c r="M7" s="25"/>
      <c r="N7" s="25"/>
      <c r="O7" s="25"/>
      <c r="P7" s="25"/>
      <c r="Q7" s="23"/>
      <c r="R7" s="26"/>
      <c r="S7" s="27"/>
      <c r="T7" s="27"/>
      <c r="U7" s="27"/>
      <c r="V7" s="27"/>
      <c r="W7" s="27"/>
      <c r="X7" s="28"/>
      <c r="Y7" s="29"/>
      <c r="Z7" s="30"/>
      <c r="AA7" s="30"/>
      <c r="AB7" s="30"/>
      <c r="AC7" s="30"/>
      <c r="AD7" s="30"/>
      <c r="AE7" s="28"/>
      <c r="AF7" s="29"/>
      <c r="AG7" s="42"/>
      <c r="AH7" s="42"/>
      <c r="AI7" s="42"/>
      <c r="AJ7" s="42"/>
      <c r="AK7" s="42"/>
      <c r="AL7" s="28"/>
      <c r="AM7" s="29"/>
      <c r="AN7" s="30"/>
      <c r="AO7" s="30"/>
      <c r="AP7" s="30"/>
      <c r="AQ7" s="30"/>
      <c r="AR7" s="30"/>
      <c r="AS7" s="28"/>
      <c r="AT7" s="29"/>
      <c r="AU7" s="30"/>
      <c r="AV7" s="30"/>
      <c r="AW7" s="40"/>
      <c r="AY7" s="9"/>
      <c r="AZ7" s="28"/>
      <c r="BA7" s="29"/>
      <c r="BB7" s="30"/>
      <c r="BC7" s="32"/>
      <c r="BD7" s="33"/>
      <c r="BE7" s="33"/>
      <c r="BF7" s="8"/>
      <c r="BG7" s="35"/>
      <c r="BH7" s="36"/>
      <c r="BI7" s="33"/>
      <c r="BJ7" s="33"/>
      <c r="BK7" s="33"/>
      <c r="BL7" s="41"/>
    </row>
    <row r="8">
      <c r="A8" s="16">
        <v>5.0</v>
      </c>
      <c r="B8" s="17" t="s">
        <v>40</v>
      </c>
      <c r="C8" s="18">
        <v>44095.0</v>
      </c>
      <c r="D8" s="18">
        <v>44099.0</v>
      </c>
      <c r="E8" s="19">
        <f t="shared" si="1"/>
        <v>5</v>
      </c>
      <c r="F8" s="38"/>
      <c r="G8" s="25"/>
      <c r="H8" s="25"/>
      <c r="I8" s="25"/>
      <c r="J8" s="23"/>
      <c r="K8" s="24"/>
      <c r="L8" s="25"/>
      <c r="M8" s="25"/>
      <c r="N8" s="25"/>
      <c r="O8" s="25"/>
      <c r="P8" s="25"/>
      <c r="Q8" s="23"/>
      <c r="R8" s="26"/>
      <c r="S8" s="27"/>
      <c r="T8" s="27"/>
      <c r="U8" s="27"/>
      <c r="V8" s="27"/>
      <c r="W8" s="27"/>
      <c r="X8" s="28"/>
      <c r="Y8" s="29"/>
      <c r="Z8" s="30"/>
      <c r="AA8" s="30"/>
      <c r="AB8" s="30"/>
      <c r="AC8" s="30"/>
      <c r="AD8" s="30"/>
      <c r="AE8" s="28"/>
      <c r="AF8" s="29"/>
      <c r="AG8" s="30"/>
      <c r="AH8" s="30"/>
      <c r="AI8" s="30"/>
      <c r="AJ8" s="30"/>
      <c r="AK8" s="30"/>
      <c r="AL8" s="28"/>
      <c r="AM8" s="29"/>
      <c r="AN8" s="42"/>
      <c r="AO8" s="42"/>
      <c r="AP8" s="42"/>
      <c r="AQ8" s="42"/>
      <c r="AR8" s="42"/>
      <c r="AS8" s="28"/>
      <c r="AT8" s="29"/>
      <c r="AU8" s="30"/>
      <c r="AV8" s="30"/>
      <c r="AW8" s="40"/>
      <c r="AY8" s="9"/>
      <c r="AZ8" s="28"/>
      <c r="BA8" s="29"/>
      <c r="BB8" s="30"/>
      <c r="BC8" s="32"/>
      <c r="BD8" s="33"/>
      <c r="BE8" s="33"/>
      <c r="BF8" s="8"/>
      <c r="BG8" s="35"/>
      <c r="BH8" s="36"/>
      <c r="BI8" s="33"/>
      <c r="BJ8" s="33"/>
      <c r="BK8" s="33"/>
      <c r="BL8" s="41"/>
    </row>
    <row r="9">
      <c r="A9" s="16">
        <v>6.0</v>
      </c>
      <c r="B9" s="17" t="s">
        <v>41</v>
      </c>
      <c r="C9" s="18">
        <v>44109.0</v>
      </c>
      <c r="D9" s="18">
        <v>44118.0</v>
      </c>
      <c r="E9" s="19">
        <f t="shared" si="1"/>
        <v>10</v>
      </c>
      <c r="F9" s="38"/>
      <c r="G9" s="25"/>
      <c r="H9" s="25"/>
      <c r="I9" s="25"/>
      <c r="J9" s="23"/>
      <c r="K9" s="24"/>
      <c r="L9" s="25"/>
      <c r="M9" s="25"/>
      <c r="N9" s="25"/>
      <c r="O9" s="25"/>
      <c r="P9" s="25"/>
      <c r="Q9" s="23"/>
      <c r="R9" s="26"/>
      <c r="S9" s="27"/>
      <c r="T9" s="27"/>
      <c r="U9" s="27"/>
      <c r="V9" s="27"/>
      <c r="W9" s="27"/>
      <c r="X9" s="28"/>
      <c r="Y9" s="29"/>
      <c r="Z9" s="30"/>
      <c r="AA9" s="30"/>
      <c r="AB9" s="30"/>
      <c r="AC9" s="30"/>
      <c r="AD9" s="30"/>
      <c r="AE9" s="28"/>
      <c r="AF9" s="29"/>
      <c r="AG9" s="30"/>
      <c r="AH9" s="30"/>
      <c r="AI9" s="30"/>
      <c r="AJ9" s="30"/>
      <c r="AK9" s="30"/>
      <c r="AL9" s="28"/>
      <c r="AM9" s="29"/>
      <c r="AN9" s="30"/>
      <c r="AO9" s="30"/>
      <c r="AP9" s="30"/>
      <c r="AQ9" s="30"/>
      <c r="AR9" s="30"/>
      <c r="AS9" s="28"/>
      <c r="AT9" s="29"/>
      <c r="AU9" s="30"/>
      <c r="AV9" s="30"/>
      <c r="AW9" s="40"/>
      <c r="AY9" s="9"/>
      <c r="AZ9" s="28"/>
      <c r="BA9" s="29"/>
      <c r="BB9" s="42"/>
      <c r="BC9" s="43"/>
      <c r="BD9" s="43"/>
      <c r="BE9" s="43"/>
      <c r="BF9" s="8"/>
      <c r="BG9" s="43"/>
      <c r="BH9" s="43"/>
      <c r="BI9" s="43"/>
      <c r="BJ9" s="43"/>
      <c r="BK9" s="43"/>
      <c r="BL9" s="41"/>
    </row>
    <row r="10">
      <c r="A10" s="16"/>
      <c r="B10" s="17"/>
      <c r="C10" s="18"/>
      <c r="D10" s="18"/>
      <c r="E10" s="44"/>
      <c r="F10" s="38"/>
      <c r="G10" s="25"/>
      <c r="H10" s="25"/>
      <c r="I10" s="25"/>
      <c r="J10" s="23"/>
      <c r="K10" s="24"/>
      <c r="L10" s="25"/>
      <c r="M10" s="25"/>
      <c r="N10" s="25"/>
      <c r="O10" s="25"/>
      <c r="P10" s="25"/>
      <c r="Q10" s="23"/>
      <c r="R10" s="26"/>
      <c r="S10" s="27"/>
      <c r="T10" s="27"/>
      <c r="U10" s="27"/>
      <c r="V10" s="27"/>
      <c r="W10" s="27"/>
      <c r="X10" s="28"/>
      <c r="Y10" s="29"/>
      <c r="Z10" s="30"/>
      <c r="AA10" s="30"/>
      <c r="AB10" s="30"/>
      <c r="AC10" s="30"/>
      <c r="AD10" s="30"/>
      <c r="AE10" s="28"/>
      <c r="AF10" s="29"/>
      <c r="AG10" s="30"/>
      <c r="AH10" s="30"/>
      <c r="AI10" s="30"/>
      <c r="AJ10" s="30"/>
      <c r="AK10" s="30"/>
      <c r="AL10" s="28"/>
      <c r="AM10" s="29"/>
      <c r="AN10" s="30"/>
      <c r="AO10" s="30"/>
      <c r="AP10" s="30"/>
      <c r="AQ10" s="30"/>
      <c r="AR10" s="30"/>
      <c r="AS10" s="28"/>
      <c r="AT10" s="29"/>
      <c r="AU10" s="30"/>
      <c r="AV10" s="30"/>
      <c r="AW10" s="40"/>
      <c r="AY10" s="9"/>
      <c r="AZ10" s="28"/>
      <c r="BA10" s="29"/>
      <c r="BB10" s="30"/>
      <c r="BC10" s="32"/>
      <c r="BD10" s="33"/>
      <c r="BE10" s="33"/>
      <c r="BF10" s="8"/>
      <c r="BG10" s="35"/>
      <c r="BH10" s="36"/>
      <c r="BI10" s="33"/>
      <c r="BJ10" s="33"/>
      <c r="BK10" s="33"/>
      <c r="BL10" s="41"/>
    </row>
    <row r="11">
      <c r="A11" s="45"/>
      <c r="B11" s="46"/>
      <c r="C11" s="47"/>
      <c r="D11" s="47"/>
      <c r="E11" s="48"/>
      <c r="F11" s="38"/>
      <c r="G11" s="25"/>
      <c r="H11" s="25"/>
      <c r="I11" s="25"/>
      <c r="J11" s="23"/>
      <c r="K11" s="24"/>
      <c r="L11" s="25"/>
      <c r="M11" s="25"/>
      <c r="N11" s="25"/>
      <c r="O11" s="25"/>
      <c r="P11" s="25"/>
      <c r="Q11" s="23"/>
      <c r="R11" s="26"/>
      <c r="S11" s="27"/>
      <c r="T11" s="27"/>
      <c r="U11" s="27"/>
      <c r="V11" s="27"/>
      <c r="W11" s="27"/>
      <c r="X11" s="28"/>
      <c r="Y11" s="29"/>
      <c r="Z11" s="30"/>
      <c r="AA11" s="30"/>
      <c r="AB11" s="30"/>
      <c r="AC11" s="30"/>
      <c r="AD11" s="30"/>
      <c r="AE11" s="28"/>
      <c r="AF11" s="29"/>
      <c r="AG11" s="30"/>
      <c r="AH11" s="30"/>
      <c r="AI11" s="30"/>
      <c r="AJ11" s="30"/>
      <c r="AK11" s="30"/>
      <c r="AL11" s="28"/>
      <c r="AM11" s="29"/>
      <c r="AN11" s="30"/>
      <c r="AO11" s="30"/>
      <c r="AP11" s="30"/>
      <c r="AQ11" s="30"/>
      <c r="AR11" s="30"/>
      <c r="AS11" s="28"/>
      <c r="AT11" s="29"/>
      <c r="AU11" s="30"/>
      <c r="AV11" s="30"/>
      <c r="AW11" s="40"/>
      <c r="AY11" s="9"/>
      <c r="AZ11" s="28"/>
      <c r="BA11" s="29"/>
      <c r="BB11" s="30"/>
      <c r="BC11" s="32"/>
      <c r="BD11" s="33"/>
      <c r="BE11" s="33"/>
      <c r="BF11" s="8"/>
      <c r="BG11" s="35"/>
      <c r="BH11" s="36"/>
      <c r="BI11" s="33"/>
      <c r="BJ11" s="33"/>
      <c r="BK11" s="33"/>
      <c r="BL11" s="41"/>
    </row>
    <row r="12">
      <c r="A12" s="45"/>
      <c r="B12" s="46"/>
      <c r="C12" s="47"/>
      <c r="D12" s="47"/>
      <c r="E12" s="48"/>
      <c r="F12" s="38"/>
      <c r="G12" s="25"/>
      <c r="H12" s="25"/>
      <c r="I12" s="25"/>
      <c r="J12" s="23"/>
      <c r="K12" s="24"/>
      <c r="L12" s="25"/>
      <c r="M12" s="25"/>
      <c r="N12" s="25"/>
      <c r="O12" s="25"/>
      <c r="P12" s="25"/>
      <c r="Q12" s="23"/>
      <c r="R12" s="26"/>
      <c r="S12" s="27"/>
      <c r="T12" s="27"/>
      <c r="U12" s="27"/>
      <c r="V12" s="27"/>
      <c r="W12" s="27"/>
      <c r="X12" s="28"/>
      <c r="Y12" s="29"/>
      <c r="Z12" s="30"/>
      <c r="AA12" s="30"/>
      <c r="AB12" s="30"/>
      <c r="AC12" s="30"/>
      <c r="AD12" s="30"/>
      <c r="AE12" s="28"/>
      <c r="AF12" s="29"/>
      <c r="AG12" s="30"/>
      <c r="AH12" s="30"/>
      <c r="AI12" s="30"/>
      <c r="AJ12" s="30"/>
      <c r="AK12" s="30"/>
      <c r="AL12" s="28"/>
      <c r="AM12" s="29"/>
      <c r="AN12" s="30"/>
      <c r="AO12" s="30"/>
      <c r="AP12" s="30"/>
      <c r="AQ12" s="30"/>
      <c r="AR12" s="30"/>
      <c r="AS12" s="28"/>
      <c r="AT12" s="29"/>
      <c r="AU12" s="30"/>
      <c r="AV12" s="30"/>
      <c r="AW12" s="40"/>
      <c r="AY12" s="9"/>
      <c r="AZ12" s="28"/>
      <c r="BA12" s="29"/>
      <c r="BB12" s="30"/>
      <c r="BC12" s="32"/>
      <c r="BD12" s="33"/>
      <c r="BE12" s="33"/>
      <c r="BF12" s="8"/>
      <c r="BG12" s="35"/>
      <c r="BH12" s="36"/>
      <c r="BI12" s="33"/>
      <c r="BJ12" s="33"/>
      <c r="BK12" s="33"/>
      <c r="BL12" s="41"/>
    </row>
    <row r="13">
      <c r="A13" s="49"/>
      <c r="B13" s="50"/>
      <c r="C13" s="51"/>
      <c r="D13" s="51"/>
      <c r="E13" s="52"/>
      <c r="F13" s="53"/>
      <c r="G13" s="54"/>
      <c r="H13" s="54"/>
      <c r="I13" s="54"/>
      <c r="J13" s="55"/>
      <c r="K13" s="56"/>
      <c r="L13" s="54"/>
      <c r="M13" s="54"/>
      <c r="N13" s="54"/>
      <c r="O13" s="54"/>
      <c r="P13" s="54"/>
      <c r="Q13" s="55"/>
      <c r="R13" s="57"/>
      <c r="S13" s="58"/>
      <c r="T13" s="58"/>
      <c r="U13" s="58"/>
      <c r="V13" s="58"/>
      <c r="W13" s="58"/>
      <c r="X13" s="59"/>
      <c r="Y13" s="60"/>
      <c r="Z13" s="61"/>
      <c r="AA13" s="61"/>
      <c r="AB13" s="61"/>
      <c r="AC13" s="61"/>
      <c r="AD13" s="61"/>
      <c r="AE13" s="59"/>
      <c r="AF13" s="60"/>
      <c r="AG13" s="61"/>
      <c r="AH13" s="61"/>
      <c r="AI13" s="61"/>
      <c r="AJ13" s="61"/>
      <c r="AK13" s="61"/>
      <c r="AL13" s="59"/>
      <c r="AM13" s="60"/>
      <c r="AN13" s="61"/>
      <c r="AO13" s="61"/>
      <c r="AP13" s="61"/>
      <c r="AQ13" s="61"/>
      <c r="AR13" s="61"/>
      <c r="AS13" s="59"/>
      <c r="AT13" s="60"/>
      <c r="AU13" s="61"/>
      <c r="AV13" s="61"/>
      <c r="AW13" s="62"/>
      <c r="AX13" s="11"/>
      <c r="AY13" s="12"/>
      <c r="AZ13" s="59"/>
      <c r="BA13" s="60"/>
      <c r="BB13" s="61"/>
      <c r="BC13" s="63"/>
      <c r="BD13" s="64"/>
      <c r="BE13" s="64"/>
      <c r="BF13" s="13"/>
      <c r="BG13" s="65"/>
      <c r="BH13" s="66"/>
      <c r="BI13" s="64"/>
      <c r="BJ13" s="64"/>
      <c r="BK13" s="64"/>
      <c r="BL13" s="67"/>
    </row>
  </sheetData>
  <mergeCells count="12">
    <mergeCell ref="F2:S2"/>
    <mergeCell ref="T2:AW2"/>
    <mergeCell ref="AW4:AY13"/>
    <mergeCell ref="BF4:BF13"/>
    <mergeCell ref="A1:A3"/>
    <mergeCell ref="B1:B3"/>
    <mergeCell ref="C1:C3"/>
    <mergeCell ref="D1:D3"/>
    <mergeCell ref="E1:E3"/>
    <mergeCell ref="F1:BK1"/>
    <mergeCell ref="BL1:BL3"/>
    <mergeCell ref="AX2:BK2"/>
  </mergeCells>
  <conditionalFormatting sqref="J19">
    <cfRule type="notContainsBlanks" dxfId="0" priority="1">
      <formula>LEN(TRIM(J19))&gt;0</formula>
    </cfRule>
  </conditionalFormatting>
  <conditionalFormatting sqref="F4:BK13">
    <cfRule type="notContainsBlanks" dxfId="0" priority="2">
      <formula>LEN(TRIM(F4))&gt;0</formula>
    </cfRule>
  </conditionalFormatting>
  <conditionalFormatting sqref="F4:BK13">
    <cfRule type="timePeriod" dxfId="0" priority="3" timePeriod="today"/>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 customWidth="1" min="2" max="2" width="37.43"/>
    <col customWidth="1" min="9" max="9" width="17.57"/>
    <col customWidth="1" min="15" max="15" width="24.71"/>
    <col customWidth="1" min="16" max="16" width="14.71"/>
    <col customWidth="1" min="17" max="17" width="22.29"/>
  </cols>
  <sheetData>
    <row r="1">
      <c r="A1" s="1" t="s">
        <v>42</v>
      </c>
    </row>
    <row r="2">
      <c r="A2" s="1" t="s">
        <v>43</v>
      </c>
    </row>
    <row r="3">
      <c r="A3" s="1" t="s">
        <v>44</v>
      </c>
      <c r="B3" s="1" t="s">
        <v>45</v>
      </c>
      <c r="C3" s="68" t="s">
        <v>46</v>
      </c>
    </row>
    <row r="4">
      <c r="A4" s="1" t="s">
        <v>47</v>
      </c>
      <c r="R4" s="1" t="s">
        <v>48</v>
      </c>
    </row>
    <row r="5">
      <c r="A5" s="1" t="s">
        <v>49</v>
      </c>
      <c r="E5" s="1" t="s">
        <v>44</v>
      </c>
      <c r="F5" s="1" t="s">
        <v>42</v>
      </c>
      <c r="G5" s="1" t="s">
        <v>50</v>
      </c>
      <c r="H5" s="1" t="s">
        <v>51</v>
      </c>
      <c r="I5" s="1" t="s">
        <v>52</v>
      </c>
      <c r="J5" s="1" t="s">
        <v>53</v>
      </c>
      <c r="K5" s="1" t="s">
        <v>54</v>
      </c>
      <c r="L5" s="1" t="s">
        <v>55</v>
      </c>
      <c r="M5" s="1" t="s">
        <v>56</v>
      </c>
      <c r="N5" s="1" t="s">
        <v>57</v>
      </c>
      <c r="O5" s="1" t="s">
        <v>58</v>
      </c>
      <c r="P5" s="1" t="s">
        <v>59</v>
      </c>
      <c r="Q5" s="1" t="s">
        <v>60</v>
      </c>
      <c r="R5" s="1" t="s">
        <v>61</v>
      </c>
      <c r="S5" s="1" t="s">
        <v>62</v>
      </c>
      <c r="T5" s="1" t="s">
        <v>63</v>
      </c>
      <c r="U5" s="1" t="s">
        <v>64</v>
      </c>
      <c r="V5" s="1" t="s">
        <v>65</v>
      </c>
      <c r="W5" s="1" t="s">
        <v>66</v>
      </c>
    </row>
    <row r="6">
      <c r="D6" s="69">
        <v>1957.0</v>
      </c>
      <c r="E6" s="70">
        <v>86.3</v>
      </c>
      <c r="F6" s="71"/>
      <c r="G6" s="71"/>
      <c r="H6" s="71"/>
      <c r="I6" s="71"/>
      <c r="J6" s="72" t="s">
        <v>67</v>
      </c>
      <c r="K6" s="73"/>
      <c r="L6" s="72" t="s">
        <v>68</v>
      </c>
      <c r="M6" s="72" t="s">
        <v>69</v>
      </c>
      <c r="N6" s="74" t="s">
        <v>70</v>
      </c>
      <c r="O6" s="72" t="s">
        <v>71</v>
      </c>
      <c r="P6" s="73"/>
      <c r="Q6" s="74" t="s">
        <v>72</v>
      </c>
      <c r="R6" s="73"/>
      <c r="S6" s="74" t="s">
        <v>73</v>
      </c>
      <c r="T6" s="74" t="s">
        <v>74</v>
      </c>
      <c r="U6" s="73"/>
      <c r="V6" s="73"/>
      <c r="W6" s="71" t="s">
        <v>75</v>
      </c>
    </row>
    <row r="7">
      <c r="A7" s="1" t="s">
        <v>76</v>
      </c>
      <c r="D7" s="69">
        <v>1958.0</v>
      </c>
      <c r="E7" s="70">
        <v>85.8</v>
      </c>
      <c r="F7" s="73"/>
      <c r="G7" s="73"/>
      <c r="H7" s="73"/>
      <c r="I7" s="73"/>
      <c r="J7" s="73"/>
      <c r="K7" s="73"/>
      <c r="M7" s="73"/>
      <c r="N7" s="73"/>
      <c r="O7" s="73"/>
      <c r="P7" s="73"/>
      <c r="Q7" s="73"/>
      <c r="R7" s="73"/>
      <c r="S7" s="73"/>
      <c r="T7" s="73"/>
      <c r="U7" s="73"/>
      <c r="V7" s="73"/>
      <c r="W7" s="73"/>
    </row>
    <row r="8">
      <c r="A8" s="1" t="s">
        <v>77</v>
      </c>
      <c r="D8" s="69">
        <v>1959.0</v>
      </c>
      <c r="E8" s="70">
        <v>100.4</v>
      </c>
      <c r="F8" s="73"/>
      <c r="G8" s="73"/>
      <c r="H8" s="73"/>
      <c r="I8" s="73"/>
      <c r="J8" s="73"/>
      <c r="K8" s="73"/>
      <c r="L8" s="73"/>
      <c r="M8" s="73"/>
      <c r="N8" s="73"/>
      <c r="O8" s="73"/>
    </row>
    <row r="9">
      <c r="A9" s="1" t="s">
        <v>78</v>
      </c>
      <c r="D9" s="69">
        <v>1960.0</v>
      </c>
      <c r="E9" s="70">
        <v>98.6</v>
      </c>
      <c r="F9" s="73"/>
      <c r="G9" s="73"/>
      <c r="H9" s="73"/>
      <c r="I9" s="73"/>
      <c r="J9" s="73"/>
      <c r="K9" s="73"/>
      <c r="L9" s="73"/>
      <c r="M9" s="73"/>
      <c r="N9" s="73"/>
      <c r="O9" s="73"/>
    </row>
    <row r="10">
      <c r="D10" s="69">
        <v>1961.0</v>
      </c>
      <c r="E10" s="70">
        <v>94.9</v>
      </c>
      <c r="F10" s="73"/>
      <c r="G10" s="73"/>
      <c r="H10" s="73"/>
      <c r="I10" s="73"/>
      <c r="J10" s="73"/>
      <c r="K10" s="73"/>
      <c r="L10" s="73"/>
      <c r="M10" s="73"/>
      <c r="N10" s="73"/>
      <c r="O10" s="73"/>
    </row>
    <row r="11">
      <c r="A11" s="1" t="s">
        <v>79</v>
      </c>
      <c r="B11" s="68" t="s">
        <v>80</v>
      </c>
      <c r="D11" s="69">
        <v>1962.0</v>
      </c>
      <c r="E11" s="70">
        <v>94.6</v>
      </c>
      <c r="F11" s="73"/>
      <c r="G11" s="73"/>
      <c r="H11" s="73"/>
      <c r="I11" s="73"/>
      <c r="J11" s="73"/>
      <c r="K11" s="73"/>
      <c r="L11" s="73"/>
      <c r="M11" s="73"/>
      <c r="N11" s="73"/>
      <c r="O11" s="73"/>
    </row>
    <row r="12">
      <c r="A12" s="1" t="s">
        <v>81</v>
      </c>
      <c r="B12" s="75" t="s">
        <v>82</v>
      </c>
      <c r="D12" s="69">
        <v>1963.0</v>
      </c>
      <c r="E12" s="70">
        <v>78.9</v>
      </c>
      <c r="F12" s="73"/>
      <c r="G12" s="73"/>
      <c r="H12" s="73"/>
      <c r="I12" s="73"/>
      <c r="J12" s="73"/>
      <c r="K12" s="73"/>
      <c r="L12" s="73"/>
      <c r="M12" s="73"/>
      <c r="N12" s="73"/>
      <c r="O12" s="73"/>
    </row>
    <row r="13">
      <c r="A13" s="1" t="s">
        <v>83</v>
      </c>
      <c r="B13" s="68" t="s">
        <v>84</v>
      </c>
      <c r="D13" s="69">
        <v>1964.0</v>
      </c>
      <c r="E13" s="70">
        <v>97.0</v>
      </c>
      <c r="F13" s="73"/>
      <c r="G13" s="73"/>
      <c r="H13" s="73"/>
      <c r="I13" s="73"/>
      <c r="J13" s="73"/>
      <c r="K13" s="73"/>
      <c r="L13" s="73"/>
      <c r="M13" s="73"/>
      <c r="N13" s="73"/>
      <c r="O13" s="73"/>
    </row>
    <row r="14">
      <c r="D14" s="69">
        <v>1965.0</v>
      </c>
      <c r="E14" s="70">
        <v>98.8</v>
      </c>
      <c r="F14" s="73"/>
      <c r="G14" s="73"/>
      <c r="H14" s="73"/>
      <c r="I14" s="73"/>
      <c r="J14" s="73"/>
      <c r="K14" s="73"/>
      <c r="L14" s="73"/>
      <c r="M14" s="73"/>
      <c r="N14" s="73"/>
      <c r="O14" s="73"/>
    </row>
    <row r="15">
      <c r="D15" s="69">
        <v>1966.0</v>
      </c>
      <c r="E15" s="70">
        <v>100.0</v>
      </c>
      <c r="F15" s="73"/>
      <c r="G15" s="73"/>
      <c r="H15" s="73"/>
      <c r="I15" s="73"/>
      <c r="J15" s="73"/>
      <c r="K15" s="73"/>
      <c r="L15" s="73"/>
      <c r="M15" s="73"/>
      <c r="N15" s="73"/>
      <c r="O15" s="73"/>
    </row>
    <row r="16">
      <c r="A16" s="1" t="s">
        <v>85</v>
      </c>
      <c r="D16" s="69">
        <v>1967.0</v>
      </c>
      <c r="E16" s="70">
        <v>91.2</v>
      </c>
      <c r="F16" s="73"/>
      <c r="G16" s="73"/>
      <c r="H16" s="73"/>
      <c r="I16" s="73"/>
      <c r="J16" s="73"/>
      <c r="K16" s="73"/>
      <c r="L16" s="73"/>
      <c r="M16" s="73"/>
      <c r="N16" s="73"/>
      <c r="O16" s="73"/>
    </row>
    <row r="17">
      <c r="A17" s="1" t="s">
        <v>86</v>
      </c>
      <c r="D17" s="69">
        <v>1968.0</v>
      </c>
      <c r="E17" s="70">
        <v>85.6</v>
      </c>
    </row>
    <row r="18">
      <c r="D18" s="69">
        <v>1969.0</v>
      </c>
      <c r="E18" s="70">
        <v>78.5</v>
      </c>
    </row>
    <row r="19">
      <c r="D19" s="69">
        <v>1970.0</v>
      </c>
      <c r="E19" s="70">
        <v>86.1</v>
      </c>
    </row>
    <row r="20">
      <c r="D20" s="69">
        <v>1971.0</v>
      </c>
      <c r="E20" s="70">
        <v>76.0</v>
      </c>
    </row>
    <row r="21">
      <c r="D21" s="69">
        <v>1972.0</v>
      </c>
      <c r="E21" s="70">
        <v>75.8</v>
      </c>
    </row>
    <row r="22">
      <c r="D22" s="69">
        <v>1973.0</v>
      </c>
      <c r="E22" s="70">
        <v>74.0</v>
      </c>
    </row>
    <row r="23">
      <c r="D23" s="69">
        <v>1974.0</v>
      </c>
      <c r="E23" s="70">
        <v>75.9</v>
      </c>
    </row>
    <row r="24">
      <c r="D24" s="69">
        <v>1975.0</v>
      </c>
      <c r="E24" s="70">
        <v>79.1</v>
      </c>
    </row>
    <row r="25">
      <c r="D25" s="69">
        <v>1976.0</v>
      </c>
      <c r="E25" s="70">
        <v>81.7</v>
      </c>
    </row>
    <row r="26">
      <c r="D26" s="69">
        <v>1977.0</v>
      </c>
      <c r="E26" s="70">
        <v>74.2</v>
      </c>
    </row>
    <row r="27">
      <c r="D27" s="69">
        <v>1978.0</v>
      </c>
      <c r="E27" s="70">
        <v>85.8</v>
      </c>
    </row>
    <row r="28">
      <c r="D28" s="69">
        <v>1979.0</v>
      </c>
      <c r="E28" s="70">
        <v>75.5</v>
      </c>
    </row>
    <row r="29">
      <c r="D29" s="69">
        <v>1980.0</v>
      </c>
      <c r="E29" s="70">
        <v>69.6</v>
      </c>
    </row>
    <row r="30">
      <c r="D30" s="69">
        <v>1981.0</v>
      </c>
      <c r="E30" s="70">
        <v>53.9</v>
      </c>
    </row>
    <row r="31">
      <c r="D31" s="69">
        <v>1982.0</v>
      </c>
      <c r="E31" s="70">
        <v>70.7</v>
      </c>
    </row>
    <row r="32">
      <c r="D32" s="69">
        <v>1983.0</v>
      </c>
      <c r="E32" s="70">
        <v>73.7</v>
      </c>
    </row>
    <row r="33">
      <c r="D33" s="69">
        <v>1984.0</v>
      </c>
      <c r="E33" s="70">
        <v>72.3</v>
      </c>
    </row>
    <row r="34">
      <c r="D34" s="69">
        <v>1985.0</v>
      </c>
      <c r="E34" s="70">
        <v>71.6</v>
      </c>
    </row>
    <row r="35">
      <c r="D35" s="69">
        <v>1986.0</v>
      </c>
      <c r="E35" s="70">
        <v>68.1</v>
      </c>
    </row>
    <row r="36">
      <c r="D36" s="69">
        <v>1987.0</v>
      </c>
      <c r="E36" s="70">
        <v>66.5</v>
      </c>
    </row>
    <row r="37">
      <c r="D37" s="69">
        <v>1988.0</v>
      </c>
      <c r="E37" s="70">
        <v>65.3</v>
      </c>
    </row>
    <row r="38">
      <c r="D38" s="69">
        <v>1989.0</v>
      </c>
      <c r="E38" s="70">
        <v>70.8</v>
      </c>
    </row>
    <row r="39">
      <c r="D39" s="69">
        <v>1990.0</v>
      </c>
      <c r="E39" s="70">
        <v>70.3</v>
      </c>
    </row>
    <row r="40">
      <c r="D40" s="69">
        <v>1991.0</v>
      </c>
      <c r="E40" s="70">
        <v>64.1</v>
      </c>
    </row>
    <row r="41">
      <c r="D41" s="69">
        <v>1992.0</v>
      </c>
      <c r="E41" s="70">
        <v>60.7</v>
      </c>
    </row>
    <row r="42">
      <c r="D42" s="69">
        <v>1993.0</v>
      </c>
      <c r="E42" s="70">
        <v>61.3</v>
      </c>
    </row>
    <row r="43">
      <c r="D43" s="69">
        <v>1994.0</v>
      </c>
      <c r="E43" s="70">
        <v>52.7</v>
      </c>
    </row>
    <row r="44">
      <c r="D44" s="69">
        <v>1995.0</v>
      </c>
      <c r="E44" s="70">
        <v>55.7</v>
      </c>
    </row>
    <row r="45">
      <c r="D45" s="69">
        <v>1996.0</v>
      </c>
      <c r="E45" s="70">
        <v>52.4</v>
      </c>
    </row>
    <row r="46">
      <c r="D46" s="69">
        <v>1997.0</v>
      </c>
      <c r="E46" s="70">
        <v>58.0</v>
      </c>
      <c r="G46" s="1" t="s">
        <v>87</v>
      </c>
    </row>
    <row r="47">
      <c r="D47" s="69">
        <v>1998.0</v>
      </c>
      <c r="E47" s="70">
        <v>57.6</v>
      </c>
    </row>
    <row r="48">
      <c r="D48" s="69">
        <v>1999.0</v>
      </c>
      <c r="E48" s="70">
        <v>54.2</v>
      </c>
    </row>
    <row r="49">
      <c r="D49" s="69">
        <v>2000.0</v>
      </c>
      <c r="E49" s="70">
        <v>55.6</v>
      </c>
    </row>
    <row r="50">
      <c r="D50" s="69">
        <v>2001.0</v>
      </c>
      <c r="E50" s="70">
        <v>56.8</v>
      </c>
    </row>
    <row r="51">
      <c r="D51" s="69">
        <v>2002.0</v>
      </c>
      <c r="E51" s="70">
        <v>58.3</v>
      </c>
    </row>
    <row r="52">
      <c r="D52" s="69">
        <v>2003.0</v>
      </c>
      <c r="E52" s="70">
        <v>53.3</v>
      </c>
    </row>
    <row r="53">
      <c r="D53" s="69">
        <v>2004.0</v>
      </c>
      <c r="E53" s="70">
        <v>50.2</v>
      </c>
    </row>
    <row r="54">
      <c r="D54" s="69">
        <v>2005.0</v>
      </c>
      <c r="E54" s="70">
        <v>53.6</v>
      </c>
    </row>
    <row r="55">
      <c r="D55" s="69">
        <v>2006.0</v>
      </c>
      <c r="E55" s="70">
        <v>52.7</v>
      </c>
    </row>
    <row r="56">
      <c r="D56" s="69">
        <v>2007.0</v>
      </c>
      <c r="E56" s="70">
        <v>51.5</v>
      </c>
    </row>
    <row r="57">
      <c r="D57" s="69">
        <v>2008.0</v>
      </c>
      <c r="E57" s="70">
        <v>51.8</v>
      </c>
    </row>
    <row r="58">
      <c r="D58" s="69">
        <v>2009.0</v>
      </c>
      <c r="E58" s="70">
        <v>56.2</v>
      </c>
    </row>
    <row r="59">
      <c r="D59" s="69">
        <v>2010.0</v>
      </c>
      <c r="E59" s="70">
        <v>54.1</v>
      </c>
    </row>
    <row r="60">
      <c r="D60" s="69">
        <v>2011.0</v>
      </c>
      <c r="E60" s="70">
        <v>45.2</v>
      </c>
    </row>
    <row r="61">
      <c r="D61" s="69">
        <v>2012.0</v>
      </c>
      <c r="E61" s="70">
        <v>45.7</v>
      </c>
    </row>
    <row r="62">
      <c r="D62" s="69">
        <v>2013.0</v>
      </c>
      <c r="E62" s="70">
        <v>47.5</v>
      </c>
    </row>
    <row r="63">
      <c r="D63" s="69">
        <v>2014.0</v>
      </c>
      <c r="E63" s="70">
        <v>49.7</v>
      </c>
    </row>
    <row r="64">
      <c r="D64" s="69">
        <v>2015.0</v>
      </c>
      <c r="E64" s="70">
        <v>50.2</v>
      </c>
    </row>
    <row r="65">
      <c r="D65" s="69">
        <v>2016.0</v>
      </c>
      <c r="E65" s="70">
        <v>50.8</v>
      </c>
    </row>
    <row r="66">
      <c r="D66" s="69">
        <v>2017.0</v>
      </c>
      <c r="E66" s="70">
        <v>48.9</v>
      </c>
    </row>
    <row r="67">
      <c r="D67" s="69">
        <v>2018.0</v>
      </c>
      <c r="E67" s="70">
        <v>46.7</v>
      </c>
    </row>
    <row r="68">
      <c r="E68" s="1" t="s">
        <v>88</v>
      </c>
    </row>
    <row r="69">
      <c r="E69" s="1" t="s">
        <v>89</v>
      </c>
    </row>
  </sheetData>
  <hyperlinks>
    <hyperlink r:id="rId1" ref="C3"/>
    <hyperlink r:id="rId2" ref="J6"/>
    <hyperlink r:id="rId3" ref="L6"/>
    <hyperlink r:id="rId4" ref="M6"/>
    <hyperlink r:id="rId5" ref="N6"/>
    <hyperlink r:id="rId6" ref="O6"/>
    <hyperlink r:id="rId7" ref="Q6"/>
    <hyperlink r:id="rId8" ref="S6"/>
    <hyperlink r:id="rId9" ref="T6"/>
    <hyperlink r:id="rId10" ref="B11"/>
    <hyperlink r:id="rId11" ref="B12"/>
    <hyperlink r:id="rId12" ref="B13"/>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sheetData>
    <row r="1">
      <c r="B1" s="1"/>
      <c r="C1" s="1"/>
      <c r="D1" s="1"/>
      <c r="E1" s="1"/>
      <c r="F1" s="1"/>
      <c r="G1" s="1"/>
      <c r="H1" s="1"/>
      <c r="I1" s="1"/>
      <c r="J1" s="1"/>
      <c r="K1" s="1" t="s">
        <v>90</v>
      </c>
    </row>
    <row r="2">
      <c r="B2" s="1" t="s">
        <v>91</v>
      </c>
      <c r="C2" s="1" t="s">
        <v>44</v>
      </c>
      <c r="D2" s="1" t="s">
        <v>92</v>
      </c>
      <c r="E2" s="1" t="s">
        <v>93</v>
      </c>
      <c r="F2" s="1" t="s">
        <v>92</v>
      </c>
      <c r="G2" s="1" t="s">
        <v>94</v>
      </c>
      <c r="H2" s="1" t="s">
        <v>95</v>
      </c>
      <c r="I2" s="1" t="s">
        <v>96</v>
      </c>
      <c r="J2" s="1" t="s">
        <v>97</v>
      </c>
      <c r="K2" s="1" t="s">
        <v>98</v>
      </c>
    </row>
    <row r="3">
      <c r="A3" s="69">
        <v>1957.0</v>
      </c>
      <c r="C3" s="70">
        <v>86.3</v>
      </c>
      <c r="D3" s="1" t="str">
        <f t="shared" ref="D3:D64" si="1">G3/(H3-(I3+J3+K3))</f>
        <v>#DIV/0!</v>
      </c>
      <c r="E3" s="1">
        <v>83.1</v>
      </c>
      <c r="F3" s="76" t="str">
        <f t="shared" ref="F3:F64" si="2">G3/(H3-(I3+J3))</f>
        <v>#DIV/0!</v>
      </c>
      <c r="G3" s="77"/>
      <c r="H3" s="78"/>
      <c r="I3" s="78"/>
      <c r="J3" s="78"/>
      <c r="K3" s="78"/>
    </row>
    <row r="4">
      <c r="A4" s="69">
        <v>1958.0</v>
      </c>
      <c r="C4" s="70">
        <v>85.8</v>
      </c>
      <c r="D4" s="1" t="str">
        <f t="shared" si="1"/>
        <v>#DIV/0!</v>
      </c>
      <c r="E4" s="1">
        <v>82.4</v>
      </c>
      <c r="F4" s="76" t="str">
        <f t="shared" si="2"/>
        <v>#DIV/0!</v>
      </c>
      <c r="G4" s="77"/>
      <c r="H4" s="78"/>
      <c r="I4" s="78"/>
      <c r="J4" s="78"/>
      <c r="K4" s="78"/>
    </row>
    <row r="5">
      <c r="A5" s="69">
        <v>1959.0</v>
      </c>
      <c r="C5" s="70">
        <v>100.4</v>
      </c>
      <c r="D5" s="1" t="str">
        <f t="shared" si="1"/>
        <v>#DIV/0!</v>
      </c>
      <c r="E5" s="1">
        <v>97.0</v>
      </c>
      <c r="F5" s="76" t="str">
        <f t="shared" si="2"/>
        <v>#DIV/0!</v>
      </c>
      <c r="G5" s="77"/>
      <c r="H5" s="78"/>
      <c r="I5" s="78"/>
      <c r="J5" s="78"/>
      <c r="K5" s="78"/>
    </row>
    <row r="6">
      <c r="A6" s="69">
        <v>1960.0</v>
      </c>
      <c r="C6" s="70">
        <v>98.6</v>
      </c>
      <c r="D6" s="1" t="str">
        <f t="shared" si="1"/>
        <v>#DIV/0!</v>
      </c>
      <c r="E6" s="1">
        <v>94.5</v>
      </c>
      <c r="F6" s="76" t="str">
        <f t="shared" si="2"/>
        <v>#DIV/0!</v>
      </c>
      <c r="G6" s="77"/>
      <c r="H6" s="78"/>
      <c r="I6" s="78"/>
      <c r="J6" s="78"/>
      <c r="K6" s="78"/>
    </row>
    <row r="7">
      <c r="A7" s="69">
        <v>1961.0</v>
      </c>
      <c r="C7" s="70">
        <v>94.9</v>
      </c>
      <c r="D7" s="1" t="str">
        <f t="shared" si="1"/>
        <v>#DIV/0!</v>
      </c>
      <c r="E7" s="1">
        <v>91.1</v>
      </c>
      <c r="F7" s="76" t="str">
        <f t="shared" si="2"/>
        <v>#DIV/0!</v>
      </c>
      <c r="G7" s="77"/>
      <c r="H7" s="78"/>
      <c r="I7" s="78"/>
      <c r="J7" s="78"/>
      <c r="K7" s="78"/>
    </row>
    <row r="8">
      <c r="A8" s="69">
        <v>1962.0</v>
      </c>
      <c r="C8" s="70">
        <v>94.6</v>
      </c>
      <c r="D8" s="1" t="str">
        <f t="shared" si="1"/>
        <v>#DIV/0!</v>
      </c>
      <c r="E8" s="1">
        <v>90.8</v>
      </c>
      <c r="F8" s="76" t="str">
        <f t="shared" si="2"/>
        <v>#DIV/0!</v>
      </c>
      <c r="G8" s="77"/>
      <c r="H8" s="78"/>
      <c r="I8" s="78"/>
      <c r="J8" s="78"/>
      <c r="K8" s="78"/>
    </row>
    <row r="9">
      <c r="A9" s="69">
        <v>1963.0</v>
      </c>
      <c r="C9" s="70">
        <v>78.9</v>
      </c>
      <c r="D9" s="1" t="str">
        <f t="shared" si="1"/>
        <v>#DIV/0!</v>
      </c>
      <c r="E9" s="1">
        <v>75.5</v>
      </c>
      <c r="F9" s="76" t="str">
        <f t="shared" si="2"/>
        <v>#DIV/0!</v>
      </c>
      <c r="G9" s="77"/>
      <c r="H9" s="78"/>
      <c r="I9" s="78"/>
      <c r="J9" s="78"/>
      <c r="K9" s="78"/>
    </row>
    <row r="10">
      <c r="A10" s="69">
        <v>1964.0</v>
      </c>
      <c r="C10" s="70">
        <v>97.0</v>
      </c>
      <c r="D10" s="1" t="str">
        <f t="shared" si="1"/>
        <v>#DIV/0!</v>
      </c>
      <c r="E10" s="1">
        <v>93.6</v>
      </c>
      <c r="F10" s="76" t="str">
        <f t="shared" si="2"/>
        <v>#DIV/0!</v>
      </c>
      <c r="G10" s="77"/>
      <c r="H10" s="78"/>
      <c r="I10" s="78"/>
      <c r="J10" s="78"/>
      <c r="K10" s="78"/>
    </row>
    <row r="11">
      <c r="A11" s="69">
        <v>1965.0</v>
      </c>
      <c r="C11" s="70">
        <v>98.8</v>
      </c>
      <c r="D11" s="1" t="str">
        <f t="shared" si="1"/>
        <v>#DIV/0!</v>
      </c>
      <c r="E11" s="1">
        <v>93.9</v>
      </c>
      <c r="F11" s="76" t="str">
        <f t="shared" si="2"/>
        <v>#DIV/0!</v>
      </c>
      <c r="G11" s="77"/>
      <c r="H11" s="78"/>
      <c r="I11" s="78"/>
      <c r="J11" s="78"/>
      <c r="K11" s="78"/>
    </row>
    <row r="12">
      <c r="A12" s="69">
        <v>1966.0</v>
      </c>
      <c r="C12" s="70">
        <v>100.0</v>
      </c>
      <c r="D12" s="1" t="str">
        <f t="shared" si="1"/>
        <v>#DIV/0!</v>
      </c>
      <c r="E12" s="1">
        <v>94.7</v>
      </c>
      <c r="F12" s="76" t="str">
        <f t="shared" si="2"/>
        <v>#DIV/0!</v>
      </c>
      <c r="G12" s="77"/>
      <c r="H12" s="78"/>
      <c r="I12" s="78"/>
      <c r="J12" s="78"/>
      <c r="K12" s="78"/>
    </row>
    <row r="13">
      <c r="A13" s="69">
        <v>1967.0</v>
      </c>
      <c r="C13" s="70">
        <v>91.2</v>
      </c>
      <c r="D13" s="1" t="str">
        <f t="shared" si="1"/>
        <v>#DIV/0!</v>
      </c>
      <c r="E13" s="1">
        <v>86.7</v>
      </c>
      <c r="F13" s="76" t="str">
        <f t="shared" si="2"/>
        <v>#DIV/0!</v>
      </c>
      <c r="G13" s="77"/>
      <c r="H13" s="78"/>
      <c r="I13" s="78"/>
      <c r="J13" s="78"/>
      <c r="K13" s="78"/>
    </row>
    <row r="14">
      <c r="A14" s="69">
        <v>1968.0</v>
      </c>
      <c r="C14" s="70">
        <v>85.6</v>
      </c>
      <c r="D14" s="1" t="str">
        <f t="shared" si="1"/>
        <v>#DIV/0!</v>
      </c>
      <c r="E14" s="1">
        <v>81.3</v>
      </c>
      <c r="F14" s="76" t="str">
        <f t="shared" si="2"/>
        <v>#DIV/0!</v>
      </c>
      <c r="G14" s="77"/>
      <c r="H14" s="78"/>
      <c r="I14" s="78"/>
      <c r="J14" s="78"/>
      <c r="K14" s="78"/>
    </row>
    <row r="15">
      <c r="A15" s="69">
        <v>1969.0</v>
      </c>
      <c r="C15" s="70">
        <v>78.5</v>
      </c>
      <c r="D15" s="1" t="str">
        <f t="shared" si="1"/>
        <v>#DIV/0!</v>
      </c>
      <c r="E15" s="1">
        <v>73.6</v>
      </c>
      <c r="F15" s="76" t="str">
        <f t="shared" si="2"/>
        <v>#DIV/0!</v>
      </c>
      <c r="G15" s="77"/>
      <c r="H15" s="78"/>
      <c r="I15" s="78"/>
      <c r="J15" s="78"/>
      <c r="K15" s="78"/>
    </row>
    <row r="16">
      <c r="A16" s="69">
        <v>1970.0</v>
      </c>
      <c r="C16" s="70">
        <v>86.1</v>
      </c>
      <c r="D16" s="1">
        <f t="shared" si="1"/>
        <v>0.8611818954</v>
      </c>
      <c r="E16" s="1">
        <v>80.5</v>
      </c>
      <c r="F16" s="76">
        <f t="shared" si="2"/>
        <v>0.8041926346</v>
      </c>
      <c r="G16" s="77">
        <v>7097.0</v>
      </c>
      <c r="H16" s="77">
        <v>8825.0</v>
      </c>
      <c r="I16" s="78"/>
      <c r="J16" s="78"/>
      <c r="K16" s="77">
        <v>584.0</v>
      </c>
    </row>
    <row r="17">
      <c r="A17" s="69">
        <v>1971.0</v>
      </c>
      <c r="C17" s="70">
        <v>76.0</v>
      </c>
      <c r="D17" s="1" t="str">
        <f t="shared" si="1"/>
        <v>#DIV/0!</v>
      </c>
      <c r="E17" s="1">
        <v>71.2</v>
      </c>
      <c r="F17" s="76" t="str">
        <f t="shared" si="2"/>
        <v>#DIV/0!</v>
      </c>
      <c r="G17" s="77"/>
      <c r="H17" s="78"/>
      <c r="I17" s="78"/>
      <c r="J17" s="78"/>
      <c r="K17" s="78"/>
    </row>
    <row r="18">
      <c r="A18" s="69">
        <v>1972.0</v>
      </c>
      <c r="C18" s="70">
        <v>75.8</v>
      </c>
      <c r="D18" s="1" t="str">
        <f t="shared" si="1"/>
        <v>#DIV/0!</v>
      </c>
      <c r="E18" s="1">
        <v>70.8</v>
      </c>
      <c r="F18" s="76" t="str">
        <f t="shared" si="2"/>
        <v>#DIV/0!</v>
      </c>
      <c r="G18" s="77"/>
      <c r="H18" s="78"/>
      <c r="I18" s="78"/>
      <c r="J18" s="78"/>
      <c r="K18" s="78"/>
    </row>
    <row r="19">
      <c r="A19" s="69">
        <v>1973.0</v>
      </c>
      <c r="C19" s="70">
        <v>74.0</v>
      </c>
      <c r="D19" s="1" t="str">
        <f t="shared" si="1"/>
        <v>#DIV/0!</v>
      </c>
      <c r="E19" s="1">
        <v>69.4</v>
      </c>
      <c r="F19" s="76" t="str">
        <f t="shared" si="2"/>
        <v>#DIV/0!</v>
      </c>
      <c r="G19" s="77"/>
      <c r="H19" s="78"/>
      <c r="I19" s="78"/>
      <c r="J19" s="78"/>
      <c r="K19" s="78"/>
    </row>
    <row r="20">
      <c r="A20" s="69">
        <v>1974.0</v>
      </c>
      <c r="C20" s="70">
        <v>75.9</v>
      </c>
      <c r="D20" s="1" t="str">
        <f t="shared" si="1"/>
        <v>#DIV/0!</v>
      </c>
      <c r="E20" s="1">
        <v>70.3</v>
      </c>
      <c r="F20" s="76" t="str">
        <f t="shared" si="2"/>
        <v>#DIV/0!</v>
      </c>
      <c r="G20" s="77"/>
      <c r="H20" s="78"/>
      <c r="I20" s="78"/>
      <c r="J20" s="78"/>
      <c r="K20" s="78"/>
    </row>
    <row r="21">
      <c r="A21" s="69">
        <v>1975.0</v>
      </c>
      <c r="C21" s="70">
        <v>79.1</v>
      </c>
      <c r="D21" s="1">
        <f t="shared" si="1"/>
        <v>0.7914722795</v>
      </c>
      <c r="E21" s="1">
        <v>73.0</v>
      </c>
      <c r="F21" s="76">
        <f t="shared" si="2"/>
        <v>0.7297919168</v>
      </c>
      <c r="G21" s="77">
        <v>7295.0</v>
      </c>
      <c r="H21" s="77">
        <v>9996.0</v>
      </c>
      <c r="I21" s="78"/>
      <c r="J21" s="78"/>
      <c r="K21" s="77">
        <v>779.0</v>
      </c>
    </row>
    <row r="22">
      <c r="A22" s="69">
        <v>1976.0</v>
      </c>
      <c r="C22" s="70">
        <v>81.7</v>
      </c>
      <c r="D22" s="1" t="str">
        <f t="shared" si="1"/>
        <v>#DIV/0!</v>
      </c>
      <c r="E22" s="1">
        <v>74.1</v>
      </c>
      <c r="F22" s="76" t="str">
        <f t="shared" si="2"/>
        <v>#DIV/0!</v>
      </c>
      <c r="G22" s="77"/>
      <c r="H22" s="78"/>
      <c r="I22" s="78"/>
      <c r="J22" s="78"/>
      <c r="K22" s="78"/>
    </row>
    <row r="23">
      <c r="A23" s="69">
        <v>1977.0</v>
      </c>
      <c r="C23" s="70">
        <v>74.2</v>
      </c>
      <c r="D23" s="1" t="str">
        <f t="shared" si="1"/>
        <v>#DIV/0!</v>
      </c>
      <c r="E23" s="1">
        <v>65.1</v>
      </c>
      <c r="F23" s="76" t="str">
        <f t="shared" si="2"/>
        <v>#DIV/0!</v>
      </c>
      <c r="G23" s="77"/>
      <c r="H23" s="78"/>
      <c r="I23" s="78"/>
      <c r="J23" s="78"/>
      <c r="K23" s="78"/>
    </row>
    <row r="24">
      <c r="A24" s="69">
        <v>1978.0</v>
      </c>
      <c r="C24" s="70">
        <v>85.8</v>
      </c>
      <c r="D24" s="1" t="str">
        <f t="shared" si="1"/>
        <v>#DIV/0!</v>
      </c>
      <c r="E24" s="1">
        <v>72.6</v>
      </c>
      <c r="F24" s="76" t="str">
        <f t="shared" si="2"/>
        <v>#DIV/0!</v>
      </c>
      <c r="G24" s="77"/>
      <c r="H24" s="78"/>
      <c r="I24" s="78"/>
      <c r="J24" s="78"/>
      <c r="K24" s="78"/>
    </row>
    <row r="25">
      <c r="A25" s="69">
        <v>1979.0</v>
      </c>
      <c r="C25" s="70">
        <v>75.5</v>
      </c>
      <c r="D25" s="1" t="str">
        <f t="shared" si="1"/>
        <v>#DIV/0!</v>
      </c>
      <c r="E25" s="1">
        <v>59.8</v>
      </c>
      <c r="F25" s="76" t="str">
        <f t="shared" si="2"/>
        <v>#DIV/0!</v>
      </c>
      <c r="G25" s="77"/>
      <c r="H25" s="78"/>
      <c r="I25" s="78"/>
      <c r="J25" s="78"/>
      <c r="K25" s="78"/>
    </row>
    <row r="26">
      <c r="A26" s="69">
        <v>1980.0</v>
      </c>
      <c r="C26" s="70">
        <v>69.6</v>
      </c>
      <c r="D26" s="1">
        <f t="shared" si="1"/>
        <v>0.6961675227</v>
      </c>
      <c r="E26" s="1">
        <v>56.0</v>
      </c>
      <c r="F26" s="76">
        <f t="shared" si="2"/>
        <v>0.559542712</v>
      </c>
      <c r="G26" s="77">
        <v>7048.0</v>
      </c>
      <c r="H26" s="77">
        <v>12596.0</v>
      </c>
      <c r="I26" s="78"/>
      <c r="J26" s="78"/>
      <c r="K26" s="77">
        <v>2472.0</v>
      </c>
    </row>
    <row r="27">
      <c r="A27" s="69">
        <v>1981.0</v>
      </c>
      <c r="C27" s="70">
        <v>53.9</v>
      </c>
      <c r="D27" s="1" t="str">
        <f t="shared" si="1"/>
        <v>#DIV/0!</v>
      </c>
      <c r="E27" s="1">
        <v>43.2</v>
      </c>
      <c r="F27" s="76" t="str">
        <f t="shared" si="2"/>
        <v>#DIV/0!</v>
      </c>
      <c r="G27" s="77"/>
      <c r="H27" s="78"/>
      <c r="I27" s="78"/>
      <c r="J27" s="78"/>
      <c r="K27" s="78"/>
    </row>
    <row r="28">
      <c r="A28" s="69">
        <v>1982.0</v>
      </c>
      <c r="C28" s="70">
        <v>70.7</v>
      </c>
      <c r="D28" s="1" t="str">
        <f t="shared" si="1"/>
        <v>#DIV/0!</v>
      </c>
      <c r="E28" s="1">
        <v>53.0</v>
      </c>
      <c r="F28" s="76" t="str">
        <f t="shared" si="2"/>
        <v>#DIV/0!</v>
      </c>
      <c r="G28" s="77"/>
      <c r="H28" s="78"/>
      <c r="I28" s="78"/>
      <c r="J28" s="78"/>
      <c r="K28" s="78"/>
    </row>
    <row r="29">
      <c r="A29" s="69">
        <v>1983.0</v>
      </c>
      <c r="C29" s="70">
        <v>73.7</v>
      </c>
      <c r="D29" s="1" t="str">
        <f t="shared" si="1"/>
        <v>#DIV/0!</v>
      </c>
      <c r="E29" s="1">
        <v>50.1</v>
      </c>
      <c r="F29" s="76" t="str">
        <f t="shared" si="2"/>
        <v>#DIV/0!</v>
      </c>
      <c r="G29" s="77"/>
      <c r="H29" s="78"/>
      <c r="I29" s="78"/>
      <c r="J29" s="78"/>
      <c r="K29" s="78"/>
    </row>
    <row r="30">
      <c r="A30" s="69">
        <v>1984.0</v>
      </c>
      <c r="C30" s="70">
        <v>72.3</v>
      </c>
      <c r="D30" s="1" t="str">
        <f t="shared" si="1"/>
        <v>#DIV/0!</v>
      </c>
      <c r="E30" s="1">
        <v>48.7</v>
      </c>
      <c r="F30" s="76" t="str">
        <f t="shared" si="2"/>
        <v>#DIV/0!</v>
      </c>
      <c r="G30" s="77"/>
      <c r="H30" s="78"/>
      <c r="I30" s="78"/>
      <c r="J30" s="78"/>
      <c r="K30" s="78"/>
    </row>
    <row r="31">
      <c r="A31" s="69">
        <v>1985.0</v>
      </c>
      <c r="C31" s="70">
        <v>71.6</v>
      </c>
      <c r="D31" s="1">
        <f t="shared" si="1"/>
        <v>0.7158552565</v>
      </c>
      <c r="E31" s="1">
        <v>48.4</v>
      </c>
      <c r="F31" s="76">
        <f t="shared" si="2"/>
        <v>0.4842162678</v>
      </c>
      <c r="G31" s="77">
        <v>7102.0</v>
      </c>
      <c r="H31" s="77">
        <v>14667.0</v>
      </c>
      <c r="I31" s="78"/>
      <c r="J31" s="78"/>
      <c r="K31" s="77">
        <v>4746.0</v>
      </c>
    </row>
    <row r="32">
      <c r="A32" s="69">
        <v>1986.0</v>
      </c>
      <c r="C32" s="70">
        <v>68.1</v>
      </c>
      <c r="D32" s="1">
        <f t="shared" si="1"/>
        <v>0.6814211989</v>
      </c>
      <c r="E32" s="1">
        <v>44.5</v>
      </c>
      <c r="F32" s="76">
        <f t="shared" si="2"/>
        <v>0.4452081442</v>
      </c>
      <c r="G32" s="77">
        <v>6866.0</v>
      </c>
      <c r="H32" s="77">
        <v>15422.0</v>
      </c>
      <c r="I32" s="78"/>
      <c r="J32" s="78"/>
      <c r="K32" s="77">
        <v>5346.0</v>
      </c>
    </row>
    <row r="33">
      <c r="A33" s="69">
        <v>1987.0</v>
      </c>
      <c r="C33" s="70">
        <v>66.5</v>
      </c>
      <c r="D33" s="1">
        <f t="shared" si="1"/>
        <v>0.664618086</v>
      </c>
      <c r="E33" s="1">
        <v>41.0</v>
      </c>
      <c r="F33" s="76">
        <f t="shared" si="2"/>
        <v>0.4098291627</v>
      </c>
      <c r="G33" s="77">
        <v>6813.0</v>
      </c>
      <c r="H33" s="77">
        <v>16624.0</v>
      </c>
      <c r="I33" s="78"/>
      <c r="J33" s="78"/>
      <c r="K33" s="77">
        <v>6373.0</v>
      </c>
    </row>
    <row r="34">
      <c r="A34" s="69">
        <v>1988.0</v>
      </c>
      <c r="C34" s="70">
        <v>65.3</v>
      </c>
      <c r="D34" s="1">
        <f t="shared" si="1"/>
        <v>0.6581146744</v>
      </c>
      <c r="E34" s="1">
        <v>39.6</v>
      </c>
      <c r="F34" s="76">
        <f t="shared" si="2"/>
        <v>0.3988221437</v>
      </c>
      <c r="G34" s="77">
        <v>6772.0</v>
      </c>
      <c r="H34" s="77">
        <v>16980.0</v>
      </c>
      <c r="I34" s="78"/>
      <c r="J34" s="78"/>
      <c r="K34" s="77">
        <v>6690.0</v>
      </c>
    </row>
    <row r="35">
      <c r="A35" s="69">
        <v>1989.0</v>
      </c>
      <c r="C35" s="70">
        <v>70.8</v>
      </c>
      <c r="D35" s="1">
        <f t="shared" si="1"/>
        <v>0.7083697871</v>
      </c>
      <c r="E35" s="1">
        <v>43.0</v>
      </c>
      <c r="F35" s="76">
        <f t="shared" si="2"/>
        <v>0.430317704</v>
      </c>
      <c r="G35" s="77">
        <v>7287.0</v>
      </c>
      <c r="H35" s="77">
        <v>16934.0</v>
      </c>
      <c r="I35" s="78"/>
      <c r="J35" s="78"/>
      <c r="K35" s="77">
        <v>6647.0</v>
      </c>
    </row>
    <row r="36">
      <c r="A36" s="69">
        <v>1990.0</v>
      </c>
      <c r="C36" s="70">
        <v>70.3</v>
      </c>
      <c r="D36" s="1">
        <f t="shared" si="1"/>
        <v>0.7026350065</v>
      </c>
      <c r="E36" s="1">
        <v>43.1</v>
      </c>
      <c r="F36" s="76">
        <f t="shared" si="2"/>
        <v>0.4307210416</v>
      </c>
      <c r="G36" s="77">
        <v>7013.0</v>
      </c>
      <c r="H36" s="77">
        <v>16282.0</v>
      </c>
      <c r="I36" s="78"/>
      <c r="J36" s="78"/>
      <c r="K36" s="77">
        <v>6301.0</v>
      </c>
    </row>
    <row r="37">
      <c r="A37" s="69">
        <v>1991.0</v>
      </c>
      <c r="C37" s="70">
        <v>64.1</v>
      </c>
      <c r="D37" s="1">
        <f t="shared" si="1"/>
        <v>0.6404176425</v>
      </c>
      <c r="E37" s="1">
        <v>37.6</v>
      </c>
      <c r="F37" s="76">
        <f t="shared" si="2"/>
        <v>0.3757371043</v>
      </c>
      <c r="G37" s="77">
        <v>6563.0</v>
      </c>
      <c r="H37" s="77">
        <v>17467.0</v>
      </c>
      <c r="I37" s="78"/>
      <c r="J37" s="78"/>
      <c r="K37" s="77">
        <v>7219.0</v>
      </c>
    </row>
    <row r="38">
      <c r="A38" s="69">
        <v>1992.0</v>
      </c>
      <c r="C38" s="70">
        <v>60.7</v>
      </c>
      <c r="D38" s="1">
        <f t="shared" si="1"/>
        <v>0.6072017859</v>
      </c>
      <c r="E38" s="1">
        <v>34.1</v>
      </c>
      <c r="F38" s="76">
        <f t="shared" si="2"/>
        <v>0.3414474402</v>
      </c>
      <c r="G38" s="77">
        <v>6256.0</v>
      </c>
      <c r="H38" s="77">
        <v>18322.0</v>
      </c>
      <c r="I38" s="78"/>
      <c r="J38" s="78"/>
      <c r="K38" s="77">
        <v>8019.0</v>
      </c>
    </row>
    <row r="39">
      <c r="A39" s="69">
        <v>1993.0</v>
      </c>
      <c r="C39" s="70">
        <v>61.3</v>
      </c>
      <c r="D39" s="1">
        <f t="shared" si="1"/>
        <v>0.6132634908</v>
      </c>
      <c r="E39" s="1">
        <v>33.8</v>
      </c>
      <c r="F39" s="76">
        <f t="shared" si="2"/>
        <v>0.3384053229</v>
      </c>
      <c r="G39" s="77">
        <v>6205.0</v>
      </c>
      <c r="H39" s="77">
        <v>18336.0</v>
      </c>
      <c r="I39" s="78"/>
      <c r="J39" s="78"/>
      <c r="K39" s="77">
        <v>8218.0</v>
      </c>
    </row>
    <row r="40">
      <c r="A40" s="69">
        <v>1994.0</v>
      </c>
      <c r="C40" s="70">
        <v>52.7</v>
      </c>
      <c r="D40" s="1">
        <f t="shared" si="1"/>
        <v>0.5268485491</v>
      </c>
      <c r="E40" s="1">
        <v>28.0</v>
      </c>
      <c r="F40" s="76">
        <f t="shared" si="2"/>
        <v>0.2798259089</v>
      </c>
      <c r="G40" s="77">
        <v>5465.0</v>
      </c>
      <c r="H40" s="77">
        <v>19530.0</v>
      </c>
      <c r="I40" s="78"/>
      <c r="J40" s="78"/>
      <c r="K40" s="77">
        <v>9157.0</v>
      </c>
    </row>
    <row r="41">
      <c r="A41" s="69">
        <v>1995.0</v>
      </c>
      <c r="C41" s="70">
        <v>55.7</v>
      </c>
      <c r="D41" s="1">
        <f t="shared" si="1"/>
        <v>0.548627488</v>
      </c>
      <c r="E41" s="1">
        <v>29.1</v>
      </c>
      <c r="F41" s="76">
        <f t="shared" si="2"/>
        <v>0.2911785321</v>
      </c>
      <c r="G41" s="77">
        <v>5816.0</v>
      </c>
      <c r="H41" s="77">
        <v>19974.0</v>
      </c>
      <c r="I41" s="78"/>
      <c r="J41" s="78"/>
      <c r="K41" s="77">
        <v>9373.0</v>
      </c>
    </row>
    <row r="42">
      <c r="A42" s="69">
        <v>1996.0</v>
      </c>
      <c r="C42" s="70">
        <v>52.4</v>
      </c>
      <c r="D42" s="1">
        <f t="shared" si="1"/>
        <v>0.5244402096</v>
      </c>
      <c r="E42" s="1">
        <v>26.4</v>
      </c>
      <c r="F42" s="76">
        <f t="shared" si="2"/>
        <v>0.2637657545</v>
      </c>
      <c r="G42" s="77">
        <v>5504.0</v>
      </c>
      <c r="H42" s="77">
        <v>20867.0</v>
      </c>
      <c r="I42" s="78"/>
      <c r="J42" s="78"/>
      <c r="K42" s="77">
        <v>10372.0</v>
      </c>
    </row>
    <row r="43">
      <c r="A43" s="69">
        <v>1997.0</v>
      </c>
      <c r="C43" s="70">
        <v>58.0</v>
      </c>
      <c r="D43" s="1">
        <f t="shared" si="1"/>
        <v>0.5797923476</v>
      </c>
      <c r="E43" s="1">
        <v>30.4</v>
      </c>
      <c r="F43" s="76">
        <f t="shared" si="2"/>
        <v>0.3043807409</v>
      </c>
      <c r="G43" s="77">
        <v>6031.0</v>
      </c>
      <c r="H43" s="77">
        <v>19814.0</v>
      </c>
      <c r="I43" s="78"/>
      <c r="J43" s="78"/>
      <c r="K43" s="77">
        <v>9412.0</v>
      </c>
    </row>
    <row r="44">
      <c r="A44" s="69">
        <v>1998.0</v>
      </c>
      <c r="C44" s="70">
        <v>57.6</v>
      </c>
      <c r="D44" s="1">
        <f t="shared" si="1"/>
        <v>0.575700583</v>
      </c>
      <c r="E44" s="1">
        <v>31.4</v>
      </c>
      <c r="F44" s="76">
        <f t="shared" si="2"/>
        <v>0.3142226556</v>
      </c>
      <c r="G44" s="77">
        <v>6122.0</v>
      </c>
      <c r="H44" s="77">
        <v>19483.0</v>
      </c>
      <c r="I44" s="78"/>
      <c r="J44" s="78"/>
      <c r="K44" s="77">
        <v>8849.0</v>
      </c>
    </row>
    <row r="45">
      <c r="A45" s="69">
        <v>1999.0</v>
      </c>
      <c r="C45" s="70">
        <v>54.2</v>
      </c>
      <c r="D45" s="1">
        <f t="shared" si="1"/>
        <v>0.5423177083</v>
      </c>
      <c r="E45" s="1">
        <v>29.4</v>
      </c>
      <c r="F45" s="76">
        <f t="shared" si="2"/>
        <v>0.2936348071</v>
      </c>
      <c r="G45" s="77">
        <v>5831.0</v>
      </c>
      <c r="H45" s="77">
        <v>19858.0</v>
      </c>
      <c r="I45" s="78"/>
      <c r="J45" s="78"/>
      <c r="K45" s="77">
        <v>9106.0</v>
      </c>
    </row>
    <row r="46">
      <c r="A46" s="69">
        <v>2000.0</v>
      </c>
      <c r="C46" s="70">
        <v>55.6</v>
      </c>
      <c r="D46" s="1">
        <f t="shared" si="1"/>
        <v>0.555545148</v>
      </c>
      <c r="E46" s="1">
        <v>29.7</v>
      </c>
      <c r="F46" s="76">
        <f t="shared" si="2"/>
        <v>0.2971294023</v>
      </c>
      <c r="G46" s="77">
        <v>5931.0</v>
      </c>
      <c r="H46" s="77">
        <v>19961.0</v>
      </c>
      <c r="I46" s="78"/>
      <c r="J46" s="78"/>
      <c r="K46" s="77">
        <v>9285.0</v>
      </c>
    </row>
    <row r="47">
      <c r="A47" s="69">
        <v>2001.0</v>
      </c>
      <c r="C47" s="70">
        <v>56.8</v>
      </c>
      <c r="D47" s="1">
        <f t="shared" si="1"/>
        <v>0.5679363275</v>
      </c>
      <c r="E47" s="1">
        <v>31.1</v>
      </c>
      <c r="F47" s="76">
        <f t="shared" si="2"/>
        <v>0.3114089776</v>
      </c>
      <c r="G47" s="77">
        <v>5994.0</v>
      </c>
      <c r="H47" s="77">
        <v>19248.0</v>
      </c>
      <c r="I47" s="78"/>
      <c r="J47" s="78"/>
      <c r="K47" s="77">
        <v>8694.0</v>
      </c>
    </row>
    <row r="48">
      <c r="A48" s="69">
        <v>2002.0</v>
      </c>
      <c r="C48" s="70">
        <v>58.3</v>
      </c>
      <c r="D48" s="1">
        <f t="shared" si="1"/>
        <v>0.5616625649</v>
      </c>
      <c r="E48" s="1">
        <v>30.4</v>
      </c>
      <c r="F48" s="76">
        <f t="shared" si="2"/>
        <v>0.2985320479</v>
      </c>
      <c r="G48" s="77">
        <v>6162.0</v>
      </c>
      <c r="H48" s="77">
        <v>20641.0</v>
      </c>
      <c r="I48" s="78"/>
      <c r="J48" s="78"/>
      <c r="K48" s="77">
        <v>9670.0</v>
      </c>
    </row>
    <row r="49">
      <c r="A49" s="69">
        <v>2003.0</v>
      </c>
      <c r="C49" s="70">
        <v>53.3</v>
      </c>
      <c r="D49" s="1">
        <f t="shared" si="1"/>
        <v>0.532715692</v>
      </c>
      <c r="E49" s="1">
        <v>27.8</v>
      </c>
      <c r="F49" s="76">
        <f t="shared" si="2"/>
        <v>0.277693933</v>
      </c>
      <c r="G49" s="77">
        <v>5520.0</v>
      </c>
      <c r="H49" s="77">
        <v>20278.0</v>
      </c>
      <c r="I49" s="77">
        <v>400.0</v>
      </c>
      <c r="J49" s="78"/>
      <c r="K49" s="77">
        <v>9516.0</v>
      </c>
    </row>
    <row r="50">
      <c r="A50" s="69">
        <v>2004.0</v>
      </c>
      <c r="C50" s="70">
        <v>50.2</v>
      </c>
      <c r="D50" s="1">
        <f t="shared" si="1"/>
        <v>0.5019416509</v>
      </c>
      <c r="E50" s="1">
        <v>26.9</v>
      </c>
      <c r="F50" s="76">
        <f t="shared" si="2"/>
        <v>0.2684953395</v>
      </c>
      <c r="G50" s="77">
        <v>5041.0</v>
      </c>
      <c r="H50" s="77">
        <v>18880.0</v>
      </c>
      <c r="I50" s="77">
        <v>105.0</v>
      </c>
      <c r="J50" s="78"/>
      <c r="K50" s="77">
        <v>8732.0</v>
      </c>
    </row>
    <row r="51">
      <c r="A51" s="69">
        <v>2005.0</v>
      </c>
      <c r="C51" s="70">
        <v>53.6</v>
      </c>
      <c r="D51" s="1">
        <f t="shared" si="1"/>
        <v>0.5364847121</v>
      </c>
      <c r="E51" s="1">
        <v>29.3</v>
      </c>
      <c r="F51" s="76">
        <f t="shared" si="2"/>
        <v>0.2925980869</v>
      </c>
      <c r="G51" s="77">
        <v>5720.0</v>
      </c>
      <c r="H51" s="77">
        <v>19858.0</v>
      </c>
      <c r="I51" s="77">
        <v>309.0</v>
      </c>
      <c r="J51" s="78"/>
      <c r="K51" s="77">
        <v>8887.0</v>
      </c>
    </row>
    <row r="52">
      <c r="A52" s="69">
        <v>2006.0</v>
      </c>
      <c r="C52" s="70">
        <v>52.7</v>
      </c>
      <c r="D52" s="1">
        <f t="shared" si="1"/>
        <v>0.5269130055</v>
      </c>
      <c r="E52" s="1">
        <v>27.7</v>
      </c>
      <c r="F52" s="76">
        <f t="shared" si="2"/>
        <v>0.2771514564</v>
      </c>
      <c r="G52" s="77">
        <v>5433.0</v>
      </c>
      <c r="H52" s="77">
        <v>19771.0</v>
      </c>
      <c r="I52" s="77">
        <v>168.0</v>
      </c>
      <c r="J52" s="78"/>
      <c r="K52" s="77">
        <v>9292.0</v>
      </c>
    </row>
    <row r="53">
      <c r="A53" s="69">
        <v>2007.0</v>
      </c>
      <c r="C53" s="70">
        <v>51.5</v>
      </c>
      <c r="D53" s="1">
        <f t="shared" si="1"/>
        <v>0.5153689518</v>
      </c>
      <c r="E53" s="1">
        <v>27.7</v>
      </c>
      <c r="F53" s="76">
        <f t="shared" si="2"/>
        <v>0.2767076218</v>
      </c>
      <c r="G53" s="77">
        <v>5315.0</v>
      </c>
      <c r="H53" s="77">
        <v>19382.0</v>
      </c>
      <c r="I53" s="77">
        <v>173.0</v>
      </c>
      <c r="J53" s="77">
        <v>1.0</v>
      </c>
      <c r="K53" s="77">
        <v>8895.0</v>
      </c>
    </row>
    <row r="54">
      <c r="A54" s="69">
        <v>2008.0</v>
      </c>
      <c r="C54" s="70">
        <v>51.8</v>
      </c>
      <c r="D54" s="1">
        <f t="shared" si="1"/>
        <v>0.5175393478</v>
      </c>
      <c r="E54" s="1">
        <v>27.8</v>
      </c>
      <c r="F54" s="76">
        <f t="shared" si="2"/>
        <v>0.2775724138</v>
      </c>
      <c r="G54" s="77">
        <v>5031.0</v>
      </c>
      <c r="H54" s="77">
        <v>18125.0</v>
      </c>
      <c r="I54" s="78"/>
      <c r="J54" s="77">
        <v>0.0</v>
      </c>
      <c r="K54" s="77">
        <v>8404.0</v>
      </c>
    </row>
    <row r="55">
      <c r="A55" s="69">
        <v>2009.0</v>
      </c>
      <c r="C55" s="70">
        <v>56.2</v>
      </c>
      <c r="D55" s="1">
        <f t="shared" si="1"/>
        <v>0.5621222985</v>
      </c>
      <c r="E55" s="1">
        <v>29.6</v>
      </c>
      <c r="F55" s="76">
        <f t="shared" si="2"/>
        <v>0.2957215217</v>
      </c>
      <c r="G55" s="77">
        <v>5488.0</v>
      </c>
      <c r="H55" s="77">
        <v>18558.0</v>
      </c>
      <c r="I55" s="78"/>
      <c r="J55" s="77">
        <v>0.0</v>
      </c>
      <c r="K55" s="77">
        <v>8795.0</v>
      </c>
    </row>
    <row r="56">
      <c r="A56" s="69">
        <v>2010.0</v>
      </c>
      <c r="C56" s="70">
        <v>54.1</v>
      </c>
      <c r="D56" s="1">
        <f t="shared" si="1"/>
        <v>0.5409836066</v>
      </c>
      <c r="E56" s="1">
        <v>27.6</v>
      </c>
      <c r="F56" s="76">
        <f t="shared" si="2"/>
        <v>0.2765178123</v>
      </c>
      <c r="G56" s="77">
        <v>5511.0</v>
      </c>
      <c r="H56" s="77">
        <v>19939.0</v>
      </c>
      <c r="I56" s="77">
        <v>5.0</v>
      </c>
      <c r="J56" s="77">
        <v>4.0</v>
      </c>
      <c r="K56" s="77">
        <v>9743.0</v>
      </c>
    </row>
    <row r="57">
      <c r="A57" s="69">
        <v>2011.0</v>
      </c>
      <c r="C57" s="70">
        <v>45.2</v>
      </c>
      <c r="D57" s="1">
        <f t="shared" si="1"/>
        <v>0.4521584751</v>
      </c>
      <c r="E57" s="1">
        <v>24.3</v>
      </c>
      <c r="F57" s="76">
        <f t="shared" si="2"/>
        <v>0.2433492582</v>
      </c>
      <c r="G57" s="77">
        <v>4839.0</v>
      </c>
      <c r="H57" s="77">
        <v>19889.0</v>
      </c>
      <c r="I57" s="78"/>
      <c r="J57" s="77">
        <v>4.0</v>
      </c>
      <c r="K57" s="77">
        <v>9183.0</v>
      </c>
    </row>
    <row r="58">
      <c r="A58" s="69">
        <v>2012.0</v>
      </c>
      <c r="C58" s="70">
        <v>45.7</v>
      </c>
      <c r="D58" s="1">
        <f t="shared" si="1"/>
        <v>0.4565823637</v>
      </c>
      <c r="E58" s="1">
        <v>23.7</v>
      </c>
      <c r="F58" s="76">
        <f t="shared" si="2"/>
        <v>0.236737136</v>
      </c>
      <c r="G58" s="77">
        <v>4748.0</v>
      </c>
      <c r="H58" s="77">
        <v>20059.0</v>
      </c>
      <c r="I58" s="78"/>
      <c r="J58" s="77">
        <v>3.0</v>
      </c>
      <c r="K58" s="77">
        <v>9657.0</v>
      </c>
    </row>
    <row r="59">
      <c r="A59" s="69">
        <v>2013.0</v>
      </c>
      <c r="C59" s="70">
        <v>47.5</v>
      </c>
      <c r="D59" s="1">
        <f t="shared" si="1"/>
        <v>0.4749948122</v>
      </c>
      <c r="E59" s="1">
        <v>23.3</v>
      </c>
      <c r="F59" s="76">
        <f t="shared" si="2"/>
        <v>0.2332738854</v>
      </c>
      <c r="G59" s="77">
        <v>4578.0</v>
      </c>
      <c r="H59" s="77">
        <v>19627.0</v>
      </c>
      <c r="I59" s="78"/>
      <c r="J59" s="77">
        <v>2.0</v>
      </c>
      <c r="K59" s="77">
        <v>9987.0</v>
      </c>
    </row>
    <row r="60">
      <c r="A60" s="69">
        <v>2014.0</v>
      </c>
      <c r="C60" s="70">
        <v>49.7</v>
      </c>
      <c r="D60" s="1">
        <f t="shared" si="1"/>
        <v>0.4968618171</v>
      </c>
      <c r="E60" s="1">
        <v>24.0</v>
      </c>
      <c r="F60" s="76">
        <f t="shared" si="2"/>
        <v>0.2402487562</v>
      </c>
      <c r="G60" s="77">
        <v>4829.0</v>
      </c>
      <c r="H60" s="77">
        <v>20102.0</v>
      </c>
      <c r="I60" s="78"/>
      <c r="J60" s="77">
        <v>2.0</v>
      </c>
      <c r="K60" s="77">
        <v>10381.0</v>
      </c>
    </row>
    <row r="61">
      <c r="A61" s="69">
        <v>2015.0</v>
      </c>
      <c r="C61" s="70">
        <v>50.2</v>
      </c>
      <c r="D61" s="1">
        <f t="shared" si="1"/>
        <v>0.5019300991</v>
      </c>
      <c r="E61" s="1">
        <v>23.9</v>
      </c>
      <c r="F61" s="76">
        <f t="shared" si="2"/>
        <v>0.2392818064</v>
      </c>
      <c r="G61" s="77">
        <v>4811.0</v>
      </c>
      <c r="H61" s="77">
        <v>20108.0</v>
      </c>
      <c r="I61" s="78"/>
      <c r="J61" s="77">
        <v>2.0</v>
      </c>
      <c r="K61" s="77">
        <v>10521.0</v>
      </c>
    </row>
    <row r="62">
      <c r="A62" s="69">
        <v>2016.0</v>
      </c>
      <c r="C62" s="70">
        <v>50.8</v>
      </c>
      <c r="D62" s="1">
        <f t="shared" si="1"/>
        <v>0.5083717036</v>
      </c>
      <c r="E62" s="1">
        <v>23.7</v>
      </c>
      <c r="F62" s="76">
        <f t="shared" si="2"/>
        <v>0.2374505108</v>
      </c>
      <c r="G62" s="77">
        <v>4858.0</v>
      </c>
      <c r="H62" s="77">
        <v>20461.0</v>
      </c>
      <c r="I62" s="78"/>
      <c r="J62" s="77">
        <v>2.0</v>
      </c>
      <c r="K62" s="77">
        <v>10903.0</v>
      </c>
    </row>
    <row r="63">
      <c r="A63" s="69">
        <v>2017.0</v>
      </c>
      <c r="C63" s="70">
        <v>48.9</v>
      </c>
      <c r="D63" s="1">
        <f t="shared" si="1"/>
        <v>0.4892484342</v>
      </c>
      <c r="E63" s="1">
        <v>23.4</v>
      </c>
      <c r="F63" s="76">
        <f t="shared" si="2"/>
        <v>0.2342914271</v>
      </c>
      <c r="G63" s="77">
        <v>4687.0</v>
      </c>
      <c r="H63" s="77">
        <v>20009.0</v>
      </c>
      <c r="I63" s="77">
        <v>1.0</v>
      </c>
      <c r="J63" s="77">
        <v>3.0</v>
      </c>
      <c r="K63" s="77">
        <v>10425.0</v>
      </c>
    </row>
    <row r="64">
      <c r="A64" s="69">
        <v>2018.0</v>
      </c>
      <c r="C64" s="70">
        <v>46.7</v>
      </c>
      <c r="D64" s="1">
        <f t="shared" si="1"/>
        <v>0.4669228373</v>
      </c>
      <c r="E64" s="1">
        <v>21.7</v>
      </c>
      <c r="F64" s="76">
        <f t="shared" si="2"/>
        <v>0.2174291518</v>
      </c>
      <c r="G64" s="77">
        <v>4496.0</v>
      </c>
      <c r="H64" s="77">
        <v>20742.0</v>
      </c>
      <c r="I64" s="77">
        <v>62.0</v>
      </c>
      <c r="J64" s="77">
        <v>2.0</v>
      </c>
      <c r="K64" s="77">
        <v>11049.0</v>
      </c>
    </row>
    <row r="65">
      <c r="C65" s="1" t="s">
        <v>88</v>
      </c>
      <c r="F65" s="79"/>
      <c r="G65" s="77"/>
    </row>
    <row r="66">
      <c r="C66" s="1" t="s">
        <v>89</v>
      </c>
    </row>
    <row r="67">
      <c r="C67" s="68" t="s">
        <v>99</v>
      </c>
    </row>
    <row r="68">
      <c r="C68" s="68" t="s">
        <v>100</v>
      </c>
    </row>
    <row r="71">
      <c r="B71" s="1" t="s">
        <v>101</v>
      </c>
      <c r="C71" s="1" t="s">
        <v>44</v>
      </c>
    </row>
    <row r="72">
      <c r="B72" s="1" t="s">
        <v>102</v>
      </c>
    </row>
    <row r="73">
      <c r="B73" s="1" t="s">
        <v>103</v>
      </c>
      <c r="H73" s="1" t="s">
        <v>104</v>
      </c>
      <c r="I73" s="1" t="s">
        <v>105</v>
      </c>
      <c r="J73" s="1" t="s">
        <v>106</v>
      </c>
      <c r="K73" s="1" t="s">
        <v>107</v>
      </c>
      <c r="L73" s="1" t="s">
        <v>108</v>
      </c>
      <c r="M73" s="1" t="s">
        <v>109</v>
      </c>
    </row>
    <row r="74">
      <c r="B74" s="1" t="s">
        <v>110</v>
      </c>
    </row>
    <row r="75">
      <c r="B75" s="76" t="s">
        <v>111</v>
      </c>
      <c r="E75" s="76" t="s">
        <v>112</v>
      </c>
      <c r="G75" s="76" t="s">
        <v>113</v>
      </c>
      <c r="H75" s="76" t="s">
        <v>114</v>
      </c>
    </row>
  </sheetData>
  <hyperlinks>
    <hyperlink r:id="rId1" ref="C67"/>
    <hyperlink r:id="rId2" ref="C68"/>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80"/>
      <c r="C1" s="81" t="s">
        <v>42</v>
      </c>
      <c r="D1" s="6"/>
      <c r="E1" s="6"/>
      <c r="F1" s="6"/>
      <c r="G1" s="6"/>
      <c r="H1" s="6"/>
      <c r="I1" s="6"/>
      <c r="J1" s="6"/>
      <c r="K1" s="6"/>
      <c r="L1" s="6"/>
      <c r="M1" s="6"/>
      <c r="N1" s="6"/>
      <c r="O1" s="6"/>
      <c r="P1" s="6"/>
      <c r="Q1" s="6"/>
      <c r="R1" s="6"/>
      <c r="S1" s="6"/>
      <c r="T1" s="6"/>
      <c r="U1" s="6"/>
      <c r="V1" s="6"/>
      <c r="W1" s="6"/>
      <c r="X1" s="6"/>
      <c r="Y1" s="6"/>
      <c r="Z1" s="6"/>
      <c r="AA1" s="6"/>
      <c r="AB1" s="7"/>
      <c r="AC1" s="1"/>
    </row>
    <row r="2">
      <c r="B2" s="80"/>
      <c r="C2" s="81" t="s">
        <v>115</v>
      </c>
      <c r="D2" s="6"/>
      <c r="E2" s="6"/>
      <c r="F2" s="6"/>
      <c r="G2" s="6"/>
      <c r="H2" s="6"/>
      <c r="I2" s="6"/>
      <c r="J2" s="6"/>
      <c r="K2" s="6"/>
      <c r="L2" s="6"/>
      <c r="M2" s="6"/>
      <c r="N2" s="6"/>
      <c r="O2" s="6"/>
      <c r="P2" s="6"/>
      <c r="Q2" s="7"/>
      <c r="R2" s="82"/>
      <c r="S2" s="82"/>
      <c r="T2" s="82"/>
      <c r="U2" s="82"/>
      <c r="V2" s="81" t="s">
        <v>116</v>
      </c>
      <c r="W2" s="6"/>
      <c r="X2" s="6"/>
      <c r="Y2" s="6"/>
      <c r="Z2" s="6"/>
      <c r="AA2" s="6"/>
      <c r="AB2" s="7"/>
    </row>
    <row r="3">
      <c r="B3" s="80" t="s">
        <v>117</v>
      </c>
      <c r="C3" s="82" t="s">
        <v>118</v>
      </c>
      <c r="D3" s="82" t="s">
        <v>119</v>
      </c>
      <c r="E3" s="82"/>
      <c r="F3" s="82"/>
      <c r="G3" s="81" t="s">
        <v>120</v>
      </c>
      <c r="H3" s="6"/>
      <c r="I3" s="6"/>
      <c r="J3" s="6"/>
      <c r="K3" s="7"/>
      <c r="L3" s="81" t="s">
        <v>121</v>
      </c>
      <c r="M3" s="6"/>
      <c r="N3" s="6"/>
      <c r="O3" s="6"/>
      <c r="P3" s="7"/>
      <c r="Q3" s="81" t="s">
        <v>122</v>
      </c>
      <c r="R3" s="6"/>
      <c r="S3" s="6"/>
      <c r="T3" s="6"/>
      <c r="U3" s="7"/>
      <c r="V3" s="81" t="s">
        <v>123</v>
      </c>
      <c r="W3" s="6"/>
      <c r="X3" s="6"/>
      <c r="Y3" s="6"/>
      <c r="Z3" s="6"/>
      <c r="AA3" s="7"/>
      <c r="AB3" s="81" t="s">
        <v>124</v>
      </c>
      <c r="AC3" s="6"/>
      <c r="AD3" s="6"/>
      <c r="AE3" s="6"/>
      <c r="AF3" s="7"/>
      <c r="AG3" s="83" t="s">
        <v>125</v>
      </c>
      <c r="AH3" s="6"/>
      <c r="AI3" s="6"/>
      <c r="AJ3" s="6"/>
      <c r="AK3" s="6"/>
      <c r="AL3" s="6"/>
      <c r="AM3" s="6"/>
      <c r="AN3" s="6"/>
      <c r="AO3" s="7"/>
      <c r="AP3" s="81" t="s">
        <v>126</v>
      </c>
      <c r="AQ3" s="6"/>
      <c r="AR3" s="6"/>
      <c r="AS3" s="6"/>
      <c r="AT3" s="6"/>
      <c r="AU3" s="6"/>
      <c r="AV3" s="7"/>
      <c r="AW3" s="82" t="s">
        <v>127</v>
      </c>
    </row>
    <row r="4">
      <c r="B4" s="74" t="s">
        <v>128</v>
      </c>
      <c r="C4" s="84" t="s">
        <v>129</v>
      </c>
      <c r="D4" s="72" t="s">
        <v>130</v>
      </c>
      <c r="E4" s="71"/>
      <c r="F4" s="71"/>
      <c r="G4" s="72" t="s">
        <v>69</v>
      </c>
      <c r="H4" s="85"/>
      <c r="I4" s="85"/>
      <c r="J4" s="85"/>
      <c r="K4" s="85"/>
      <c r="L4" s="74" t="s">
        <v>70</v>
      </c>
      <c r="Q4" s="68" t="s">
        <v>131</v>
      </c>
      <c r="R4" s="71"/>
      <c r="S4" s="71"/>
      <c r="T4" s="71"/>
      <c r="U4" s="71"/>
      <c r="V4" s="72" t="s">
        <v>71</v>
      </c>
      <c r="AB4" s="68" t="s">
        <v>132</v>
      </c>
      <c r="AG4" s="1" t="s">
        <v>97</v>
      </c>
      <c r="AK4" s="1" t="s">
        <v>133</v>
      </c>
      <c r="AO4" s="1" t="s">
        <v>134</v>
      </c>
      <c r="AP4" s="75" t="s">
        <v>135</v>
      </c>
    </row>
    <row r="5">
      <c r="B5" s="74" t="s">
        <v>136</v>
      </c>
      <c r="C5" s="86"/>
      <c r="D5" s="87" t="s">
        <v>137</v>
      </c>
      <c r="E5" s="88" t="s">
        <v>138</v>
      </c>
      <c r="F5" s="88" t="s">
        <v>139</v>
      </c>
      <c r="G5" s="87" t="s">
        <v>140</v>
      </c>
      <c r="H5" s="88" t="s">
        <v>141</v>
      </c>
      <c r="I5" s="88" t="s">
        <v>142</v>
      </c>
      <c r="J5" s="88" t="s">
        <v>143</v>
      </c>
      <c r="K5" s="88" t="s">
        <v>144</v>
      </c>
      <c r="L5" s="87" t="s">
        <v>145</v>
      </c>
      <c r="M5" s="88" t="s">
        <v>141</v>
      </c>
      <c r="N5" s="88" t="s">
        <v>142</v>
      </c>
      <c r="O5" s="88" t="s">
        <v>143</v>
      </c>
      <c r="P5" s="88" t="s">
        <v>144</v>
      </c>
      <c r="Q5" s="87" t="s">
        <v>140</v>
      </c>
      <c r="R5" s="88" t="s">
        <v>141</v>
      </c>
      <c r="S5" s="88" t="s">
        <v>142</v>
      </c>
      <c r="T5" s="88" t="s">
        <v>143</v>
      </c>
      <c r="U5" s="88" t="s">
        <v>144</v>
      </c>
      <c r="V5" s="87" t="s">
        <v>146</v>
      </c>
      <c r="W5" s="88" t="s">
        <v>147</v>
      </c>
      <c r="X5" s="88" t="s">
        <v>148</v>
      </c>
      <c r="Y5" s="88" t="s">
        <v>149</v>
      </c>
      <c r="Z5" s="88" t="s">
        <v>150</v>
      </c>
      <c r="AA5" s="88" t="s">
        <v>151</v>
      </c>
      <c r="AB5" s="87" t="s">
        <v>152</v>
      </c>
      <c r="AC5" s="88" t="s">
        <v>153</v>
      </c>
      <c r="AD5" s="88" t="s">
        <v>154</v>
      </c>
      <c r="AE5" s="88" t="s">
        <v>155</v>
      </c>
      <c r="AF5" s="88" t="s">
        <v>156</v>
      </c>
      <c r="AG5" s="87" t="s">
        <v>157</v>
      </c>
      <c r="AH5" s="88" t="s">
        <v>158</v>
      </c>
      <c r="AI5" s="88" t="s">
        <v>159</v>
      </c>
      <c r="AJ5" s="88" t="s">
        <v>160</v>
      </c>
      <c r="AK5" s="88" t="s">
        <v>157</v>
      </c>
      <c r="AL5" s="88" t="s">
        <v>158</v>
      </c>
      <c r="AM5" s="88" t="s">
        <v>159</v>
      </c>
      <c r="AN5" s="88" t="s">
        <v>160</v>
      </c>
      <c r="AP5" s="87" t="s">
        <v>161</v>
      </c>
      <c r="AQ5" s="88" t="s">
        <v>162</v>
      </c>
      <c r="AR5" s="88" t="s">
        <v>163</v>
      </c>
      <c r="AS5" s="88" t="s">
        <v>164</v>
      </c>
      <c r="AT5" s="88" t="s">
        <v>165</v>
      </c>
      <c r="AU5" s="88" t="s">
        <v>166</v>
      </c>
      <c r="AV5" s="88" t="s">
        <v>167</v>
      </c>
      <c r="AW5" s="89"/>
    </row>
    <row r="6">
      <c r="A6" s="69">
        <v>1957.0</v>
      </c>
      <c r="AE6" s="1" t="s">
        <v>168</v>
      </c>
    </row>
    <row r="7">
      <c r="A7" s="69">
        <v>1958.0</v>
      </c>
    </row>
    <row r="8">
      <c r="A8" s="69">
        <v>1959.0</v>
      </c>
      <c r="M8" s="73"/>
      <c r="N8" s="73"/>
      <c r="O8" s="73"/>
      <c r="P8" s="73"/>
      <c r="Q8" s="73"/>
    </row>
    <row r="9">
      <c r="A9" s="69">
        <v>1960.0</v>
      </c>
      <c r="B9" s="73"/>
      <c r="C9" s="73"/>
      <c r="D9" s="73"/>
      <c r="E9" s="73"/>
      <c r="F9" s="73"/>
      <c r="G9" s="73"/>
      <c r="H9" s="73"/>
      <c r="I9" s="73"/>
      <c r="J9" s="73"/>
      <c r="K9" s="73"/>
      <c r="L9" s="73"/>
      <c r="M9" s="73"/>
      <c r="N9" s="73"/>
      <c r="O9" s="73"/>
      <c r="P9" s="73"/>
      <c r="Q9" s="73"/>
      <c r="R9" s="73"/>
      <c r="S9" s="73"/>
      <c r="T9" s="73"/>
      <c r="U9" s="73"/>
      <c r="V9" s="73"/>
    </row>
    <row r="10">
      <c r="A10" s="69">
        <v>1961.0</v>
      </c>
    </row>
    <row r="11">
      <c r="A11" s="69">
        <v>1962.0</v>
      </c>
    </row>
    <row r="12">
      <c r="A12" s="69">
        <v>1963.0</v>
      </c>
    </row>
    <row r="13">
      <c r="A13" s="69">
        <v>1964.0</v>
      </c>
    </row>
    <row r="14">
      <c r="A14" s="69">
        <v>1965.0</v>
      </c>
      <c r="AP14" s="90">
        <v>1.0</v>
      </c>
      <c r="AQ14" s="91" t="s">
        <v>169</v>
      </c>
      <c r="AR14" s="91" t="s">
        <v>169</v>
      </c>
      <c r="AS14" s="91" t="s">
        <v>169</v>
      </c>
      <c r="AT14" s="91">
        <v>1.0</v>
      </c>
      <c r="AU14" s="91" t="s">
        <v>169</v>
      </c>
      <c r="AV14" s="91" t="s">
        <v>169</v>
      </c>
    </row>
    <row r="15">
      <c r="A15" s="69">
        <v>1966.0</v>
      </c>
      <c r="AP15" s="92">
        <v>2.0</v>
      </c>
      <c r="AQ15" s="93">
        <v>0.0</v>
      </c>
      <c r="AR15" s="93" t="s">
        <v>169</v>
      </c>
      <c r="AS15" s="93" t="s">
        <v>169</v>
      </c>
      <c r="AT15" s="93">
        <v>2.0</v>
      </c>
      <c r="AU15" s="93" t="s">
        <v>169</v>
      </c>
      <c r="AV15" s="93" t="s">
        <v>169</v>
      </c>
    </row>
    <row r="16">
      <c r="A16" s="69">
        <v>1967.0</v>
      </c>
      <c r="AP16" s="92">
        <v>4.0</v>
      </c>
      <c r="AQ16" s="93">
        <v>0.0</v>
      </c>
      <c r="AR16" s="93" t="s">
        <v>169</v>
      </c>
      <c r="AS16" s="93" t="s">
        <v>169</v>
      </c>
      <c r="AT16" s="93">
        <v>4.0</v>
      </c>
      <c r="AU16" s="93" t="s">
        <v>169</v>
      </c>
      <c r="AV16" s="93" t="s">
        <v>169</v>
      </c>
    </row>
    <row r="17">
      <c r="A17" s="69">
        <v>1968.0</v>
      </c>
      <c r="AP17" s="92">
        <v>6.0</v>
      </c>
      <c r="AQ17" s="93">
        <v>0.0</v>
      </c>
      <c r="AR17" s="93" t="s">
        <v>169</v>
      </c>
      <c r="AS17" s="93" t="s">
        <v>169</v>
      </c>
      <c r="AT17" s="93">
        <v>6.0</v>
      </c>
      <c r="AU17" s="93" t="s">
        <v>169</v>
      </c>
      <c r="AV17" s="93" t="s">
        <v>169</v>
      </c>
    </row>
    <row r="18">
      <c r="A18" s="69">
        <v>1969.0</v>
      </c>
      <c r="AP18" s="92">
        <v>9.0</v>
      </c>
      <c r="AQ18" s="93">
        <v>0.0</v>
      </c>
      <c r="AR18" s="93" t="s">
        <v>169</v>
      </c>
      <c r="AS18" s="93" t="s">
        <v>169</v>
      </c>
      <c r="AT18" s="93">
        <v>9.0</v>
      </c>
      <c r="AU18" s="93" t="s">
        <v>169</v>
      </c>
      <c r="AV18" s="93" t="s">
        <v>169</v>
      </c>
    </row>
    <row r="19">
      <c r="A19" s="69">
        <v>1970.0</v>
      </c>
      <c r="AB19" s="94">
        <v>2298.0</v>
      </c>
      <c r="AC19" s="95">
        <v>1273.0</v>
      </c>
      <c r="AD19" s="95">
        <v>1025.0</v>
      </c>
      <c r="AE19" s="91">
        <v>745.0</v>
      </c>
      <c r="AF19" s="91">
        <v>58.5</v>
      </c>
      <c r="AP19" s="92">
        <v>12.0</v>
      </c>
      <c r="AQ19" s="93">
        <v>0.0</v>
      </c>
      <c r="AR19" s="93" t="s">
        <v>169</v>
      </c>
      <c r="AS19" s="93" t="s">
        <v>169</v>
      </c>
      <c r="AT19" s="93">
        <v>12.0</v>
      </c>
      <c r="AU19" s="93" t="s">
        <v>169</v>
      </c>
      <c r="AV19" s="93" t="s">
        <v>169</v>
      </c>
    </row>
    <row r="20">
      <c r="A20" s="69">
        <v>1971.0</v>
      </c>
      <c r="AB20" s="96">
        <v>2271.0</v>
      </c>
      <c r="AC20" s="97">
        <v>1265.0</v>
      </c>
      <c r="AD20" s="97">
        <v>1006.0</v>
      </c>
      <c r="AE20" s="93">
        <v>746.0</v>
      </c>
      <c r="AF20" s="93">
        <v>59.0</v>
      </c>
      <c r="AP20" s="92">
        <v>17.0</v>
      </c>
      <c r="AQ20" s="93">
        <v>0.0</v>
      </c>
      <c r="AR20" s="93" t="s">
        <v>169</v>
      </c>
      <c r="AS20" s="93" t="s">
        <v>169</v>
      </c>
      <c r="AT20" s="93">
        <v>17.0</v>
      </c>
      <c r="AU20" s="93" t="s">
        <v>169</v>
      </c>
      <c r="AV20" s="93" t="s">
        <v>169</v>
      </c>
    </row>
    <row r="21">
      <c r="A21" s="69">
        <v>1972.0</v>
      </c>
      <c r="AB21" s="96">
        <v>2242.0</v>
      </c>
      <c r="AC21" s="97">
        <v>1259.0</v>
      </c>
      <c r="AD21" s="93">
        <v>983.0</v>
      </c>
      <c r="AE21" s="93">
        <v>753.0</v>
      </c>
      <c r="AF21" s="93">
        <v>59.8</v>
      </c>
      <c r="AP21" s="92">
        <v>25.0</v>
      </c>
      <c r="AQ21" s="93">
        <v>0.0</v>
      </c>
      <c r="AR21" s="93" t="s">
        <v>169</v>
      </c>
      <c r="AS21" s="93" t="s">
        <v>169</v>
      </c>
      <c r="AT21" s="93">
        <v>25.0</v>
      </c>
      <c r="AU21" s="93" t="s">
        <v>169</v>
      </c>
      <c r="AV21" s="93" t="s">
        <v>169</v>
      </c>
    </row>
    <row r="22">
      <c r="A22" s="69">
        <v>1973.0</v>
      </c>
      <c r="D22" s="98"/>
      <c r="E22" s="98"/>
      <c r="F22" s="98"/>
      <c r="G22" s="99">
        <v>1014.7</v>
      </c>
      <c r="H22" s="91">
        <v>285.9</v>
      </c>
      <c r="I22" s="91">
        <v>370.0</v>
      </c>
      <c r="J22" s="91">
        <v>254.5</v>
      </c>
      <c r="K22" s="91">
        <v>70.0</v>
      </c>
      <c r="L22" s="90">
        <v>12.4</v>
      </c>
      <c r="M22" s="91">
        <v>11.6</v>
      </c>
      <c r="N22" s="91">
        <v>24.5</v>
      </c>
      <c r="O22" s="91">
        <v>12.9</v>
      </c>
      <c r="P22" s="91">
        <v>-1.4</v>
      </c>
      <c r="Q22" s="99">
        <v>2398.2</v>
      </c>
      <c r="R22" s="91">
        <v>671.2</v>
      </c>
      <c r="S22" s="91">
        <v>660.1</v>
      </c>
      <c r="T22" s="91">
        <v>558.2</v>
      </c>
      <c r="U22" s="91">
        <v>547.1</v>
      </c>
      <c r="AB22" s="96">
        <v>2241.0</v>
      </c>
      <c r="AC22" s="97">
        <v>1263.0</v>
      </c>
      <c r="AD22" s="93">
        <v>979.0</v>
      </c>
      <c r="AE22" s="93">
        <v>764.0</v>
      </c>
      <c r="AF22" s="93">
        <v>60.5</v>
      </c>
      <c r="AP22" s="92">
        <v>38.0</v>
      </c>
      <c r="AQ22" s="93">
        <v>0.0</v>
      </c>
      <c r="AR22" s="93">
        <v>0.0</v>
      </c>
      <c r="AS22" s="93">
        <v>0.0</v>
      </c>
      <c r="AT22" s="93">
        <v>38.0</v>
      </c>
      <c r="AU22" s="93" t="s">
        <v>169</v>
      </c>
      <c r="AV22" s="93" t="s">
        <v>169</v>
      </c>
    </row>
    <row r="23">
      <c r="A23" s="69">
        <v>1974.0</v>
      </c>
      <c r="D23" s="98"/>
      <c r="E23" s="98"/>
      <c r="F23" s="98"/>
      <c r="G23" s="100">
        <v>1342.5</v>
      </c>
      <c r="H23" s="93">
        <v>413.4</v>
      </c>
      <c r="I23" s="93">
        <v>689.4</v>
      </c>
      <c r="J23" s="93">
        <v>150.2</v>
      </c>
      <c r="K23" s="93">
        <v>68.3</v>
      </c>
      <c r="L23" s="92">
        <v>11.4</v>
      </c>
      <c r="M23" s="93">
        <v>10.8</v>
      </c>
      <c r="N23" s="93">
        <v>22.4</v>
      </c>
      <c r="O23" s="93">
        <v>13.0</v>
      </c>
      <c r="P23" s="93">
        <v>-0.1</v>
      </c>
      <c r="Q23" s="100">
        <v>2194.6</v>
      </c>
      <c r="R23" s="93">
        <v>636.2</v>
      </c>
      <c r="S23" s="93">
        <v>512.5</v>
      </c>
      <c r="T23" s="93">
        <v>556.1</v>
      </c>
      <c r="U23" s="93">
        <v>485.5</v>
      </c>
      <c r="AB23" s="96">
        <v>2238.0</v>
      </c>
      <c r="AC23" s="97">
        <v>1269.0</v>
      </c>
      <c r="AD23" s="93">
        <v>969.0</v>
      </c>
      <c r="AE23" s="93">
        <v>771.0</v>
      </c>
      <c r="AF23" s="93">
        <v>60.8</v>
      </c>
      <c r="AP23" s="92">
        <v>61.0</v>
      </c>
      <c r="AQ23" s="93">
        <v>0.0</v>
      </c>
      <c r="AR23" s="93">
        <v>0.0</v>
      </c>
      <c r="AS23" s="93">
        <v>0.0</v>
      </c>
      <c r="AT23" s="93">
        <v>60.0</v>
      </c>
      <c r="AU23" s="93" t="s">
        <v>169</v>
      </c>
      <c r="AV23" s="93" t="s">
        <v>169</v>
      </c>
    </row>
    <row r="24">
      <c r="A24" s="69">
        <v>1975.0</v>
      </c>
      <c r="D24" s="98"/>
      <c r="E24" s="98"/>
      <c r="F24" s="98"/>
      <c r="G24" s="100">
        <v>1291.7</v>
      </c>
      <c r="H24" s="93">
        <v>325.3</v>
      </c>
      <c r="I24" s="93">
        <v>549.9</v>
      </c>
      <c r="J24" s="93">
        <v>344.9</v>
      </c>
      <c r="K24" s="93">
        <v>148.3</v>
      </c>
      <c r="L24" s="92">
        <v>12.6</v>
      </c>
      <c r="M24" s="93">
        <v>11.2</v>
      </c>
      <c r="N24" s="93">
        <v>23.9</v>
      </c>
      <c r="O24" s="93">
        <v>15.5</v>
      </c>
      <c r="P24" s="93">
        <v>0.3</v>
      </c>
      <c r="Q24" s="100">
        <v>2201.3</v>
      </c>
      <c r="R24" s="93">
        <v>623.8</v>
      </c>
      <c r="S24" s="93">
        <v>574.5</v>
      </c>
      <c r="T24" s="93">
        <v>469.3</v>
      </c>
      <c r="U24" s="93">
        <v>530.0</v>
      </c>
      <c r="AB24" s="96">
        <v>2240.0</v>
      </c>
      <c r="AC24" s="97">
        <v>1277.0</v>
      </c>
      <c r="AD24" s="93">
        <v>963.0</v>
      </c>
      <c r="AE24" s="93">
        <v>790.0</v>
      </c>
      <c r="AF24" s="93">
        <v>61.9</v>
      </c>
      <c r="AP24" s="92">
        <v>86.0</v>
      </c>
      <c r="AQ24" s="93">
        <v>1.0</v>
      </c>
      <c r="AR24" s="93">
        <v>0.0</v>
      </c>
      <c r="AS24" s="93">
        <v>0.0</v>
      </c>
      <c r="AT24" s="93">
        <v>86.0</v>
      </c>
      <c r="AU24" s="93" t="s">
        <v>169</v>
      </c>
      <c r="AV24" s="93" t="s">
        <v>169</v>
      </c>
    </row>
    <row r="25">
      <c r="A25" s="69">
        <v>1976.0</v>
      </c>
      <c r="D25" s="98"/>
      <c r="E25" s="98"/>
      <c r="F25" s="98"/>
      <c r="G25" s="100">
        <v>1051.7</v>
      </c>
      <c r="H25" s="93">
        <v>189.5</v>
      </c>
      <c r="I25" s="93">
        <v>565.6</v>
      </c>
      <c r="J25" s="93">
        <v>140.7</v>
      </c>
      <c r="K25" s="93">
        <v>49.6</v>
      </c>
      <c r="L25" s="92">
        <v>11.7</v>
      </c>
      <c r="M25" s="93">
        <v>10.9</v>
      </c>
      <c r="N25" s="93">
        <v>22.6</v>
      </c>
      <c r="O25" s="93">
        <v>12.5</v>
      </c>
      <c r="P25" s="93">
        <v>-1.7</v>
      </c>
      <c r="Q25" s="100">
        <v>2199.3</v>
      </c>
      <c r="R25" s="93">
        <v>651.0</v>
      </c>
      <c r="S25" s="93">
        <v>494.7</v>
      </c>
      <c r="T25" s="93">
        <v>560.5</v>
      </c>
      <c r="U25" s="93">
        <v>537.5</v>
      </c>
      <c r="AB25" s="96">
        <v>2238.0</v>
      </c>
      <c r="AC25" s="97">
        <v>1290.0</v>
      </c>
      <c r="AD25" s="93">
        <v>948.0</v>
      </c>
      <c r="AE25" s="93">
        <v>805.0</v>
      </c>
      <c r="AF25" s="93">
        <v>62.4</v>
      </c>
      <c r="AP25" s="92">
        <v>123.0</v>
      </c>
      <c r="AQ25" s="93">
        <v>1.0</v>
      </c>
      <c r="AR25" s="93">
        <v>0.0</v>
      </c>
      <c r="AS25" s="93">
        <v>0.0</v>
      </c>
      <c r="AT25" s="93">
        <v>122.0</v>
      </c>
      <c r="AU25" s="93" t="s">
        <v>169</v>
      </c>
      <c r="AV25" s="93" t="s">
        <v>169</v>
      </c>
    </row>
    <row r="26">
      <c r="A26" s="69">
        <v>1977.0</v>
      </c>
      <c r="D26" s="101"/>
      <c r="E26" s="101"/>
      <c r="F26" s="101"/>
      <c r="G26" s="92">
        <v>969.8</v>
      </c>
      <c r="H26" s="93">
        <v>340.0</v>
      </c>
      <c r="I26" s="93">
        <v>373.9</v>
      </c>
      <c r="J26" s="93">
        <v>214.3</v>
      </c>
      <c r="K26" s="93">
        <v>100.6</v>
      </c>
      <c r="L26" s="92">
        <v>12.3</v>
      </c>
      <c r="M26" s="93">
        <v>11.8</v>
      </c>
      <c r="N26" s="93">
        <v>23.5</v>
      </c>
      <c r="O26" s="93">
        <v>15.0</v>
      </c>
      <c r="P26" s="93">
        <v>0.7</v>
      </c>
      <c r="Q26" s="100">
        <v>2304.2</v>
      </c>
      <c r="R26" s="93">
        <v>610.7</v>
      </c>
      <c r="S26" s="93">
        <v>602.8</v>
      </c>
      <c r="T26" s="93">
        <v>558.2</v>
      </c>
      <c r="U26" s="93">
        <v>495.0</v>
      </c>
      <c r="AB26" s="96">
        <v>2231.0</v>
      </c>
      <c r="AC26" s="97">
        <v>1303.0</v>
      </c>
      <c r="AD26" s="93">
        <v>928.0</v>
      </c>
      <c r="AE26" s="93">
        <v>834.0</v>
      </c>
      <c r="AF26" s="93">
        <v>64.0</v>
      </c>
      <c r="AP26" s="92">
        <v>155.0</v>
      </c>
      <c r="AQ26" s="93">
        <v>1.0</v>
      </c>
      <c r="AR26" s="93">
        <v>0.0</v>
      </c>
      <c r="AS26" s="93">
        <v>0.0</v>
      </c>
      <c r="AT26" s="93">
        <v>154.0</v>
      </c>
      <c r="AU26" s="93" t="s">
        <v>169</v>
      </c>
      <c r="AV26" s="93" t="s">
        <v>169</v>
      </c>
    </row>
    <row r="27">
      <c r="A27" s="69">
        <v>1978.0</v>
      </c>
      <c r="D27" s="99">
        <v>6.0</v>
      </c>
      <c r="E27" s="102">
        <v>5.0</v>
      </c>
      <c r="F27" s="102">
        <v>5.0</v>
      </c>
      <c r="G27" s="100">
        <v>1211.1</v>
      </c>
      <c r="H27" s="93">
        <v>99.2</v>
      </c>
      <c r="I27" s="93">
        <v>839.3</v>
      </c>
      <c r="J27" s="93">
        <v>173.1</v>
      </c>
      <c r="K27" s="93">
        <v>133.0</v>
      </c>
      <c r="L27" s="92">
        <v>12.8</v>
      </c>
      <c r="M27" s="93">
        <v>11.7</v>
      </c>
      <c r="N27" s="93">
        <v>24.7</v>
      </c>
      <c r="O27" s="93">
        <v>14.3</v>
      </c>
      <c r="P27" s="93">
        <v>2.2</v>
      </c>
      <c r="Q27" s="100">
        <v>2356.9</v>
      </c>
      <c r="R27" s="93">
        <v>748.9</v>
      </c>
      <c r="S27" s="93">
        <v>557.8</v>
      </c>
      <c r="T27" s="93">
        <v>529.8</v>
      </c>
      <c r="U27" s="93">
        <v>476.2</v>
      </c>
      <c r="AB27" s="96">
        <v>2222.0</v>
      </c>
      <c r="AC27" s="97">
        <v>1312.0</v>
      </c>
      <c r="AD27" s="93">
        <v>910.0</v>
      </c>
      <c r="AE27" s="93">
        <v>860.0</v>
      </c>
      <c r="AF27" s="93">
        <v>65.5</v>
      </c>
      <c r="AP27" s="92">
        <v>197.0</v>
      </c>
      <c r="AQ27" s="93">
        <v>2.0</v>
      </c>
      <c r="AR27" s="93">
        <v>0.0</v>
      </c>
      <c r="AS27" s="93">
        <v>1.0</v>
      </c>
      <c r="AT27" s="93">
        <v>195.0</v>
      </c>
      <c r="AU27" s="93" t="s">
        <v>169</v>
      </c>
      <c r="AV27" s="93" t="s">
        <v>169</v>
      </c>
    </row>
    <row r="28">
      <c r="A28" s="69">
        <v>1979.0</v>
      </c>
      <c r="D28" s="100">
        <v>22.0</v>
      </c>
      <c r="E28" s="103">
        <v>8.0</v>
      </c>
      <c r="F28" s="103">
        <v>17.0</v>
      </c>
      <c r="G28" s="100">
        <v>1359.3</v>
      </c>
      <c r="H28" s="93">
        <v>296.2</v>
      </c>
      <c r="I28" s="93">
        <v>745.2</v>
      </c>
      <c r="J28" s="93">
        <v>183.4</v>
      </c>
      <c r="K28" s="93">
        <v>82.2</v>
      </c>
      <c r="L28" s="92">
        <v>12.6</v>
      </c>
      <c r="M28" s="93">
        <v>11.2</v>
      </c>
      <c r="N28" s="93">
        <v>23.5</v>
      </c>
      <c r="O28" s="93">
        <v>13.6</v>
      </c>
      <c r="P28" s="93">
        <v>-0.2</v>
      </c>
      <c r="Q28" s="100">
        <v>2264.1</v>
      </c>
      <c r="R28" s="93">
        <v>684.7</v>
      </c>
      <c r="S28" s="93">
        <v>513.6</v>
      </c>
      <c r="T28" s="93">
        <v>588.0</v>
      </c>
      <c r="U28" s="93">
        <v>548.9</v>
      </c>
      <c r="AB28" s="96">
        <v>2207.0</v>
      </c>
      <c r="AC28" s="97">
        <v>1311.0</v>
      </c>
      <c r="AD28" s="93">
        <v>896.0</v>
      </c>
      <c r="AE28" s="93">
        <v>867.0</v>
      </c>
      <c r="AF28" s="93">
        <v>66.1</v>
      </c>
      <c r="AP28" s="92">
        <v>241.0</v>
      </c>
      <c r="AQ28" s="93">
        <v>2.0</v>
      </c>
      <c r="AR28" s="93">
        <v>1.0</v>
      </c>
      <c r="AS28" s="93">
        <v>2.0</v>
      </c>
      <c r="AT28" s="93">
        <v>236.0</v>
      </c>
      <c r="AU28" s="93" t="s">
        <v>169</v>
      </c>
      <c r="AV28" s="93" t="s">
        <v>169</v>
      </c>
    </row>
    <row r="29">
      <c r="A29" s="69">
        <v>1980.0</v>
      </c>
      <c r="D29" s="100">
        <v>16.0</v>
      </c>
      <c r="E29" s="103">
        <v>1.0</v>
      </c>
      <c r="F29" s="103">
        <v>6.0</v>
      </c>
      <c r="G29" s="100">
        <v>1436.1</v>
      </c>
      <c r="H29" s="93">
        <v>350.3</v>
      </c>
      <c r="I29" s="93">
        <v>794.7</v>
      </c>
      <c r="J29" s="93">
        <v>210.2</v>
      </c>
      <c r="K29" s="93">
        <v>85.6</v>
      </c>
      <c r="L29" s="92">
        <v>11.2</v>
      </c>
      <c r="M29" s="93">
        <v>11.0</v>
      </c>
      <c r="N29" s="93">
        <v>22.1</v>
      </c>
      <c r="O29" s="93">
        <v>13.4</v>
      </c>
      <c r="P29" s="93">
        <v>-2.3</v>
      </c>
      <c r="Q29" s="100">
        <v>2169.8</v>
      </c>
      <c r="R29" s="93">
        <v>650.6</v>
      </c>
      <c r="S29" s="93">
        <v>387.8</v>
      </c>
      <c r="T29" s="93">
        <v>574.6</v>
      </c>
      <c r="U29" s="93">
        <v>552.5</v>
      </c>
      <c r="AB29" s="96">
        <v>2196.0</v>
      </c>
      <c r="AC29" s="97">
        <v>1307.0</v>
      </c>
      <c r="AD29" s="93">
        <v>889.0</v>
      </c>
      <c r="AE29" s="93">
        <v>893.0</v>
      </c>
      <c r="AF29" s="93">
        <v>68.4</v>
      </c>
      <c r="AP29" s="92">
        <v>305.0</v>
      </c>
      <c r="AQ29" s="93">
        <v>3.0</v>
      </c>
      <c r="AR29" s="93">
        <v>1.0</v>
      </c>
      <c r="AS29" s="93">
        <v>11.0</v>
      </c>
      <c r="AT29" s="93">
        <v>290.0</v>
      </c>
      <c r="AU29" s="93" t="s">
        <v>169</v>
      </c>
      <c r="AV29" s="93" t="s">
        <v>169</v>
      </c>
    </row>
    <row r="30">
      <c r="A30" s="69">
        <v>1981.0</v>
      </c>
      <c r="D30" s="100">
        <v>15.0</v>
      </c>
      <c r="E30" s="103">
        <v>3.0</v>
      </c>
      <c r="F30" s="103">
        <v>10.0</v>
      </c>
      <c r="G30" s="100">
        <v>1259.5</v>
      </c>
      <c r="H30" s="93">
        <v>139.8</v>
      </c>
      <c r="I30" s="93">
        <v>711.5</v>
      </c>
      <c r="J30" s="93">
        <v>345.9</v>
      </c>
      <c r="K30" s="93">
        <v>49.5</v>
      </c>
      <c r="L30" s="92">
        <v>11.4</v>
      </c>
      <c r="M30" s="93">
        <v>11.5</v>
      </c>
      <c r="N30" s="93">
        <v>23.6</v>
      </c>
      <c r="O30" s="93">
        <v>12.2</v>
      </c>
      <c r="P30" s="93">
        <v>-0.1</v>
      </c>
      <c r="Q30" s="100">
        <v>2317.3</v>
      </c>
      <c r="R30" s="93">
        <v>663.2</v>
      </c>
      <c r="S30" s="93">
        <v>524.9</v>
      </c>
      <c r="T30" s="93">
        <v>562.0</v>
      </c>
      <c r="U30" s="93">
        <v>569.4</v>
      </c>
      <c r="AB30" s="96">
        <v>2188.0</v>
      </c>
      <c r="AC30" s="97">
        <v>1308.0</v>
      </c>
      <c r="AD30" s="93">
        <v>880.0</v>
      </c>
      <c r="AE30" s="93">
        <v>908.0</v>
      </c>
      <c r="AF30" s="93">
        <v>69.4</v>
      </c>
      <c r="AP30" s="92">
        <v>373.0</v>
      </c>
      <c r="AQ30" s="93">
        <v>4.0</v>
      </c>
      <c r="AR30" s="93">
        <v>3.0</v>
      </c>
      <c r="AS30" s="93">
        <v>15.0</v>
      </c>
      <c r="AT30" s="93">
        <v>350.0</v>
      </c>
      <c r="AU30" s="93" t="s">
        <v>169</v>
      </c>
      <c r="AV30" s="93" t="s">
        <v>169</v>
      </c>
    </row>
    <row r="31">
      <c r="A31" s="69">
        <v>1982.0</v>
      </c>
      <c r="D31" s="92">
        <v>13.0</v>
      </c>
      <c r="E31" s="93">
        <v>8.0</v>
      </c>
      <c r="F31" s="93">
        <v>11.0</v>
      </c>
      <c r="G31" s="92">
        <v>952.1</v>
      </c>
      <c r="H31" s="93">
        <v>211.4</v>
      </c>
      <c r="I31" s="93">
        <v>496.6</v>
      </c>
      <c r="J31" s="93">
        <v>175.5</v>
      </c>
      <c r="K31" s="93">
        <v>78.3</v>
      </c>
      <c r="L31" s="92">
        <v>12.4</v>
      </c>
      <c r="M31" s="93">
        <v>12.0</v>
      </c>
      <c r="N31" s="93">
        <v>23.4</v>
      </c>
      <c r="O31" s="93">
        <v>14.3</v>
      </c>
      <c r="P31" s="93">
        <v>-0.2</v>
      </c>
      <c r="Q31" s="100">
        <v>2421.7</v>
      </c>
      <c r="R31" s="93">
        <v>661.5</v>
      </c>
      <c r="S31" s="93">
        <v>621.9</v>
      </c>
      <c r="T31" s="93">
        <v>593.9</v>
      </c>
      <c r="U31" s="93">
        <v>536.5</v>
      </c>
      <c r="AB31" s="96">
        <v>2180.0</v>
      </c>
      <c r="AC31" s="97">
        <v>1312.0</v>
      </c>
      <c r="AD31" s="93">
        <v>869.0</v>
      </c>
      <c r="AE31" s="93">
        <v>917.0</v>
      </c>
      <c r="AF31" s="93">
        <v>69.9</v>
      </c>
      <c r="AP31" s="92">
        <v>451.0</v>
      </c>
      <c r="AQ31" s="93">
        <v>6.0</v>
      </c>
      <c r="AR31" s="93">
        <v>4.0</v>
      </c>
      <c r="AS31" s="93">
        <v>20.0</v>
      </c>
      <c r="AT31" s="93">
        <v>422.0</v>
      </c>
      <c r="AU31" s="93" t="s">
        <v>169</v>
      </c>
      <c r="AV31" s="93" t="s">
        <v>169</v>
      </c>
    </row>
    <row r="32">
      <c r="A32" s="69">
        <v>1983.0</v>
      </c>
      <c r="D32" s="100">
        <v>20.0</v>
      </c>
      <c r="E32" s="103">
        <v>4.0</v>
      </c>
      <c r="F32" s="103">
        <v>10.0</v>
      </c>
      <c r="G32" s="100">
        <v>1170.3</v>
      </c>
      <c r="H32" s="93">
        <v>263.5</v>
      </c>
      <c r="I32" s="93">
        <v>563.9</v>
      </c>
      <c r="J32" s="93">
        <v>283.5</v>
      </c>
      <c r="K32" s="93">
        <v>32.7</v>
      </c>
      <c r="L32" s="92">
        <v>12.3</v>
      </c>
      <c r="M32" s="93">
        <v>12.2</v>
      </c>
      <c r="N32" s="93">
        <v>23.4</v>
      </c>
      <c r="O32" s="93">
        <v>14.2</v>
      </c>
      <c r="P32" s="93">
        <v>-2.1</v>
      </c>
      <c r="Q32" s="100">
        <v>2315.3</v>
      </c>
      <c r="R32" s="93">
        <v>650.3</v>
      </c>
      <c r="S32" s="93">
        <v>567.8</v>
      </c>
      <c r="T32" s="93">
        <v>526.9</v>
      </c>
      <c r="U32" s="93">
        <v>606.5</v>
      </c>
      <c r="AB32" s="96">
        <v>2167.0</v>
      </c>
      <c r="AC32" s="97">
        <v>1316.0</v>
      </c>
      <c r="AD32" s="93">
        <v>851.0</v>
      </c>
      <c r="AE32" s="93">
        <v>929.0</v>
      </c>
      <c r="AF32" s="93">
        <v>70.6</v>
      </c>
      <c r="AP32" s="92">
        <v>527.0</v>
      </c>
      <c r="AQ32" s="93">
        <v>7.0</v>
      </c>
      <c r="AR32" s="93">
        <v>6.0</v>
      </c>
      <c r="AS32" s="93">
        <v>25.0</v>
      </c>
      <c r="AT32" s="93">
        <v>489.0</v>
      </c>
      <c r="AU32" s="93" t="s">
        <v>169</v>
      </c>
      <c r="AV32" s="93" t="s">
        <v>169</v>
      </c>
    </row>
    <row r="33">
      <c r="A33" s="69">
        <v>1984.0</v>
      </c>
      <c r="D33" s="100">
        <v>19.0</v>
      </c>
      <c r="E33" s="103">
        <v>2.0</v>
      </c>
      <c r="F33" s="103">
        <v>7.0</v>
      </c>
      <c r="G33" s="100">
        <v>1264.5</v>
      </c>
      <c r="H33" s="93">
        <v>195.8</v>
      </c>
      <c r="I33" s="93">
        <v>666.7</v>
      </c>
      <c r="J33" s="93">
        <v>358.2</v>
      </c>
      <c r="K33" s="93">
        <v>71.4</v>
      </c>
      <c r="L33" s="92">
        <v>11.8</v>
      </c>
      <c r="M33" s="93">
        <v>10.7</v>
      </c>
      <c r="N33" s="93">
        <v>24.3</v>
      </c>
      <c r="O33" s="93">
        <v>13.8</v>
      </c>
      <c r="P33" s="93">
        <v>-0.6</v>
      </c>
      <c r="Q33" s="100">
        <v>2394.4</v>
      </c>
      <c r="R33" s="93">
        <v>675.8</v>
      </c>
      <c r="S33" s="93">
        <v>568.4</v>
      </c>
      <c r="T33" s="93">
        <v>589.5</v>
      </c>
      <c r="U33" s="93">
        <v>512.6</v>
      </c>
      <c r="AB33" s="96">
        <v>2152.0</v>
      </c>
      <c r="AC33" s="97">
        <v>1320.0</v>
      </c>
      <c r="AD33" s="93">
        <v>832.0</v>
      </c>
      <c r="AE33" s="93">
        <v>935.0</v>
      </c>
      <c r="AF33" s="93">
        <v>70.8</v>
      </c>
      <c r="AP33" s="92">
        <v>587.0</v>
      </c>
      <c r="AQ33" s="93">
        <v>10.0</v>
      </c>
      <c r="AR33" s="93">
        <v>8.0</v>
      </c>
      <c r="AS33" s="93">
        <v>31.0</v>
      </c>
      <c r="AT33" s="93">
        <v>538.0</v>
      </c>
      <c r="AU33" s="93" t="s">
        <v>169</v>
      </c>
      <c r="AV33" s="93" t="s">
        <v>169</v>
      </c>
    </row>
    <row r="34">
      <c r="A34" s="69">
        <v>1985.0</v>
      </c>
      <c r="D34" s="100">
        <v>26.0</v>
      </c>
      <c r="E34" s="103">
        <v>6.0</v>
      </c>
      <c r="F34" s="103">
        <v>11.0</v>
      </c>
      <c r="G34" s="100">
        <v>1623.4</v>
      </c>
      <c r="H34" s="93">
        <v>334.1</v>
      </c>
      <c r="I34" s="93">
        <v>718.6</v>
      </c>
      <c r="J34" s="93">
        <v>491.6</v>
      </c>
      <c r="K34" s="93">
        <v>61.6</v>
      </c>
      <c r="L34" s="92">
        <v>12.1</v>
      </c>
      <c r="M34" s="93">
        <v>11.5</v>
      </c>
      <c r="N34" s="93">
        <v>24.1</v>
      </c>
      <c r="O34" s="93">
        <v>14.3</v>
      </c>
      <c r="P34" s="93">
        <v>-2.1</v>
      </c>
      <c r="Q34" s="100">
        <v>2203.3</v>
      </c>
      <c r="R34" s="93">
        <v>639.0</v>
      </c>
      <c r="S34" s="93">
        <v>581.7</v>
      </c>
      <c r="T34" s="93">
        <v>450.0</v>
      </c>
      <c r="U34" s="93">
        <v>581.4</v>
      </c>
      <c r="AB34" s="96">
        <v>2144.0</v>
      </c>
      <c r="AC34" s="97">
        <v>1325.0</v>
      </c>
      <c r="AD34" s="93">
        <v>819.0</v>
      </c>
      <c r="AE34" s="93">
        <v>948.0</v>
      </c>
      <c r="AF34" s="93">
        <v>71.5</v>
      </c>
      <c r="AP34" s="92">
        <v>655.0</v>
      </c>
      <c r="AQ34" s="93">
        <v>12.0</v>
      </c>
      <c r="AR34" s="93">
        <v>12.0</v>
      </c>
      <c r="AS34" s="93">
        <v>42.0</v>
      </c>
      <c r="AT34" s="93">
        <v>589.0</v>
      </c>
      <c r="AU34" s="93" t="s">
        <v>169</v>
      </c>
      <c r="AV34" s="93" t="s">
        <v>169</v>
      </c>
    </row>
    <row r="35">
      <c r="A35" s="69">
        <v>1986.0</v>
      </c>
      <c r="D35" s="100">
        <v>15.0</v>
      </c>
      <c r="E35" s="103">
        <v>9.0</v>
      </c>
      <c r="F35" s="103">
        <v>12.0</v>
      </c>
      <c r="G35" s="100">
        <v>1208.9</v>
      </c>
      <c r="H35" s="93">
        <v>199.6</v>
      </c>
      <c r="I35" s="93">
        <v>684.0</v>
      </c>
      <c r="J35" s="93">
        <v>247.2</v>
      </c>
      <c r="K35" s="93">
        <v>145.2</v>
      </c>
      <c r="L35" s="92">
        <v>11.5</v>
      </c>
      <c r="M35" s="93">
        <v>11.4</v>
      </c>
      <c r="N35" s="93">
        <v>22.9</v>
      </c>
      <c r="O35" s="93">
        <v>12.6</v>
      </c>
      <c r="P35" s="93">
        <v>1.2</v>
      </c>
      <c r="Q35" s="100">
        <v>2278.9</v>
      </c>
      <c r="R35" s="93">
        <v>699.6</v>
      </c>
      <c r="S35" s="93">
        <v>491.1</v>
      </c>
      <c r="T35" s="93">
        <v>538.9</v>
      </c>
      <c r="U35" s="93">
        <v>500.9</v>
      </c>
      <c r="AB35" s="96">
        <v>2141.0</v>
      </c>
      <c r="AC35" s="97">
        <v>1329.0</v>
      </c>
      <c r="AD35" s="93">
        <v>812.0</v>
      </c>
      <c r="AE35" s="93">
        <v>965.0</v>
      </c>
      <c r="AF35" s="93">
        <v>72.6</v>
      </c>
      <c r="AP35" s="92">
        <v>775.0</v>
      </c>
      <c r="AQ35" s="93">
        <v>16.0</v>
      </c>
      <c r="AR35" s="93">
        <v>16.0</v>
      </c>
      <c r="AS35" s="93">
        <v>60.0</v>
      </c>
      <c r="AT35" s="93">
        <v>684.0</v>
      </c>
      <c r="AU35" s="93">
        <v>41.5</v>
      </c>
      <c r="AV35" s="93" t="s">
        <v>169</v>
      </c>
    </row>
    <row r="36">
      <c r="A36" s="69">
        <v>1987.0</v>
      </c>
      <c r="D36" s="100">
        <v>11.0</v>
      </c>
      <c r="E36" s="103">
        <v>5.0</v>
      </c>
      <c r="F36" s="103">
        <v>4.0</v>
      </c>
      <c r="G36" s="100">
        <v>1502.4</v>
      </c>
      <c r="H36" s="93">
        <v>204.5</v>
      </c>
      <c r="I36" s="103">
        <v>1037.4</v>
      </c>
      <c r="J36" s="93">
        <v>155.7</v>
      </c>
      <c r="K36" s="93">
        <v>29.3</v>
      </c>
      <c r="L36" s="92">
        <v>12.2</v>
      </c>
      <c r="M36" s="93">
        <v>11.1</v>
      </c>
      <c r="N36" s="93">
        <v>23.2</v>
      </c>
      <c r="O36" s="93">
        <v>14.1</v>
      </c>
      <c r="P36" s="93">
        <v>0.3</v>
      </c>
      <c r="Q36" s="100">
        <v>2235.5</v>
      </c>
      <c r="R36" s="93">
        <v>643.6</v>
      </c>
      <c r="S36" s="93">
        <v>487.2</v>
      </c>
      <c r="T36" s="93">
        <v>554.3</v>
      </c>
      <c r="U36" s="93">
        <v>553.2</v>
      </c>
      <c r="AB36" s="96">
        <v>2143.0</v>
      </c>
      <c r="AC36" s="97">
        <v>1352.0</v>
      </c>
      <c r="AD36" s="93">
        <v>792.0</v>
      </c>
      <c r="AE36" s="93">
        <v>976.0</v>
      </c>
      <c r="AF36" s="93">
        <v>72.2</v>
      </c>
      <c r="AP36" s="92">
        <v>828.0</v>
      </c>
      <c r="AQ36" s="93">
        <v>20.0</v>
      </c>
      <c r="AR36" s="93">
        <v>20.0</v>
      </c>
      <c r="AS36" s="93">
        <v>76.0</v>
      </c>
      <c r="AT36" s="93">
        <v>711.0</v>
      </c>
      <c r="AU36" s="93">
        <v>45.7</v>
      </c>
      <c r="AV36" s="93" t="s">
        <v>169</v>
      </c>
    </row>
    <row r="37">
      <c r="A37" s="69">
        <v>1988.0</v>
      </c>
      <c r="D37" s="92">
        <v>6.0</v>
      </c>
      <c r="E37" s="93">
        <v>1.0</v>
      </c>
      <c r="F37" s="93">
        <v>4.0</v>
      </c>
      <c r="G37" s="92">
        <v>848.5</v>
      </c>
      <c r="H37" s="93">
        <v>185.4</v>
      </c>
      <c r="I37" s="93">
        <v>517.5</v>
      </c>
      <c r="J37" s="93">
        <v>106.7</v>
      </c>
      <c r="K37" s="93">
        <v>190.2</v>
      </c>
      <c r="L37" s="92">
        <v>12.1</v>
      </c>
      <c r="M37" s="93">
        <v>11.0</v>
      </c>
      <c r="N37" s="93">
        <v>23.6</v>
      </c>
      <c r="O37" s="93">
        <v>13.6</v>
      </c>
      <c r="P37" s="93">
        <v>1.7</v>
      </c>
      <c r="Q37" s="100">
        <v>2326.1</v>
      </c>
      <c r="R37" s="93">
        <v>675.2</v>
      </c>
      <c r="S37" s="93">
        <v>525.9</v>
      </c>
      <c r="T37" s="93">
        <v>601.0</v>
      </c>
      <c r="U37" s="93">
        <v>428.3</v>
      </c>
      <c r="AB37" s="96">
        <v>2138.0</v>
      </c>
      <c r="AC37" s="97">
        <v>1358.0</v>
      </c>
      <c r="AD37" s="93">
        <v>780.0</v>
      </c>
      <c r="AE37" s="93">
        <v>981.0</v>
      </c>
      <c r="AF37" s="93">
        <v>72.2</v>
      </c>
      <c r="AP37" s="92">
        <v>868.0</v>
      </c>
      <c r="AQ37" s="93">
        <v>25.0</v>
      </c>
      <c r="AR37" s="93">
        <v>25.0</v>
      </c>
      <c r="AS37" s="93">
        <v>92.0</v>
      </c>
      <c r="AT37" s="93">
        <v>726.0</v>
      </c>
      <c r="AU37" s="93">
        <v>56.7</v>
      </c>
      <c r="AV37" s="93" t="s">
        <v>169</v>
      </c>
    </row>
    <row r="38">
      <c r="A38" s="69">
        <v>1989.0</v>
      </c>
      <c r="D38" s="100">
        <v>16.0</v>
      </c>
      <c r="E38" s="103">
        <v>4.0</v>
      </c>
      <c r="F38" s="103">
        <v>13.0</v>
      </c>
      <c r="G38" s="100">
        <v>1448.1</v>
      </c>
      <c r="H38" s="93">
        <v>170.2</v>
      </c>
      <c r="I38" s="93">
        <v>751.8</v>
      </c>
      <c r="J38" s="93">
        <v>326.6</v>
      </c>
      <c r="K38" s="93">
        <v>178.7</v>
      </c>
      <c r="L38" s="92">
        <v>12.8</v>
      </c>
      <c r="M38" s="93">
        <v>12.3</v>
      </c>
      <c r="N38" s="93">
        <v>22.9</v>
      </c>
      <c r="O38" s="93">
        <v>13.7</v>
      </c>
      <c r="P38" s="93">
        <v>1.4</v>
      </c>
      <c r="Q38" s="100">
        <v>2133.5</v>
      </c>
      <c r="R38" s="93">
        <v>676.3</v>
      </c>
      <c r="S38" s="93">
        <v>542.9</v>
      </c>
      <c r="T38" s="93">
        <v>501.6</v>
      </c>
      <c r="U38" s="93">
        <v>402.0</v>
      </c>
      <c r="AB38" s="96">
        <v>2127.0</v>
      </c>
      <c r="AC38" s="97">
        <v>1353.0</v>
      </c>
      <c r="AD38" s="93">
        <v>774.0</v>
      </c>
      <c r="AE38" s="93">
        <v>985.0</v>
      </c>
      <c r="AF38" s="93">
        <v>72.8</v>
      </c>
      <c r="AP38" s="92">
        <v>915.0</v>
      </c>
      <c r="AQ38" s="93">
        <v>31.0</v>
      </c>
      <c r="AR38" s="93">
        <v>33.0</v>
      </c>
      <c r="AS38" s="93">
        <v>112.0</v>
      </c>
      <c r="AT38" s="93">
        <v>739.0</v>
      </c>
      <c r="AU38" s="93">
        <v>61.9</v>
      </c>
      <c r="AV38" s="93" t="s">
        <v>169</v>
      </c>
    </row>
    <row r="39">
      <c r="A39" s="69">
        <v>1990.0</v>
      </c>
      <c r="D39" s="100">
        <v>15.0</v>
      </c>
      <c r="E39" s="103">
        <v>4.0</v>
      </c>
      <c r="F39" s="103">
        <v>3.0</v>
      </c>
      <c r="G39" s="100">
        <v>1563.4</v>
      </c>
      <c r="H39" s="93">
        <v>287.4</v>
      </c>
      <c r="I39" s="93">
        <v>749.3</v>
      </c>
      <c r="J39" s="93">
        <v>354.7</v>
      </c>
      <c r="K39" s="93">
        <v>82.3</v>
      </c>
      <c r="L39" s="92">
        <v>13.1</v>
      </c>
      <c r="M39" s="93">
        <v>11.7</v>
      </c>
      <c r="N39" s="93">
        <v>24.3</v>
      </c>
      <c r="O39" s="93">
        <v>15.2</v>
      </c>
      <c r="P39" s="93">
        <v>0.2</v>
      </c>
      <c r="Q39" s="100">
        <v>2009.7</v>
      </c>
      <c r="R39" s="93">
        <v>565.3</v>
      </c>
      <c r="S39" s="93">
        <v>512.7</v>
      </c>
      <c r="T39" s="93">
        <v>525.3</v>
      </c>
      <c r="U39" s="93">
        <v>496.0</v>
      </c>
      <c r="AB39" s="96">
        <v>2109.0</v>
      </c>
      <c r="AC39" s="97">
        <v>1345.0</v>
      </c>
      <c r="AD39" s="93">
        <v>764.0</v>
      </c>
      <c r="AE39" s="93">
        <v>988.0</v>
      </c>
      <c r="AF39" s="93">
        <v>73.4</v>
      </c>
      <c r="AP39" s="92">
        <v>974.0</v>
      </c>
      <c r="AQ39" s="93">
        <v>41.0</v>
      </c>
      <c r="AR39" s="93">
        <v>44.0</v>
      </c>
      <c r="AS39" s="93">
        <v>138.0</v>
      </c>
      <c r="AT39" s="93">
        <v>751.0</v>
      </c>
      <c r="AU39" s="93">
        <v>68.3</v>
      </c>
      <c r="AV39" s="93" t="s">
        <v>169</v>
      </c>
    </row>
    <row r="40">
      <c r="A40" s="69">
        <v>1991.0</v>
      </c>
      <c r="D40" s="100">
        <v>19.0</v>
      </c>
      <c r="E40" s="103">
        <v>8.0</v>
      </c>
      <c r="F40" s="103">
        <v>7.0</v>
      </c>
      <c r="G40" s="100">
        <v>1310.7</v>
      </c>
      <c r="H40" s="93">
        <v>238.6</v>
      </c>
      <c r="I40" s="93">
        <v>745.7</v>
      </c>
      <c r="J40" s="93">
        <v>198.0</v>
      </c>
      <c r="K40" s="93">
        <v>112.6</v>
      </c>
      <c r="L40" s="92">
        <v>12.2</v>
      </c>
      <c r="M40" s="93">
        <v>11.4</v>
      </c>
      <c r="N40" s="93">
        <v>23.4</v>
      </c>
      <c r="O40" s="93">
        <v>13.5</v>
      </c>
      <c r="P40" s="93">
        <v>1.7</v>
      </c>
      <c r="Q40" s="100">
        <v>2199.4</v>
      </c>
      <c r="R40" s="93">
        <v>647.0</v>
      </c>
      <c r="S40" s="93">
        <v>480.1</v>
      </c>
      <c r="T40" s="93">
        <v>603.1</v>
      </c>
      <c r="U40" s="93">
        <v>470.0</v>
      </c>
      <c r="AB40" s="96">
        <v>2091.0</v>
      </c>
      <c r="AC40" s="97">
        <v>1335.0</v>
      </c>
      <c r="AD40" s="93">
        <v>756.0</v>
      </c>
      <c r="AE40" s="93">
        <v>988.0</v>
      </c>
      <c r="AF40" s="93">
        <v>74.0</v>
      </c>
      <c r="AP40" s="100">
        <v>1043.0</v>
      </c>
      <c r="AQ40" s="93">
        <v>53.0</v>
      </c>
      <c r="AR40" s="93">
        <v>54.0</v>
      </c>
      <c r="AS40" s="93">
        <v>168.0</v>
      </c>
      <c r="AT40" s="93">
        <v>768.0</v>
      </c>
      <c r="AU40" s="93">
        <v>72.4</v>
      </c>
      <c r="AV40" s="93" t="s">
        <v>169</v>
      </c>
    </row>
    <row r="41">
      <c r="A41" s="69">
        <v>1992.0</v>
      </c>
      <c r="D41" s="100">
        <v>15.0</v>
      </c>
      <c r="E41" s="103">
        <v>5.0</v>
      </c>
      <c r="F41" s="103">
        <v>7.0</v>
      </c>
      <c r="G41" s="100">
        <v>1082.8</v>
      </c>
      <c r="H41" s="93">
        <v>258.8</v>
      </c>
      <c r="I41" s="93">
        <v>471.3</v>
      </c>
      <c r="J41" s="93">
        <v>254.5</v>
      </c>
      <c r="K41" s="93">
        <v>144.0</v>
      </c>
      <c r="L41" s="92">
        <v>12.4</v>
      </c>
      <c r="M41" s="93">
        <v>11.6</v>
      </c>
      <c r="N41" s="93">
        <v>23.2</v>
      </c>
      <c r="O41" s="93">
        <v>13.4</v>
      </c>
      <c r="P41" s="93">
        <v>1.1</v>
      </c>
      <c r="Q41" s="100">
        <v>2151.2</v>
      </c>
      <c r="R41" s="93">
        <v>595.1</v>
      </c>
      <c r="S41" s="93">
        <v>551.5</v>
      </c>
      <c r="T41" s="93">
        <v>517.3</v>
      </c>
      <c r="U41" s="93">
        <v>467.8</v>
      </c>
      <c r="AB41" s="96">
        <v>2070.0</v>
      </c>
      <c r="AC41" s="97">
        <v>1315.0</v>
      </c>
      <c r="AD41" s="93">
        <v>755.0</v>
      </c>
      <c r="AE41" s="93">
        <v>973.0</v>
      </c>
      <c r="AF41" s="93">
        <v>74.0</v>
      </c>
      <c r="AP41" s="100">
        <v>1079.0</v>
      </c>
      <c r="AQ41" s="93">
        <v>64.0</v>
      </c>
      <c r="AR41" s="93">
        <v>61.0</v>
      </c>
      <c r="AS41" s="93">
        <v>185.0</v>
      </c>
      <c r="AT41" s="93">
        <v>768.0</v>
      </c>
      <c r="AU41" s="93">
        <v>74.8</v>
      </c>
      <c r="AV41" s="93" t="s">
        <v>169</v>
      </c>
    </row>
    <row r="42">
      <c r="A42" s="69">
        <v>1993.0</v>
      </c>
      <c r="D42" s="100">
        <v>22.0</v>
      </c>
      <c r="E42" s="103">
        <v>4.0</v>
      </c>
      <c r="F42" s="103">
        <v>7.0</v>
      </c>
      <c r="G42" s="100">
        <v>1379.7</v>
      </c>
      <c r="H42" s="93">
        <v>226.3</v>
      </c>
      <c r="I42" s="93">
        <v>854.0</v>
      </c>
      <c r="J42" s="93">
        <v>184.0</v>
      </c>
      <c r="K42" s="93">
        <v>61.7</v>
      </c>
      <c r="L42" s="92">
        <v>11.8</v>
      </c>
      <c r="M42" s="93">
        <v>11.1</v>
      </c>
      <c r="N42" s="93">
        <v>21.7</v>
      </c>
      <c r="O42" s="93">
        <v>13.8</v>
      </c>
      <c r="P42" s="93">
        <v>0.5</v>
      </c>
      <c r="Q42" s="100">
        <v>2069.0</v>
      </c>
      <c r="R42" s="93">
        <v>643.8</v>
      </c>
      <c r="S42" s="93">
        <v>398.6</v>
      </c>
      <c r="T42" s="93">
        <v>539.8</v>
      </c>
      <c r="U42" s="93">
        <v>511.8</v>
      </c>
      <c r="AB42" s="96">
        <v>2055.0</v>
      </c>
      <c r="AC42" s="97">
        <v>1298.0</v>
      </c>
      <c r="AD42" s="93">
        <v>756.0</v>
      </c>
      <c r="AE42" s="93">
        <v>956.0</v>
      </c>
      <c r="AF42" s="93">
        <v>73.6</v>
      </c>
      <c r="AP42" s="100">
        <v>1155.0</v>
      </c>
      <c r="AQ42" s="93">
        <v>77.0</v>
      </c>
      <c r="AR42" s="93">
        <v>68.0</v>
      </c>
      <c r="AS42" s="93">
        <v>211.0</v>
      </c>
      <c r="AT42" s="93">
        <v>799.0</v>
      </c>
      <c r="AU42" s="93">
        <v>77.7</v>
      </c>
      <c r="AV42" s="93" t="s">
        <v>169</v>
      </c>
    </row>
    <row r="43">
      <c r="A43" s="69">
        <v>1994.0</v>
      </c>
      <c r="D43" s="92">
        <v>24.0</v>
      </c>
      <c r="E43" s="93">
        <v>8.0</v>
      </c>
      <c r="F43" s="93">
        <v>11.0</v>
      </c>
      <c r="G43" s="92">
        <v>912.6</v>
      </c>
      <c r="H43" s="93">
        <v>215.2</v>
      </c>
      <c r="I43" s="93">
        <v>410.7</v>
      </c>
      <c r="J43" s="93">
        <v>230.1</v>
      </c>
      <c r="K43" s="93">
        <v>56.6</v>
      </c>
      <c r="L43" s="92">
        <v>13.2</v>
      </c>
      <c r="M43" s="93">
        <v>11.8</v>
      </c>
      <c r="N43" s="93">
        <v>25.3</v>
      </c>
      <c r="O43" s="93">
        <v>14.8</v>
      </c>
      <c r="P43" s="93">
        <v>0.8</v>
      </c>
      <c r="Q43" s="100">
        <v>2426.8</v>
      </c>
      <c r="R43" s="93">
        <v>633.3</v>
      </c>
      <c r="S43" s="93">
        <v>680.7</v>
      </c>
      <c r="T43" s="93">
        <v>602.6</v>
      </c>
      <c r="U43" s="93">
        <v>557.6</v>
      </c>
      <c r="AB43" s="96">
        <v>2033.0</v>
      </c>
      <c r="AC43" s="97">
        <v>1267.0</v>
      </c>
      <c r="AD43" s="93">
        <v>766.0</v>
      </c>
      <c r="AE43" s="93">
        <v>941.0</v>
      </c>
      <c r="AF43" s="93">
        <v>74.3</v>
      </c>
      <c r="AP43" s="100">
        <v>1225.0</v>
      </c>
      <c r="AQ43" s="93">
        <v>89.0</v>
      </c>
      <c r="AR43" s="93">
        <v>70.0</v>
      </c>
      <c r="AS43" s="93">
        <v>229.0</v>
      </c>
      <c r="AT43" s="93">
        <v>837.0</v>
      </c>
      <c r="AU43" s="93">
        <v>79.6</v>
      </c>
      <c r="AV43" s="93" t="s">
        <v>169</v>
      </c>
    </row>
    <row r="44">
      <c r="A44" s="69">
        <v>1995.0</v>
      </c>
      <c r="B44" s="104"/>
      <c r="C44" s="94">
        <v>6012.0</v>
      </c>
      <c r="D44" s="100">
        <v>29.0</v>
      </c>
      <c r="E44" s="103">
        <v>8.0</v>
      </c>
      <c r="F44" s="103">
        <v>11.0</v>
      </c>
      <c r="G44" s="100">
        <v>1053.5</v>
      </c>
      <c r="H44" s="93">
        <v>195.8</v>
      </c>
      <c r="I44" s="93">
        <v>707.8</v>
      </c>
      <c r="J44" s="93">
        <v>103.4</v>
      </c>
      <c r="K44" s="93">
        <v>46.0</v>
      </c>
      <c r="L44" s="92">
        <v>12.0</v>
      </c>
      <c r="M44" s="93">
        <v>11.1</v>
      </c>
      <c r="N44" s="93">
        <v>23.7</v>
      </c>
      <c r="O44" s="93">
        <v>13.4</v>
      </c>
      <c r="P44" s="93">
        <v>-0.6</v>
      </c>
      <c r="Q44" s="100">
        <v>2347.9</v>
      </c>
      <c r="R44" s="93">
        <v>647.7</v>
      </c>
      <c r="S44" s="93">
        <v>540.7</v>
      </c>
      <c r="T44" s="93">
        <v>589.2</v>
      </c>
      <c r="U44" s="93">
        <v>554.5</v>
      </c>
      <c r="AB44" s="96">
        <v>1985.0</v>
      </c>
      <c r="AC44" s="97">
        <v>1206.0</v>
      </c>
      <c r="AD44" s="93">
        <v>779.0</v>
      </c>
      <c r="AE44" s="93">
        <v>907.0</v>
      </c>
      <c r="AF44" s="93">
        <v>75.2</v>
      </c>
      <c r="AP44" s="100">
        <v>1290.0</v>
      </c>
      <c r="AQ44" s="93">
        <v>100.0</v>
      </c>
      <c r="AR44" s="93">
        <v>72.0</v>
      </c>
      <c r="AS44" s="93">
        <v>248.0</v>
      </c>
      <c r="AT44" s="93">
        <v>869.0</v>
      </c>
      <c r="AU44" s="93">
        <v>82.9</v>
      </c>
      <c r="AV44" s="93" t="s">
        <v>169</v>
      </c>
    </row>
    <row r="45">
      <c r="A45" s="69">
        <v>1996.0</v>
      </c>
      <c r="B45" s="105"/>
      <c r="C45" s="96">
        <v>4831.0</v>
      </c>
      <c r="D45" s="100">
        <v>39.0</v>
      </c>
      <c r="E45" s="103">
        <v>13.0</v>
      </c>
      <c r="F45" s="103">
        <v>14.0</v>
      </c>
      <c r="G45" s="100">
        <v>1063.5</v>
      </c>
      <c r="H45" s="93">
        <v>215.8</v>
      </c>
      <c r="I45" s="93">
        <v>621.4</v>
      </c>
      <c r="J45" s="93">
        <v>160.0</v>
      </c>
      <c r="K45" s="93">
        <v>68.3</v>
      </c>
      <c r="L45" s="92">
        <v>12.1</v>
      </c>
      <c r="M45" s="93">
        <v>10.6</v>
      </c>
      <c r="N45" s="93">
        <v>23.5</v>
      </c>
      <c r="O45" s="93">
        <v>14.1</v>
      </c>
      <c r="P45" s="93">
        <v>0.5</v>
      </c>
      <c r="Q45" s="100">
        <v>2241.9</v>
      </c>
      <c r="R45" s="93">
        <v>653.8</v>
      </c>
      <c r="S45" s="93">
        <v>480.7</v>
      </c>
      <c r="T45" s="93">
        <v>545.5</v>
      </c>
      <c r="U45" s="93">
        <v>552.2</v>
      </c>
      <c r="AB45" s="96">
        <v>1945.0</v>
      </c>
      <c r="AC45" s="97">
        <v>1176.0</v>
      </c>
      <c r="AD45" s="93">
        <v>769.0</v>
      </c>
      <c r="AE45" s="93">
        <v>889.0</v>
      </c>
      <c r="AF45" s="93">
        <v>75.5</v>
      </c>
      <c r="AP45" s="100">
        <v>1369.0</v>
      </c>
      <c r="AQ45" s="93">
        <v>113.0</v>
      </c>
      <c r="AR45" s="93">
        <v>74.0</v>
      </c>
      <c r="AS45" s="93">
        <v>271.0</v>
      </c>
      <c r="AT45" s="93">
        <v>910.0</v>
      </c>
      <c r="AU45" s="93">
        <v>84.3</v>
      </c>
      <c r="AV45" s="93">
        <v>40.6</v>
      </c>
    </row>
    <row r="46">
      <c r="A46" s="69">
        <v>1997.0</v>
      </c>
      <c r="B46" s="105"/>
      <c r="C46" s="96">
        <v>1909.0</v>
      </c>
      <c r="D46" s="100">
        <v>21.0</v>
      </c>
      <c r="E46" s="103">
        <v>8.0</v>
      </c>
      <c r="F46" s="103">
        <v>8.0</v>
      </c>
      <c r="G46" s="100">
        <v>1348.0</v>
      </c>
      <c r="H46" s="93">
        <v>298.9</v>
      </c>
      <c r="I46" s="93">
        <v>722.6</v>
      </c>
      <c r="J46" s="93">
        <v>227.8</v>
      </c>
      <c r="K46" s="93">
        <v>143.6</v>
      </c>
      <c r="L46" s="92">
        <v>12.7</v>
      </c>
      <c r="M46" s="93">
        <v>12.1</v>
      </c>
      <c r="N46" s="93">
        <v>24.0</v>
      </c>
      <c r="O46" s="93">
        <v>14.0</v>
      </c>
      <c r="P46" s="93">
        <v>1.9</v>
      </c>
      <c r="Q46" s="100">
        <v>2332.3</v>
      </c>
      <c r="R46" s="93">
        <v>626.8</v>
      </c>
      <c r="S46" s="93">
        <v>598.7</v>
      </c>
      <c r="T46" s="93">
        <v>591.3</v>
      </c>
      <c r="U46" s="93">
        <v>447.6</v>
      </c>
      <c r="AB46" s="96">
        <v>1924.0</v>
      </c>
      <c r="AC46" s="97">
        <v>1163.0</v>
      </c>
      <c r="AD46" s="93">
        <v>761.0</v>
      </c>
      <c r="AE46" s="93">
        <v>882.0</v>
      </c>
      <c r="AF46" s="93">
        <v>75.8</v>
      </c>
      <c r="AP46" s="100">
        <v>1454.0</v>
      </c>
      <c r="AQ46" s="93">
        <v>131.0</v>
      </c>
      <c r="AR46" s="93">
        <v>74.0</v>
      </c>
      <c r="AS46" s="93">
        <v>303.0</v>
      </c>
      <c r="AT46" s="93">
        <v>946.0</v>
      </c>
      <c r="AU46" s="93">
        <v>84.9</v>
      </c>
      <c r="AV46" s="93">
        <v>41.8</v>
      </c>
    </row>
    <row r="47">
      <c r="A47" s="69">
        <v>1998.0</v>
      </c>
      <c r="B47" s="106">
        <v>5759440.0</v>
      </c>
      <c r="C47" s="96">
        <v>15828.0</v>
      </c>
      <c r="D47" s="100">
        <v>32.0</v>
      </c>
      <c r="E47" s="103">
        <v>9.0</v>
      </c>
      <c r="F47" s="103">
        <v>7.0</v>
      </c>
      <c r="G47" s="100">
        <v>1738.9</v>
      </c>
      <c r="H47" s="93">
        <v>305.6</v>
      </c>
      <c r="I47" s="93">
        <v>991.8</v>
      </c>
      <c r="J47" s="93">
        <v>347.0</v>
      </c>
      <c r="K47" s="93">
        <v>42.0</v>
      </c>
      <c r="L47" s="92">
        <v>13.5</v>
      </c>
      <c r="M47" s="93">
        <v>13.4</v>
      </c>
      <c r="N47" s="93">
        <v>23.1</v>
      </c>
      <c r="O47" s="93">
        <v>15.4</v>
      </c>
      <c r="P47" s="93">
        <v>1.6</v>
      </c>
      <c r="Q47" s="100">
        <v>2022.3</v>
      </c>
      <c r="R47" s="93">
        <v>587.4</v>
      </c>
      <c r="S47" s="93">
        <v>392.8</v>
      </c>
      <c r="T47" s="93">
        <v>548.9</v>
      </c>
      <c r="U47" s="93">
        <v>575.1</v>
      </c>
      <c r="V47" s="94">
        <v>1413.0</v>
      </c>
      <c r="W47" s="91" t="s">
        <v>169</v>
      </c>
      <c r="X47" s="91">
        <v>3.1</v>
      </c>
      <c r="Y47" s="95">
        <v>4400.0</v>
      </c>
      <c r="Z47" s="91">
        <v>9.5</v>
      </c>
      <c r="AA47" s="91">
        <v>19.6</v>
      </c>
      <c r="AB47" s="96">
        <v>1910.0</v>
      </c>
      <c r="AC47" s="97">
        <v>1157.0</v>
      </c>
      <c r="AD47" s="93">
        <v>753.0</v>
      </c>
      <c r="AE47" s="93">
        <v>881.0</v>
      </c>
      <c r="AF47" s="93">
        <v>76.0</v>
      </c>
      <c r="AG47" s="94">
        <v>1635.0</v>
      </c>
      <c r="AH47" s="95">
        <v>1005.0</v>
      </c>
      <c r="AI47" s="91">
        <v>385.0</v>
      </c>
      <c r="AJ47" s="91">
        <v>244.0</v>
      </c>
      <c r="AK47" s="95" t="s">
        <v>170</v>
      </c>
      <c r="AL47" s="95">
        <v>4696.0</v>
      </c>
      <c r="AM47" s="91">
        <v>726.0</v>
      </c>
      <c r="AN47" s="91">
        <v>982.0</v>
      </c>
      <c r="AO47" s="95">
        <v>-4752.0</v>
      </c>
      <c r="AP47" s="100">
        <v>1521.0</v>
      </c>
      <c r="AQ47" s="93">
        <v>158.0</v>
      </c>
      <c r="AR47" s="93">
        <v>78.0</v>
      </c>
      <c r="AS47" s="93">
        <v>325.0</v>
      </c>
      <c r="AT47" s="93">
        <v>960.0</v>
      </c>
      <c r="AU47" s="93">
        <v>85.5</v>
      </c>
      <c r="AV47" s="93">
        <v>41.8</v>
      </c>
    </row>
    <row r="48">
      <c r="A48" s="69">
        <v>1999.0</v>
      </c>
      <c r="B48" s="107">
        <v>5999862.0</v>
      </c>
      <c r="C48" s="96">
        <v>12197.0</v>
      </c>
      <c r="D48" s="100">
        <v>37.0</v>
      </c>
      <c r="E48" s="103">
        <v>22.0</v>
      </c>
      <c r="F48" s="103">
        <v>16.0</v>
      </c>
      <c r="G48" s="100">
        <v>1625.4</v>
      </c>
      <c r="H48" s="93">
        <v>317.8</v>
      </c>
      <c r="I48" s="93">
        <v>780.0</v>
      </c>
      <c r="J48" s="93">
        <v>483.5</v>
      </c>
      <c r="K48" s="93">
        <v>48.5</v>
      </c>
      <c r="L48" s="92">
        <v>12.8</v>
      </c>
      <c r="M48" s="93">
        <v>12.1</v>
      </c>
      <c r="N48" s="93">
        <v>23.3</v>
      </c>
      <c r="O48" s="93">
        <v>14.7</v>
      </c>
      <c r="P48" s="93">
        <v>0.3</v>
      </c>
      <c r="Q48" s="100">
        <v>2224.6</v>
      </c>
      <c r="R48" s="93">
        <v>666.1</v>
      </c>
      <c r="S48" s="93">
        <v>505.2</v>
      </c>
      <c r="T48" s="93">
        <v>490.0</v>
      </c>
      <c r="U48" s="93">
        <v>529.4</v>
      </c>
      <c r="V48" s="96">
        <v>1382.0</v>
      </c>
      <c r="W48" s="93" t="s">
        <v>169</v>
      </c>
      <c r="X48" s="93">
        <v>3.1</v>
      </c>
      <c r="Y48" s="97">
        <v>4210.0</v>
      </c>
      <c r="Z48" s="93">
        <v>9.0</v>
      </c>
      <c r="AA48" s="93">
        <v>21.1</v>
      </c>
      <c r="AB48" s="96">
        <v>1899.0</v>
      </c>
      <c r="AC48" s="97">
        <v>1153.0</v>
      </c>
      <c r="AD48" s="93">
        <v>746.0</v>
      </c>
      <c r="AE48" s="93">
        <v>878.0</v>
      </c>
      <c r="AF48" s="93">
        <v>76.2</v>
      </c>
      <c r="AG48" s="96">
        <v>1680.0</v>
      </c>
      <c r="AH48" s="97">
        <v>1004.0</v>
      </c>
      <c r="AI48" s="93">
        <v>407.0</v>
      </c>
      <c r="AJ48" s="93">
        <v>267.0</v>
      </c>
      <c r="AK48" s="97">
        <v>7405.0</v>
      </c>
      <c r="AL48" s="97">
        <v>4682.0</v>
      </c>
      <c r="AM48" s="97">
        <v>1245.0</v>
      </c>
      <c r="AN48" s="97">
        <v>1460.0</v>
      </c>
      <c r="AO48" s="97">
        <v>-5725.0</v>
      </c>
      <c r="AP48" s="100">
        <v>1550.0</v>
      </c>
      <c r="AQ48" s="93">
        <v>176.0</v>
      </c>
      <c r="AR48" s="93">
        <v>84.0</v>
      </c>
      <c r="AS48" s="93">
        <v>336.0</v>
      </c>
      <c r="AT48" s="93">
        <v>954.0</v>
      </c>
      <c r="AU48" s="93">
        <v>86.5</v>
      </c>
      <c r="AV48" s="93">
        <v>44.2</v>
      </c>
    </row>
    <row r="49">
      <c r="A49" s="69">
        <v>2000.0</v>
      </c>
      <c r="B49" s="107">
        <v>5911374.0</v>
      </c>
      <c r="C49" s="96">
        <v>6455.0</v>
      </c>
      <c r="D49" s="100">
        <v>29.0</v>
      </c>
      <c r="E49" s="103">
        <v>5.0</v>
      </c>
      <c r="F49" s="103">
        <v>8.0</v>
      </c>
      <c r="G49" s="100">
        <v>1289.7</v>
      </c>
      <c r="H49" s="93">
        <v>116.6</v>
      </c>
      <c r="I49" s="93">
        <v>791.1</v>
      </c>
      <c r="J49" s="93">
        <v>330.5</v>
      </c>
      <c r="K49" s="93">
        <v>123.7</v>
      </c>
      <c r="L49" s="92">
        <v>12.5</v>
      </c>
      <c r="M49" s="93">
        <v>11.6</v>
      </c>
      <c r="N49" s="93">
        <v>24.2</v>
      </c>
      <c r="O49" s="93">
        <v>13.7</v>
      </c>
      <c r="P49" s="93">
        <v>0.3</v>
      </c>
      <c r="Q49" s="100">
        <v>2096.8</v>
      </c>
      <c r="R49" s="93">
        <v>609.2</v>
      </c>
      <c r="S49" s="93">
        <v>498.3</v>
      </c>
      <c r="T49" s="93">
        <v>460.1</v>
      </c>
      <c r="U49" s="93">
        <v>485.4</v>
      </c>
      <c r="V49" s="96">
        <v>1383.0</v>
      </c>
      <c r="W49" s="93">
        <v>9.6</v>
      </c>
      <c r="X49" s="93">
        <v>2.9</v>
      </c>
      <c r="Y49" s="97">
        <v>4031.0</v>
      </c>
      <c r="Z49" s="93">
        <v>8.6</v>
      </c>
      <c r="AA49" s="93">
        <v>21.7</v>
      </c>
      <c r="AB49" s="96">
        <v>1889.0</v>
      </c>
      <c r="AC49" s="97">
        <v>1149.0</v>
      </c>
      <c r="AD49" s="93">
        <v>740.0</v>
      </c>
      <c r="AE49" s="93">
        <v>880.0</v>
      </c>
      <c r="AF49" s="93">
        <v>76.6</v>
      </c>
      <c r="AG49" s="96">
        <v>1509.0</v>
      </c>
      <c r="AH49" s="97">
        <v>1133.0</v>
      </c>
      <c r="AI49" s="93">
        <v>143.0</v>
      </c>
      <c r="AJ49" s="93">
        <v>254.0</v>
      </c>
      <c r="AK49" s="97">
        <v>8434.0</v>
      </c>
      <c r="AL49" s="97">
        <v>5104.0</v>
      </c>
      <c r="AM49" s="97">
        <v>1678.0</v>
      </c>
      <c r="AN49" s="97">
        <v>1667.0</v>
      </c>
      <c r="AO49" s="97">
        <v>-6939.0</v>
      </c>
      <c r="AP49" s="100">
        <v>1560.0</v>
      </c>
      <c r="AQ49" s="93">
        <v>192.0</v>
      </c>
      <c r="AR49" s="93">
        <v>87.0</v>
      </c>
      <c r="AS49" s="93">
        <v>342.0</v>
      </c>
      <c r="AT49" s="93">
        <v>939.0</v>
      </c>
      <c r="AU49" s="93">
        <v>87.2</v>
      </c>
      <c r="AV49" s="93">
        <v>45.9</v>
      </c>
    </row>
    <row r="50">
      <c r="A50" s="69">
        <v>2001.0</v>
      </c>
      <c r="B50" s="107">
        <v>6199738.0</v>
      </c>
      <c r="C50" s="96">
        <v>12562.0</v>
      </c>
      <c r="D50" s="92">
        <v>41.0</v>
      </c>
      <c r="E50" s="93">
        <v>6.0</v>
      </c>
      <c r="F50" s="93">
        <v>7.0</v>
      </c>
      <c r="G50" s="92">
        <v>997.3</v>
      </c>
      <c r="H50" s="93">
        <v>72.3</v>
      </c>
      <c r="I50" s="93">
        <v>586.5</v>
      </c>
      <c r="J50" s="93">
        <v>198.7</v>
      </c>
      <c r="K50" s="93">
        <v>96.6</v>
      </c>
      <c r="L50" s="92">
        <v>12.7</v>
      </c>
      <c r="M50" s="93">
        <v>12.2</v>
      </c>
      <c r="N50" s="93">
        <v>24.2</v>
      </c>
      <c r="O50" s="93">
        <v>14.3</v>
      </c>
      <c r="P50" s="93">
        <v>1.5</v>
      </c>
      <c r="Q50" s="100">
        <v>2153.0</v>
      </c>
      <c r="R50" s="93">
        <v>639.1</v>
      </c>
      <c r="S50" s="93">
        <v>503.5</v>
      </c>
      <c r="T50" s="93">
        <v>535.3</v>
      </c>
      <c r="U50" s="93">
        <v>501.7</v>
      </c>
      <c r="V50" s="96">
        <v>1354.0</v>
      </c>
      <c r="W50" s="93">
        <v>9.1</v>
      </c>
      <c r="X50" s="93">
        <v>2.9</v>
      </c>
      <c r="Y50" s="97">
        <v>3933.0</v>
      </c>
      <c r="Z50" s="93">
        <v>8.3</v>
      </c>
      <c r="AA50" s="93">
        <v>24.4</v>
      </c>
      <c r="AB50" s="96">
        <v>1876.0</v>
      </c>
      <c r="AC50" s="97">
        <v>1146.0</v>
      </c>
      <c r="AD50" s="93">
        <v>730.0</v>
      </c>
      <c r="AE50" s="93">
        <v>881.0</v>
      </c>
      <c r="AF50" s="93">
        <v>76.9</v>
      </c>
      <c r="AG50" s="96">
        <v>1580.0</v>
      </c>
      <c r="AH50" s="97">
        <v>1251.0</v>
      </c>
      <c r="AI50" s="93">
        <v>117.0</v>
      </c>
      <c r="AJ50" s="93">
        <v>210.0</v>
      </c>
      <c r="AK50" s="97">
        <v>8448.0</v>
      </c>
      <c r="AL50" s="97">
        <v>5325.0</v>
      </c>
      <c r="AM50" s="97">
        <v>1466.0</v>
      </c>
      <c r="AN50" s="97">
        <v>1671.0</v>
      </c>
      <c r="AO50" s="97">
        <v>-6868.0</v>
      </c>
      <c r="AP50" s="100">
        <v>1554.0</v>
      </c>
      <c r="AQ50" s="93">
        <v>201.0</v>
      </c>
      <c r="AR50" s="93">
        <v>88.0</v>
      </c>
      <c r="AS50" s="93">
        <v>343.0</v>
      </c>
      <c r="AT50" s="93">
        <v>923.0</v>
      </c>
      <c r="AU50" s="93">
        <v>88.7</v>
      </c>
      <c r="AV50" s="93">
        <v>47.0</v>
      </c>
    </row>
    <row r="51">
      <c r="A51" s="69">
        <v>2002.0</v>
      </c>
      <c r="B51" s="107">
        <v>5596118.0</v>
      </c>
      <c r="C51" s="96">
        <v>61153.0</v>
      </c>
      <c r="D51" s="100">
        <v>49.0</v>
      </c>
      <c r="E51" s="103">
        <v>9.0</v>
      </c>
      <c r="F51" s="103">
        <v>11.0</v>
      </c>
      <c r="G51" s="100">
        <v>1470.6</v>
      </c>
      <c r="H51" s="93">
        <v>302.3</v>
      </c>
      <c r="I51" s="93">
        <v>888.4</v>
      </c>
      <c r="J51" s="93">
        <v>167.4</v>
      </c>
      <c r="K51" s="93">
        <v>119.1</v>
      </c>
      <c r="L51" s="92">
        <v>12.6</v>
      </c>
      <c r="M51" s="93">
        <v>12.7</v>
      </c>
      <c r="N51" s="93">
        <v>23.1</v>
      </c>
      <c r="O51" s="93">
        <v>12.5</v>
      </c>
      <c r="P51" s="93">
        <v>0.9</v>
      </c>
      <c r="Q51" s="100">
        <v>2038.3</v>
      </c>
      <c r="R51" s="93">
        <v>585.2</v>
      </c>
      <c r="S51" s="93">
        <v>447.5</v>
      </c>
      <c r="T51" s="93">
        <v>535.6</v>
      </c>
      <c r="U51" s="93">
        <v>444.4</v>
      </c>
      <c r="V51" s="96">
        <v>1280.0</v>
      </c>
      <c r="W51" s="93">
        <v>8.4</v>
      </c>
      <c r="X51" s="93">
        <v>2.8</v>
      </c>
      <c r="Y51" s="97">
        <v>3591.0</v>
      </c>
      <c r="Z51" s="93">
        <v>7.5</v>
      </c>
      <c r="AA51" s="93">
        <v>26.2</v>
      </c>
      <c r="AB51" s="96">
        <v>1863.0</v>
      </c>
      <c r="AC51" s="97">
        <v>1138.0</v>
      </c>
      <c r="AD51" s="93">
        <v>724.0</v>
      </c>
      <c r="AE51" s="93">
        <v>880.0</v>
      </c>
      <c r="AF51" s="93">
        <v>77.3</v>
      </c>
      <c r="AG51" s="96">
        <v>1640.0</v>
      </c>
      <c r="AH51" s="97">
        <v>1374.0</v>
      </c>
      <c r="AI51" s="93">
        <v>98.0</v>
      </c>
      <c r="AJ51" s="93">
        <v>166.0</v>
      </c>
      <c r="AK51" s="97">
        <v>9585.0</v>
      </c>
      <c r="AL51" s="97">
        <v>5701.0</v>
      </c>
      <c r="AM51" s="97">
        <v>1948.0</v>
      </c>
      <c r="AN51" s="97">
        <v>1934.0</v>
      </c>
      <c r="AO51" s="97">
        <v>-7945.0</v>
      </c>
      <c r="AP51" s="100">
        <v>1526.0</v>
      </c>
      <c r="AQ51" s="93">
        <v>206.0</v>
      </c>
      <c r="AR51" s="93">
        <v>87.0</v>
      </c>
      <c r="AS51" s="93">
        <v>341.0</v>
      </c>
      <c r="AT51" s="93">
        <v>892.0</v>
      </c>
      <c r="AU51" s="93">
        <v>88.9</v>
      </c>
      <c r="AV51" s="93">
        <v>47.0</v>
      </c>
    </row>
    <row r="52">
      <c r="A52" s="69">
        <v>2003.0</v>
      </c>
      <c r="B52" s="107">
        <v>5004101.0</v>
      </c>
      <c r="C52" s="96">
        <v>44082.0</v>
      </c>
      <c r="D52" s="100">
        <v>38.0</v>
      </c>
      <c r="E52" s="103">
        <v>12.0</v>
      </c>
      <c r="F52" s="103">
        <v>9.0</v>
      </c>
      <c r="G52" s="100">
        <v>1861.0</v>
      </c>
      <c r="H52" s="93">
        <v>419.7</v>
      </c>
      <c r="I52" s="93">
        <v>991.2</v>
      </c>
      <c r="J52" s="93">
        <v>359.9</v>
      </c>
      <c r="K52" s="93">
        <v>70.4</v>
      </c>
      <c r="L52" s="92">
        <v>12.5</v>
      </c>
      <c r="M52" s="93">
        <v>11.9</v>
      </c>
      <c r="N52" s="93">
        <v>22.3</v>
      </c>
      <c r="O52" s="93">
        <v>14.7</v>
      </c>
      <c r="P52" s="93">
        <v>1.4</v>
      </c>
      <c r="Q52" s="100">
        <v>1858.3</v>
      </c>
      <c r="R52" s="93">
        <v>533.0</v>
      </c>
      <c r="S52" s="93">
        <v>353.8</v>
      </c>
      <c r="T52" s="93">
        <v>487.9</v>
      </c>
      <c r="U52" s="93">
        <v>573.0</v>
      </c>
      <c r="V52" s="96">
        <v>1264.0</v>
      </c>
      <c r="W52" s="93">
        <v>8.2</v>
      </c>
      <c r="X52" s="93">
        <v>2.8</v>
      </c>
      <c r="Y52" s="97">
        <v>3530.0</v>
      </c>
      <c r="Z52" s="93">
        <v>7.4</v>
      </c>
      <c r="AA52" s="93">
        <v>27.8</v>
      </c>
      <c r="AB52" s="96">
        <v>1846.0</v>
      </c>
      <c r="AC52" s="97">
        <v>1127.0</v>
      </c>
      <c r="AD52" s="93">
        <v>719.0</v>
      </c>
      <c r="AE52" s="93">
        <v>878.0</v>
      </c>
      <c r="AF52" s="93">
        <v>77.9</v>
      </c>
      <c r="AG52" s="96">
        <v>1860.0</v>
      </c>
      <c r="AH52" s="97">
        <v>1563.0</v>
      </c>
      <c r="AI52" s="93">
        <v>119.0</v>
      </c>
      <c r="AJ52" s="93">
        <v>177.0</v>
      </c>
      <c r="AK52" s="97">
        <v>10222.0</v>
      </c>
      <c r="AL52" s="97">
        <v>6212.0</v>
      </c>
      <c r="AM52" s="97">
        <v>2115.0</v>
      </c>
      <c r="AN52" s="97">
        <v>1892.0</v>
      </c>
      <c r="AO52" s="97">
        <v>-8362.0</v>
      </c>
      <c r="AP52" s="100">
        <v>1492.0</v>
      </c>
      <c r="AQ52" s="93">
        <v>212.0</v>
      </c>
      <c r="AR52" s="93">
        <v>87.0</v>
      </c>
      <c r="AS52" s="93">
        <v>335.0</v>
      </c>
      <c r="AT52" s="93">
        <v>858.0</v>
      </c>
      <c r="AU52" s="93">
        <v>88.9</v>
      </c>
      <c r="AV52" s="93">
        <v>47.0</v>
      </c>
    </row>
    <row r="53">
      <c r="A53" s="69">
        <v>2004.0</v>
      </c>
      <c r="B53" s="107">
        <v>5669209.0</v>
      </c>
      <c r="C53" s="96">
        <v>12304.0</v>
      </c>
      <c r="D53" s="100">
        <v>42.0</v>
      </c>
      <c r="E53" s="103">
        <v>10.0</v>
      </c>
      <c r="F53" s="103">
        <v>6.0</v>
      </c>
      <c r="G53" s="100">
        <v>1456.9</v>
      </c>
      <c r="H53" s="93">
        <v>240.0</v>
      </c>
      <c r="I53" s="93">
        <v>869.7</v>
      </c>
      <c r="J53" s="93">
        <v>263.9</v>
      </c>
      <c r="K53" s="93">
        <v>75.3</v>
      </c>
      <c r="L53" s="92">
        <v>13.2</v>
      </c>
      <c r="M53" s="93">
        <v>12.2</v>
      </c>
      <c r="N53" s="93">
        <v>24.0</v>
      </c>
      <c r="O53" s="93">
        <v>14.7</v>
      </c>
      <c r="P53" s="93">
        <v>0.5</v>
      </c>
      <c r="Q53" s="100">
        <v>2247.6</v>
      </c>
      <c r="R53" s="93">
        <v>627.8</v>
      </c>
      <c r="S53" s="93">
        <v>490.5</v>
      </c>
      <c r="T53" s="93">
        <v>552.0</v>
      </c>
      <c r="U53" s="93">
        <v>534.3</v>
      </c>
      <c r="V53" s="96">
        <v>1240.0</v>
      </c>
      <c r="W53" s="93">
        <v>7.9</v>
      </c>
      <c r="X53" s="93">
        <v>2.8</v>
      </c>
      <c r="Y53" s="97">
        <v>3415.0</v>
      </c>
      <c r="Z53" s="93">
        <v>7.1</v>
      </c>
      <c r="AA53" s="93">
        <v>29.3</v>
      </c>
      <c r="AB53" s="96">
        <v>1836.0</v>
      </c>
      <c r="AC53" s="97">
        <v>1115.0</v>
      </c>
      <c r="AD53" s="93">
        <v>721.0</v>
      </c>
      <c r="AE53" s="93">
        <v>870.0</v>
      </c>
      <c r="AF53" s="93">
        <v>78.0</v>
      </c>
      <c r="AG53" s="96">
        <v>2085.0</v>
      </c>
      <c r="AH53" s="97">
        <v>1759.0</v>
      </c>
      <c r="AI53" s="93">
        <v>163.0</v>
      </c>
      <c r="AJ53" s="93">
        <v>164.0</v>
      </c>
      <c r="AK53" s="97">
        <v>11220.0</v>
      </c>
      <c r="AL53" s="97">
        <v>7445.0</v>
      </c>
      <c r="AM53" s="97">
        <v>1755.0</v>
      </c>
      <c r="AN53" s="97">
        <v>2020.0</v>
      </c>
      <c r="AO53" s="97">
        <v>-9134.0</v>
      </c>
      <c r="AP53" s="100">
        <v>1474.0</v>
      </c>
      <c r="AQ53" s="93">
        <v>220.0</v>
      </c>
      <c r="AR53" s="93">
        <v>87.0</v>
      </c>
      <c r="AS53" s="93">
        <v>334.0</v>
      </c>
      <c r="AT53" s="93">
        <v>833.0</v>
      </c>
      <c r="AU53" s="93">
        <v>89.9</v>
      </c>
      <c r="AV53" s="93">
        <v>47.2</v>
      </c>
    </row>
    <row r="54">
      <c r="A54" s="69">
        <v>2005.0</v>
      </c>
      <c r="B54" s="107">
        <v>5520396.0</v>
      </c>
      <c r="C54" s="96">
        <v>10498.0</v>
      </c>
      <c r="D54" s="100">
        <v>37.0</v>
      </c>
      <c r="E54" s="103">
        <v>6.0</v>
      </c>
      <c r="F54" s="103">
        <v>15.0</v>
      </c>
      <c r="G54" s="100">
        <v>1286.4</v>
      </c>
      <c r="H54" s="93">
        <v>212.7</v>
      </c>
      <c r="I54" s="93">
        <v>744.2</v>
      </c>
      <c r="J54" s="93">
        <v>265.1</v>
      </c>
      <c r="K54" s="93">
        <v>76.2</v>
      </c>
      <c r="L54" s="92">
        <v>12.3</v>
      </c>
      <c r="M54" s="93">
        <v>11.7</v>
      </c>
      <c r="N54" s="93">
        <v>24.1</v>
      </c>
      <c r="O54" s="93">
        <v>14.8</v>
      </c>
      <c r="P54" s="93">
        <v>-0.1</v>
      </c>
      <c r="Q54" s="100">
        <v>2218.5</v>
      </c>
      <c r="R54" s="93">
        <v>702.7</v>
      </c>
      <c r="S54" s="93">
        <v>463.2</v>
      </c>
      <c r="T54" s="93">
        <v>509.2</v>
      </c>
      <c r="U54" s="93">
        <v>508.1</v>
      </c>
      <c r="V54" s="96">
        <v>1273.0</v>
      </c>
      <c r="W54" s="93">
        <v>8.0</v>
      </c>
      <c r="X54" s="93">
        <v>2.7</v>
      </c>
      <c r="Y54" s="97">
        <v>3434.0</v>
      </c>
      <c r="Z54" s="93">
        <v>7.1</v>
      </c>
      <c r="AA54" s="93">
        <v>29.1</v>
      </c>
      <c r="AB54" s="96">
        <v>1824.0</v>
      </c>
      <c r="AC54" s="97">
        <v>1105.0</v>
      </c>
      <c r="AD54" s="93">
        <v>719.0</v>
      </c>
      <c r="AE54" s="93">
        <v>867.0</v>
      </c>
      <c r="AF54" s="93">
        <v>78.5</v>
      </c>
      <c r="AG54" s="96">
        <v>2222.0</v>
      </c>
      <c r="AH54" s="97">
        <v>1899.0</v>
      </c>
      <c r="AI54" s="93">
        <v>173.0</v>
      </c>
      <c r="AJ54" s="93">
        <v>150.0</v>
      </c>
      <c r="AK54" s="97">
        <v>11889.0</v>
      </c>
      <c r="AL54" s="97">
        <v>7397.0</v>
      </c>
      <c r="AM54" s="97">
        <v>2361.0</v>
      </c>
      <c r="AN54" s="97">
        <v>2131.0</v>
      </c>
      <c r="AO54" s="97">
        <v>-9667.0</v>
      </c>
      <c r="AP54" s="100">
        <v>1467.0</v>
      </c>
      <c r="AQ54" s="93">
        <v>228.0</v>
      </c>
      <c r="AR54" s="93">
        <v>87.0</v>
      </c>
      <c r="AS54" s="93">
        <v>332.0</v>
      </c>
      <c r="AT54" s="93">
        <v>820.0</v>
      </c>
      <c r="AU54" s="93">
        <v>89.9</v>
      </c>
      <c r="AV54" s="93">
        <v>47.2</v>
      </c>
    </row>
    <row r="55">
      <c r="A55" s="69">
        <v>2006.0</v>
      </c>
      <c r="B55" s="107">
        <v>5300302.0</v>
      </c>
      <c r="C55" s="96">
        <v>19430.0</v>
      </c>
      <c r="D55" s="100">
        <v>50.0</v>
      </c>
      <c r="E55" s="103">
        <v>7.0</v>
      </c>
      <c r="F55" s="103">
        <v>7.0</v>
      </c>
      <c r="G55" s="100">
        <v>1424.3</v>
      </c>
      <c r="H55" s="93">
        <v>274.2</v>
      </c>
      <c r="I55" s="93">
        <v>912.8</v>
      </c>
      <c r="J55" s="93">
        <v>155.7</v>
      </c>
      <c r="K55" s="93">
        <v>76.1</v>
      </c>
      <c r="L55" s="92">
        <v>12.9</v>
      </c>
      <c r="M55" s="93">
        <v>11.5</v>
      </c>
      <c r="N55" s="93">
        <v>23.6</v>
      </c>
      <c r="O55" s="93">
        <v>15.1</v>
      </c>
      <c r="P55" s="93">
        <v>2.4</v>
      </c>
      <c r="Q55" s="100">
        <v>1997.1</v>
      </c>
      <c r="R55" s="93">
        <v>554.5</v>
      </c>
      <c r="S55" s="93">
        <v>441.1</v>
      </c>
      <c r="T55" s="93">
        <v>520.8</v>
      </c>
      <c r="U55" s="93">
        <v>512.0</v>
      </c>
      <c r="V55" s="96">
        <v>1245.0</v>
      </c>
      <c r="W55" s="93">
        <v>7.7</v>
      </c>
      <c r="X55" s="93">
        <v>2.7</v>
      </c>
      <c r="Y55" s="97">
        <v>3304.0</v>
      </c>
      <c r="Z55" s="93">
        <v>6.8</v>
      </c>
      <c r="AA55" s="93">
        <v>30.8</v>
      </c>
      <c r="AB55" s="96">
        <v>1800.0</v>
      </c>
      <c r="AC55" s="97">
        <v>1084.0</v>
      </c>
      <c r="AD55" s="93">
        <v>716.0</v>
      </c>
      <c r="AE55" s="93">
        <v>859.0</v>
      </c>
      <c r="AF55" s="93">
        <v>79.2</v>
      </c>
      <c r="AG55" s="96">
        <v>2304.0</v>
      </c>
      <c r="AH55" s="97">
        <v>2008.0</v>
      </c>
      <c r="AI55" s="93">
        <v>172.0</v>
      </c>
      <c r="AJ55" s="93">
        <v>124.0</v>
      </c>
      <c r="AK55" s="97">
        <v>13328.0</v>
      </c>
      <c r="AL55" s="97">
        <v>8117.0</v>
      </c>
      <c r="AM55" s="97">
        <v>2749.0</v>
      </c>
      <c r="AN55" s="97">
        <v>2462.0</v>
      </c>
      <c r="AO55" s="97">
        <v>-11024.0</v>
      </c>
      <c r="AP55" s="100">
        <v>1451.0</v>
      </c>
      <c r="AQ55" s="93">
        <v>237.0</v>
      </c>
      <c r="AR55" s="93">
        <v>86.0</v>
      </c>
      <c r="AS55" s="93">
        <v>325.0</v>
      </c>
      <c r="AT55" s="93">
        <v>803.0</v>
      </c>
      <c r="AU55" s="93">
        <v>89.9</v>
      </c>
      <c r="AV55" s="93">
        <v>47.2</v>
      </c>
    </row>
    <row r="56">
      <c r="A56" s="69">
        <v>2007.0</v>
      </c>
      <c r="B56" s="107">
        <v>5033964.0</v>
      </c>
      <c r="C56" s="96">
        <v>2518.0</v>
      </c>
      <c r="D56" s="100">
        <v>42.0</v>
      </c>
      <c r="E56" s="103">
        <v>5.0</v>
      </c>
      <c r="F56" s="103">
        <v>2.0</v>
      </c>
      <c r="G56" s="100">
        <v>1450.1</v>
      </c>
      <c r="H56" s="93">
        <v>256.5</v>
      </c>
      <c r="I56" s="93">
        <v>654.2</v>
      </c>
      <c r="J56" s="93">
        <v>456.3</v>
      </c>
      <c r="K56" s="93">
        <v>76.9</v>
      </c>
      <c r="L56" s="92">
        <v>13.2</v>
      </c>
      <c r="M56" s="93">
        <v>12.1</v>
      </c>
      <c r="N56" s="93">
        <v>23.8</v>
      </c>
      <c r="O56" s="93">
        <v>14.5</v>
      </c>
      <c r="P56" s="93">
        <v>0.7</v>
      </c>
      <c r="Q56" s="100">
        <v>1969.1</v>
      </c>
      <c r="R56" s="93">
        <v>595.3</v>
      </c>
      <c r="S56" s="93">
        <v>423.1</v>
      </c>
      <c r="T56" s="93">
        <v>462.5</v>
      </c>
      <c r="U56" s="93">
        <v>510.6</v>
      </c>
      <c r="V56" s="96">
        <v>1231.0</v>
      </c>
      <c r="W56" s="93">
        <v>7.5</v>
      </c>
      <c r="X56" s="93">
        <v>2.7</v>
      </c>
      <c r="Y56" s="97">
        <v>3274.0</v>
      </c>
      <c r="Z56" s="93">
        <v>6.8</v>
      </c>
      <c r="AA56" s="93">
        <v>32.1</v>
      </c>
      <c r="AB56" s="96">
        <v>1782.0</v>
      </c>
      <c r="AC56" s="97">
        <v>1070.0</v>
      </c>
      <c r="AD56" s="93">
        <v>712.0</v>
      </c>
      <c r="AE56" s="93">
        <v>848.0</v>
      </c>
      <c r="AF56" s="93">
        <v>79.3</v>
      </c>
      <c r="AG56" s="96">
        <v>2532.0</v>
      </c>
      <c r="AH56" s="97">
        <v>2223.0</v>
      </c>
      <c r="AI56" s="93">
        <v>181.0</v>
      </c>
      <c r="AJ56" s="93">
        <v>128.0</v>
      </c>
      <c r="AK56" s="97">
        <v>16182.0</v>
      </c>
      <c r="AL56" s="97">
        <v>10089.0</v>
      </c>
      <c r="AM56" s="97">
        <v>3235.0</v>
      </c>
      <c r="AN56" s="97">
        <v>2858.0</v>
      </c>
      <c r="AO56" s="97">
        <v>-13650.0</v>
      </c>
      <c r="AP56" s="100">
        <v>1414.0</v>
      </c>
      <c r="AQ56" s="93">
        <v>244.0</v>
      </c>
      <c r="AR56" s="93">
        <v>85.0</v>
      </c>
      <c r="AS56" s="93">
        <v>314.0</v>
      </c>
      <c r="AT56" s="93">
        <v>771.0</v>
      </c>
      <c r="AU56" s="93">
        <v>89.9</v>
      </c>
      <c r="AV56" s="93">
        <v>47.2</v>
      </c>
    </row>
    <row r="57">
      <c r="A57" s="69">
        <v>2008.0</v>
      </c>
      <c r="B57" s="107">
        <v>5497538.0</v>
      </c>
      <c r="C57" s="96">
        <v>637.0</v>
      </c>
      <c r="D57" s="92">
        <v>46.0</v>
      </c>
      <c r="E57" s="93">
        <v>7.0</v>
      </c>
      <c r="F57" s="93">
        <v>10.0</v>
      </c>
      <c r="G57" s="92">
        <v>988.7</v>
      </c>
      <c r="H57" s="93">
        <v>204.1</v>
      </c>
      <c r="I57" s="93">
        <v>610.4</v>
      </c>
      <c r="J57" s="93">
        <v>108.8</v>
      </c>
      <c r="K57" s="93">
        <v>66.6</v>
      </c>
      <c r="L57" s="92">
        <v>12.9</v>
      </c>
      <c r="M57" s="93">
        <v>12.5</v>
      </c>
      <c r="N57" s="93">
        <v>23.7</v>
      </c>
      <c r="O57" s="93">
        <v>15.1</v>
      </c>
      <c r="P57" s="93">
        <v>1.7</v>
      </c>
      <c r="Q57" s="100">
        <v>2155.1</v>
      </c>
      <c r="R57" s="93">
        <v>614.0</v>
      </c>
      <c r="S57" s="93">
        <v>474.3</v>
      </c>
      <c r="T57" s="93">
        <v>524.9</v>
      </c>
      <c r="U57" s="93">
        <v>487.6</v>
      </c>
      <c r="V57" s="96">
        <v>1212.0</v>
      </c>
      <c r="W57" s="93">
        <v>7.3</v>
      </c>
      <c r="X57" s="93">
        <v>2.6</v>
      </c>
      <c r="Y57" s="97">
        <v>3187.0</v>
      </c>
      <c r="Z57" s="93">
        <v>6.6</v>
      </c>
      <c r="AA57" s="93">
        <v>33.3</v>
      </c>
      <c r="AB57" s="96">
        <v>1759.0</v>
      </c>
      <c r="AC57" s="97">
        <v>1046.0</v>
      </c>
      <c r="AD57" s="93">
        <v>713.0</v>
      </c>
      <c r="AE57" s="93">
        <v>832.0</v>
      </c>
      <c r="AF57" s="93">
        <v>79.5</v>
      </c>
      <c r="AG57" s="96">
        <v>3049.0</v>
      </c>
      <c r="AH57" s="97">
        <v>2715.0</v>
      </c>
      <c r="AI57" s="93">
        <v>215.0</v>
      </c>
      <c r="AJ57" s="93">
        <v>119.0</v>
      </c>
      <c r="AK57" s="97">
        <v>20121.0</v>
      </c>
      <c r="AL57" s="97">
        <v>13905.0</v>
      </c>
      <c r="AM57" s="97">
        <v>3352.0</v>
      </c>
      <c r="AN57" s="97">
        <v>2864.0</v>
      </c>
      <c r="AO57" s="97">
        <v>-17072.0</v>
      </c>
      <c r="AP57" s="100">
        <v>1389.0</v>
      </c>
      <c r="AQ57" s="93">
        <v>254.0</v>
      </c>
      <c r="AR57" s="93">
        <v>85.0</v>
      </c>
      <c r="AS57" s="93">
        <v>310.0</v>
      </c>
      <c r="AT57" s="93">
        <v>740.0</v>
      </c>
      <c r="AU57" s="93">
        <v>90.5</v>
      </c>
      <c r="AV57" s="93">
        <v>45.5</v>
      </c>
    </row>
    <row r="58">
      <c r="A58" s="69">
        <v>2009.0</v>
      </c>
      <c r="B58" s="107">
        <v>5553478.0</v>
      </c>
      <c r="C58" s="96">
        <v>2988.0</v>
      </c>
      <c r="D58" s="100">
        <v>60.0</v>
      </c>
      <c r="E58" s="103">
        <v>10.0</v>
      </c>
      <c r="F58" s="103">
        <v>10.0</v>
      </c>
      <c r="G58" s="100">
        <v>1204.9</v>
      </c>
      <c r="H58" s="93">
        <v>231.3</v>
      </c>
      <c r="I58" s="93">
        <v>752.0</v>
      </c>
      <c r="J58" s="93">
        <v>143.1</v>
      </c>
      <c r="K58" s="93">
        <v>142.3</v>
      </c>
      <c r="L58" s="92">
        <v>13.0</v>
      </c>
      <c r="M58" s="93">
        <v>12.6</v>
      </c>
      <c r="N58" s="93">
        <v>23.3</v>
      </c>
      <c r="O58" s="93">
        <v>14.7</v>
      </c>
      <c r="P58" s="93">
        <v>0.5</v>
      </c>
      <c r="Q58" s="100">
        <v>2155.2</v>
      </c>
      <c r="R58" s="93">
        <v>665.0</v>
      </c>
      <c r="S58" s="93">
        <v>463.9</v>
      </c>
      <c r="T58" s="93">
        <v>549.1</v>
      </c>
      <c r="U58" s="93">
        <v>479.4</v>
      </c>
      <c r="V58" s="96">
        <v>1195.0</v>
      </c>
      <c r="W58" s="93">
        <v>7.1</v>
      </c>
      <c r="X58" s="93">
        <v>2.6</v>
      </c>
      <c r="Y58" s="97">
        <v>3117.0</v>
      </c>
      <c r="Z58" s="93">
        <v>6.4</v>
      </c>
      <c r="AA58" s="93">
        <v>34.2</v>
      </c>
      <c r="AB58" s="96">
        <v>1737.0</v>
      </c>
      <c r="AC58" s="97">
        <v>1010.0</v>
      </c>
      <c r="AD58" s="93">
        <v>727.0</v>
      </c>
      <c r="AE58" s="93">
        <v>806.0</v>
      </c>
      <c r="AF58" s="93">
        <v>79.8</v>
      </c>
      <c r="AG58" s="96">
        <v>3299.0</v>
      </c>
      <c r="AH58" s="97">
        <v>2991.0</v>
      </c>
      <c r="AI58" s="93">
        <v>140.0</v>
      </c>
      <c r="AJ58" s="93">
        <v>168.0</v>
      </c>
      <c r="AK58" s="97">
        <v>18347.0</v>
      </c>
      <c r="AL58" s="97">
        <v>11754.0</v>
      </c>
      <c r="AM58" s="97">
        <v>2485.0</v>
      </c>
      <c r="AN58" s="97">
        <v>4108.0</v>
      </c>
      <c r="AO58" s="97">
        <v>-15048.0</v>
      </c>
      <c r="AP58" s="100">
        <v>1336.0</v>
      </c>
      <c r="AQ58" s="93">
        <v>259.0</v>
      </c>
      <c r="AR58" s="93">
        <v>80.0</v>
      </c>
      <c r="AS58" s="93">
        <v>283.0</v>
      </c>
      <c r="AT58" s="93">
        <v>715.0</v>
      </c>
      <c r="AU58" s="93">
        <v>90.5</v>
      </c>
      <c r="AV58" s="93">
        <v>45.5</v>
      </c>
    </row>
    <row r="59">
      <c r="A59" s="69">
        <v>2010.0</v>
      </c>
      <c r="B59" s="107">
        <v>4836456.0</v>
      </c>
      <c r="C59" s="96">
        <v>4268.0</v>
      </c>
      <c r="D59" s="100">
        <v>42.0</v>
      </c>
      <c r="E59" s="103">
        <v>5.0</v>
      </c>
      <c r="F59" s="103">
        <v>5.0</v>
      </c>
      <c r="G59" s="100">
        <v>1444.9</v>
      </c>
      <c r="H59" s="93">
        <v>302.9</v>
      </c>
      <c r="I59" s="93">
        <v>692.6</v>
      </c>
      <c r="J59" s="93">
        <v>307.6</v>
      </c>
      <c r="K59" s="93">
        <v>98.7</v>
      </c>
      <c r="L59" s="92">
        <v>12.7</v>
      </c>
      <c r="M59" s="93">
        <v>10.8</v>
      </c>
      <c r="N59" s="93">
        <v>24.9</v>
      </c>
      <c r="O59" s="93">
        <v>14.5</v>
      </c>
      <c r="P59" s="93">
        <v>-0.7</v>
      </c>
      <c r="Q59" s="100">
        <v>2018.5</v>
      </c>
      <c r="R59" s="93">
        <v>509.1</v>
      </c>
      <c r="S59" s="93">
        <v>476.2</v>
      </c>
      <c r="T59" s="93">
        <v>544.9</v>
      </c>
      <c r="U59" s="93">
        <v>550.8</v>
      </c>
      <c r="V59" s="96">
        <v>1177.0</v>
      </c>
      <c r="W59" s="93">
        <v>6.7</v>
      </c>
      <c r="X59" s="93">
        <v>2.6</v>
      </c>
      <c r="Y59" s="97">
        <v>3063.0</v>
      </c>
      <c r="Z59" s="93">
        <v>6.2</v>
      </c>
      <c r="AA59" s="93">
        <v>31.8</v>
      </c>
      <c r="AB59" s="96">
        <v>1715.0</v>
      </c>
      <c r="AC59" s="93">
        <v>984.0</v>
      </c>
      <c r="AD59" s="93">
        <v>731.0</v>
      </c>
      <c r="AE59" s="93">
        <v>788.0</v>
      </c>
      <c r="AF59" s="93">
        <v>80.1</v>
      </c>
      <c r="AG59" s="96">
        <v>4082.0</v>
      </c>
      <c r="AH59" s="97">
        <v>3722.0</v>
      </c>
      <c r="AI59" s="93">
        <v>146.0</v>
      </c>
      <c r="AJ59" s="93">
        <v>214.0</v>
      </c>
      <c r="AK59" s="97">
        <v>22330.0</v>
      </c>
      <c r="AL59" s="97">
        <v>13988.0</v>
      </c>
      <c r="AM59" s="97">
        <v>3123.0</v>
      </c>
      <c r="AN59" s="97">
        <v>5219.0</v>
      </c>
      <c r="AO59" s="97">
        <v>-18248.0</v>
      </c>
      <c r="AP59" s="100">
        <v>1320.0</v>
      </c>
      <c r="AQ59" s="93">
        <v>265.0</v>
      </c>
      <c r="AR59" s="93">
        <v>81.0</v>
      </c>
      <c r="AS59" s="93">
        <v>276.0</v>
      </c>
      <c r="AT59" s="93">
        <v>698.0</v>
      </c>
      <c r="AU59" s="93">
        <v>91.5</v>
      </c>
      <c r="AV59" s="93">
        <v>50.1</v>
      </c>
    </row>
    <row r="60">
      <c r="A60" s="69">
        <v>2011.0</v>
      </c>
      <c r="B60" s="107">
        <v>4775135.0</v>
      </c>
      <c r="C60" s="96">
        <v>7942.0</v>
      </c>
      <c r="D60" s="100">
        <v>52.0</v>
      </c>
      <c r="E60" s="103">
        <v>7.0</v>
      </c>
      <c r="F60" s="103">
        <v>14.0</v>
      </c>
      <c r="G60" s="100">
        <v>1622.6</v>
      </c>
      <c r="H60" s="93">
        <v>256.9</v>
      </c>
      <c r="I60" s="103">
        <v>1053.6</v>
      </c>
      <c r="J60" s="93">
        <v>225.5</v>
      </c>
      <c r="K60" s="93">
        <v>45.6</v>
      </c>
      <c r="L60" s="92">
        <v>12.4</v>
      </c>
      <c r="M60" s="93">
        <v>11.0</v>
      </c>
      <c r="N60" s="93">
        <v>24.0</v>
      </c>
      <c r="O60" s="93">
        <v>15.3</v>
      </c>
      <c r="P60" s="93">
        <v>-0.4</v>
      </c>
      <c r="Q60" s="100">
        <v>2098.9</v>
      </c>
      <c r="R60" s="93">
        <v>638.5</v>
      </c>
      <c r="S60" s="93">
        <v>397.6</v>
      </c>
      <c r="T60" s="93">
        <v>510.0</v>
      </c>
      <c r="U60" s="93">
        <v>535.2</v>
      </c>
      <c r="V60" s="96">
        <v>1163.0</v>
      </c>
      <c r="W60" s="93">
        <v>6.5</v>
      </c>
      <c r="X60" s="93">
        <v>2.6</v>
      </c>
      <c r="Y60" s="97">
        <v>2962.0</v>
      </c>
      <c r="Z60" s="93">
        <v>5.9</v>
      </c>
      <c r="AA60" s="93">
        <v>33.7</v>
      </c>
      <c r="AB60" s="96">
        <v>1698.0</v>
      </c>
      <c r="AC60" s="93">
        <v>960.0</v>
      </c>
      <c r="AD60" s="93">
        <v>738.0</v>
      </c>
      <c r="AE60" s="93">
        <v>772.0</v>
      </c>
      <c r="AF60" s="93">
        <v>80.4</v>
      </c>
      <c r="AG60" s="96">
        <v>5383.0</v>
      </c>
      <c r="AH60" s="97">
        <v>4941.0</v>
      </c>
      <c r="AI60" s="93">
        <v>176.0</v>
      </c>
      <c r="AJ60" s="93">
        <v>266.0</v>
      </c>
      <c r="AK60" s="97">
        <v>28994.0</v>
      </c>
      <c r="AL60" s="97">
        <v>18362.0</v>
      </c>
      <c r="AM60" s="97">
        <v>5071.0</v>
      </c>
      <c r="AN60" s="97">
        <v>5561.0</v>
      </c>
      <c r="AO60" s="97">
        <v>-23611.0</v>
      </c>
      <c r="AP60" s="100">
        <v>1268.0</v>
      </c>
      <c r="AQ60" s="93">
        <v>268.0</v>
      </c>
      <c r="AR60" s="93">
        <v>79.0</v>
      </c>
      <c r="AS60" s="93">
        <v>254.0</v>
      </c>
      <c r="AT60" s="93">
        <v>667.0</v>
      </c>
      <c r="AU60" s="93">
        <v>91.5</v>
      </c>
      <c r="AV60" s="93">
        <v>50.1</v>
      </c>
    </row>
    <row r="61">
      <c r="A61" s="69">
        <v>2012.0</v>
      </c>
      <c r="B61" s="107">
        <v>4565223.0</v>
      </c>
      <c r="C61" s="96">
        <v>10892.0</v>
      </c>
      <c r="D61" s="100">
        <v>56.0</v>
      </c>
      <c r="E61" s="103">
        <v>4.0</v>
      </c>
      <c r="F61" s="103">
        <v>9.0</v>
      </c>
      <c r="G61" s="100">
        <v>1479.1</v>
      </c>
      <c r="H61" s="93">
        <v>256.5</v>
      </c>
      <c r="I61" s="93">
        <v>770.6</v>
      </c>
      <c r="J61" s="93">
        <v>363.5</v>
      </c>
      <c r="K61" s="93">
        <v>139.3</v>
      </c>
      <c r="L61" s="92">
        <v>12.3</v>
      </c>
      <c r="M61" s="93">
        <v>12.2</v>
      </c>
      <c r="N61" s="93">
        <v>24.7</v>
      </c>
      <c r="O61" s="93">
        <v>13.7</v>
      </c>
      <c r="P61" s="93">
        <v>-1.0</v>
      </c>
      <c r="Q61" s="100">
        <v>2265.4</v>
      </c>
      <c r="R61" s="93">
        <v>628.1</v>
      </c>
      <c r="S61" s="93">
        <v>505.2</v>
      </c>
      <c r="T61" s="93">
        <v>593.9</v>
      </c>
      <c r="U61" s="93">
        <v>535.6</v>
      </c>
      <c r="V61" s="96">
        <v>1151.0</v>
      </c>
      <c r="W61" s="93">
        <v>6.4</v>
      </c>
      <c r="X61" s="93">
        <v>2.5</v>
      </c>
      <c r="Y61" s="97">
        <v>2912.0</v>
      </c>
      <c r="Z61" s="93">
        <v>5.8</v>
      </c>
      <c r="AA61" s="93">
        <v>35.6</v>
      </c>
      <c r="AB61" s="96">
        <v>1730.0</v>
      </c>
      <c r="AC61" s="93">
        <v>966.0</v>
      </c>
      <c r="AD61" s="93">
        <v>764.0</v>
      </c>
      <c r="AE61" s="93">
        <v>778.0</v>
      </c>
      <c r="AF61" s="93">
        <v>80.6</v>
      </c>
      <c r="AG61" s="96">
        <v>5645.0</v>
      </c>
      <c r="AH61" s="97">
        <v>4785.0</v>
      </c>
      <c r="AI61" s="93">
        <v>395.0</v>
      </c>
      <c r="AJ61" s="93">
        <v>465.0</v>
      </c>
      <c r="AK61" s="97">
        <v>29448.0</v>
      </c>
      <c r="AL61" s="97">
        <v>18717.0</v>
      </c>
      <c r="AM61" s="97">
        <v>4721.0</v>
      </c>
      <c r="AN61" s="97">
        <v>6010.0</v>
      </c>
      <c r="AO61" s="97">
        <v>-23803.0</v>
      </c>
      <c r="AP61" s="100">
        <v>1250.0</v>
      </c>
      <c r="AQ61" s="93">
        <v>273.0</v>
      </c>
      <c r="AR61" s="93">
        <v>79.0</v>
      </c>
      <c r="AS61" s="93">
        <v>245.0</v>
      </c>
      <c r="AT61" s="93">
        <v>653.0</v>
      </c>
      <c r="AU61" s="93">
        <v>94.7</v>
      </c>
      <c r="AV61" s="93">
        <v>55.7</v>
      </c>
    </row>
    <row r="62">
      <c r="A62" s="69">
        <v>2013.0</v>
      </c>
      <c r="B62" s="107">
        <v>4825079.0</v>
      </c>
      <c r="C62" s="96">
        <v>1721.0</v>
      </c>
      <c r="D62" s="100">
        <v>93.0</v>
      </c>
      <c r="E62" s="103">
        <v>15.0</v>
      </c>
      <c r="F62" s="103">
        <v>18.0</v>
      </c>
      <c r="G62" s="100">
        <v>1162.9</v>
      </c>
      <c r="H62" s="93">
        <v>264.3</v>
      </c>
      <c r="I62" s="93">
        <v>567.5</v>
      </c>
      <c r="J62" s="93">
        <v>231.2</v>
      </c>
      <c r="K62" s="93">
        <v>59.9</v>
      </c>
      <c r="L62" s="92">
        <v>12.9</v>
      </c>
      <c r="M62" s="93">
        <v>11.6</v>
      </c>
      <c r="N62" s="93">
        <v>25.4</v>
      </c>
      <c r="O62" s="93">
        <v>14.6</v>
      </c>
      <c r="P62" s="93">
        <v>1.5</v>
      </c>
      <c r="Q62" s="100">
        <v>2433.9</v>
      </c>
      <c r="R62" s="93">
        <v>699.1</v>
      </c>
      <c r="S62" s="93">
        <v>586.1</v>
      </c>
      <c r="T62" s="93">
        <v>605.9</v>
      </c>
      <c r="U62" s="93">
        <v>530.0</v>
      </c>
      <c r="V62" s="96">
        <v>1142.0</v>
      </c>
      <c r="W62" s="93">
        <v>6.2</v>
      </c>
      <c r="X62" s="93">
        <v>2.5</v>
      </c>
      <c r="Y62" s="97">
        <v>2847.0</v>
      </c>
      <c r="Z62" s="93">
        <v>5.6</v>
      </c>
      <c r="AA62" s="93">
        <v>37.3</v>
      </c>
      <c r="AB62" s="96">
        <v>1711.0</v>
      </c>
      <c r="AC62" s="93">
        <v>964.0</v>
      </c>
      <c r="AD62" s="93">
        <v>748.0</v>
      </c>
      <c r="AE62" s="93">
        <v>777.0</v>
      </c>
      <c r="AF62" s="93">
        <v>80.6</v>
      </c>
      <c r="AG62" s="96">
        <v>5725.0</v>
      </c>
      <c r="AH62" s="97">
        <v>4741.0</v>
      </c>
      <c r="AI62" s="93">
        <v>436.0</v>
      </c>
      <c r="AJ62" s="93">
        <v>548.0</v>
      </c>
      <c r="AK62" s="97">
        <v>30300.0</v>
      </c>
      <c r="AL62" s="97">
        <v>19106.0</v>
      </c>
      <c r="AM62" s="97">
        <v>4688.0</v>
      </c>
      <c r="AN62" s="97">
        <v>6506.0</v>
      </c>
      <c r="AO62" s="97">
        <v>-24575.0</v>
      </c>
      <c r="AP62" s="100">
        <v>1233.0</v>
      </c>
      <c r="AQ62" s="93">
        <v>278.0</v>
      </c>
      <c r="AR62" s="93">
        <v>79.0</v>
      </c>
      <c r="AS62" s="93">
        <v>236.0</v>
      </c>
      <c r="AT62" s="93">
        <v>640.0</v>
      </c>
      <c r="AU62" s="93">
        <v>94.1</v>
      </c>
      <c r="AV62" s="93">
        <v>55.7</v>
      </c>
    </row>
    <row r="63">
      <c r="A63" s="69">
        <v>2014.0</v>
      </c>
      <c r="B63" s="107">
        <v>4827885.0</v>
      </c>
      <c r="C63" s="96">
        <v>1800.0</v>
      </c>
      <c r="D63" s="100">
        <v>49.0</v>
      </c>
      <c r="E63" s="103">
        <v>11.0</v>
      </c>
      <c r="F63" s="103">
        <v>8.0</v>
      </c>
      <c r="G63" s="100">
        <v>1173.8</v>
      </c>
      <c r="H63" s="93">
        <v>215.9</v>
      </c>
      <c r="I63" s="93">
        <v>599.8</v>
      </c>
      <c r="J63" s="93">
        <v>293.1</v>
      </c>
      <c r="K63" s="93">
        <v>76.9</v>
      </c>
      <c r="L63" s="92">
        <v>13.1</v>
      </c>
      <c r="M63" s="93">
        <v>13.1</v>
      </c>
      <c r="N63" s="93">
        <v>23.6</v>
      </c>
      <c r="O63" s="93">
        <v>14.9</v>
      </c>
      <c r="P63" s="93">
        <v>0.7</v>
      </c>
      <c r="Q63" s="100">
        <v>2341.6</v>
      </c>
      <c r="R63" s="93">
        <v>716.0</v>
      </c>
      <c r="S63" s="93">
        <v>482.2</v>
      </c>
      <c r="T63" s="93">
        <v>605.9</v>
      </c>
      <c r="U63" s="93">
        <v>552.7</v>
      </c>
      <c r="V63" s="96">
        <v>1121.0</v>
      </c>
      <c r="W63" s="93">
        <v>6.0</v>
      </c>
      <c r="X63" s="93">
        <v>2.5</v>
      </c>
      <c r="Y63" s="97">
        <v>2752.0</v>
      </c>
      <c r="Z63" s="93">
        <v>5.4</v>
      </c>
      <c r="AA63" s="93">
        <v>39.1</v>
      </c>
      <c r="AB63" s="96">
        <v>1691.0</v>
      </c>
      <c r="AC63" s="93">
        <v>934.0</v>
      </c>
      <c r="AD63" s="93">
        <v>757.0</v>
      </c>
      <c r="AE63" s="93">
        <v>753.0</v>
      </c>
      <c r="AF63" s="93">
        <v>80.6</v>
      </c>
      <c r="AG63" s="96">
        <v>6183.0</v>
      </c>
      <c r="AH63" s="97">
        <v>5224.0</v>
      </c>
      <c r="AI63" s="93">
        <v>470.0</v>
      </c>
      <c r="AJ63" s="93">
        <v>489.0</v>
      </c>
      <c r="AK63" s="97">
        <v>31635.0</v>
      </c>
      <c r="AL63" s="97">
        <v>19308.0</v>
      </c>
      <c r="AM63" s="97">
        <v>5622.0</v>
      </c>
      <c r="AN63" s="97">
        <v>6704.0</v>
      </c>
      <c r="AO63" s="97">
        <v>-25453.0</v>
      </c>
      <c r="AP63" s="100">
        <v>1183.0</v>
      </c>
      <c r="AQ63" s="93">
        <v>277.0</v>
      </c>
      <c r="AR63" s="93">
        <v>76.0</v>
      </c>
      <c r="AS63" s="93">
        <v>220.0</v>
      </c>
      <c r="AT63" s="93">
        <v>610.0</v>
      </c>
      <c r="AU63" s="93">
        <v>97.8</v>
      </c>
      <c r="AV63" s="93">
        <v>56.3</v>
      </c>
    </row>
    <row r="64">
      <c r="A64" s="69">
        <v>2015.0</v>
      </c>
      <c r="B64" s="107">
        <v>4845870.0</v>
      </c>
      <c r="C64" s="96">
        <v>318.0</v>
      </c>
      <c r="D64" s="92">
        <v>44.0</v>
      </c>
      <c r="E64" s="93">
        <v>7.0</v>
      </c>
      <c r="F64" s="93">
        <v>5.0</v>
      </c>
      <c r="G64" s="92">
        <v>949.0</v>
      </c>
      <c r="H64" s="93">
        <v>223.2</v>
      </c>
      <c r="I64" s="93">
        <v>387.1</v>
      </c>
      <c r="J64" s="93">
        <v>247.7</v>
      </c>
      <c r="K64" s="93">
        <v>109.1</v>
      </c>
      <c r="L64" s="92">
        <v>13.4</v>
      </c>
      <c r="M64" s="93">
        <v>12.7</v>
      </c>
      <c r="N64" s="93">
        <v>23.7</v>
      </c>
      <c r="O64" s="93">
        <v>15.2</v>
      </c>
      <c r="P64" s="93">
        <v>1.4</v>
      </c>
      <c r="Q64" s="100">
        <v>2399.3</v>
      </c>
      <c r="R64" s="93">
        <v>737.9</v>
      </c>
      <c r="S64" s="93">
        <v>579.9</v>
      </c>
      <c r="T64" s="93">
        <v>562.7</v>
      </c>
      <c r="U64" s="93">
        <v>535.2</v>
      </c>
      <c r="V64" s="96">
        <v>1089.0</v>
      </c>
      <c r="W64" s="93">
        <v>5.7</v>
      </c>
      <c r="X64" s="93">
        <v>2.4</v>
      </c>
      <c r="Y64" s="97">
        <v>2569.0</v>
      </c>
      <c r="Z64" s="93">
        <v>5.0</v>
      </c>
      <c r="AA64" s="93">
        <v>38.4</v>
      </c>
      <c r="AB64" s="96">
        <v>1679.0</v>
      </c>
      <c r="AC64" s="93">
        <v>908.0</v>
      </c>
      <c r="AD64" s="93">
        <v>771.0</v>
      </c>
      <c r="AE64" s="93">
        <v>734.0</v>
      </c>
      <c r="AF64" s="93">
        <v>80.8</v>
      </c>
      <c r="AG64" s="96">
        <v>6104.0</v>
      </c>
      <c r="AH64" s="97">
        <v>5221.0</v>
      </c>
      <c r="AI64" s="93">
        <v>497.0</v>
      </c>
      <c r="AJ64" s="93">
        <v>387.0</v>
      </c>
      <c r="AK64" s="97">
        <v>30221.0</v>
      </c>
      <c r="AL64" s="97">
        <v>17902.0</v>
      </c>
      <c r="AM64" s="97">
        <v>5728.0</v>
      </c>
      <c r="AN64" s="97">
        <v>6592.0</v>
      </c>
      <c r="AO64" s="97">
        <v>-24117.0</v>
      </c>
      <c r="AP64" s="100">
        <v>1173.0</v>
      </c>
      <c r="AQ64" s="93">
        <v>283.0</v>
      </c>
      <c r="AR64" s="93">
        <v>79.0</v>
      </c>
      <c r="AS64" s="93">
        <v>213.0</v>
      </c>
      <c r="AT64" s="93">
        <v>598.0</v>
      </c>
      <c r="AU64" s="93">
        <v>97.8</v>
      </c>
      <c r="AV64" s="93">
        <v>56.3</v>
      </c>
    </row>
    <row r="65">
      <c r="A65" s="69">
        <v>2016.0</v>
      </c>
      <c r="B65" s="107">
        <v>4706554.0</v>
      </c>
      <c r="C65" s="96">
        <v>2883.0</v>
      </c>
      <c r="D65" s="100">
        <v>252.0</v>
      </c>
      <c r="E65" s="103">
        <v>55.0</v>
      </c>
      <c r="F65" s="103">
        <v>34.0</v>
      </c>
      <c r="G65" s="100">
        <v>1272.5</v>
      </c>
      <c r="H65" s="93">
        <v>312.8</v>
      </c>
      <c r="I65" s="93">
        <v>446.2</v>
      </c>
      <c r="J65" s="93">
        <v>381.6</v>
      </c>
      <c r="K65" s="93">
        <v>108.1</v>
      </c>
      <c r="L65" s="92">
        <v>13.6</v>
      </c>
      <c r="M65" s="93">
        <v>13.2</v>
      </c>
      <c r="N65" s="93">
        <v>24.8</v>
      </c>
      <c r="O65" s="93">
        <v>15.1</v>
      </c>
      <c r="P65" s="93">
        <v>1.6</v>
      </c>
      <c r="Q65" s="100">
        <v>2321.0</v>
      </c>
      <c r="R65" s="93">
        <v>699.4</v>
      </c>
      <c r="S65" s="93">
        <v>621.4</v>
      </c>
      <c r="T65" s="93">
        <v>455.8</v>
      </c>
      <c r="U65" s="93">
        <v>578.1</v>
      </c>
      <c r="V65" s="96">
        <v>1068.0</v>
      </c>
      <c r="W65" s="93">
        <v>5.5</v>
      </c>
      <c r="X65" s="93">
        <v>2.3</v>
      </c>
      <c r="Y65" s="97">
        <v>2496.0</v>
      </c>
      <c r="Z65" s="93">
        <v>4.9</v>
      </c>
      <c r="AA65" s="93">
        <v>40.3</v>
      </c>
      <c r="AB65" s="96">
        <v>1644.0</v>
      </c>
      <c r="AC65" s="93">
        <v>896.0</v>
      </c>
      <c r="AD65" s="93">
        <v>748.0</v>
      </c>
      <c r="AE65" s="93">
        <v>728.0</v>
      </c>
      <c r="AF65" s="93">
        <v>81.3</v>
      </c>
      <c r="AG65" s="96">
        <v>6465.0</v>
      </c>
      <c r="AH65" s="97">
        <v>5581.0</v>
      </c>
      <c r="AI65" s="93">
        <v>458.0</v>
      </c>
      <c r="AJ65" s="93">
        <v>425.0</v>
      </c>
      <c r="AK65" s="97">
        <v>29673.0</v>
      </c>
      <c r="AL65" s="97">
        <v>17666.0</v>
      </c>
      <c r="AM65" s="97">
        <v>5807.0</v>
      </c>
      <c r="AN65" s="97">
        <v>6200.0</v>
      </c>
      <c r="AO65" s="97">
        <v>-23208.0</v>
      </c>
      <c r="AP65" s="100">
        <v>1147.0</v>
      </c>
      <c r="AQ65" s="93">
        <v>286.0</v>
      </c>
      <c r="AR65" s="93">
        <v>77.0</v>
      </c>
      <c r="AS65" s="93">
        <v>202.0</v>
      </c>
      <c r="AT65" s="93">
        <v>582.0</v>
      </c>
      <c r="AU65" s="93">
        <v>97.9</v>
      </c>
      <c r="AV65" s="93">
        <v>58.3</v>
      </c>
    </row>
    <row r="66">
      <c r="A66" s="69">
        <v>2017.0</v>
      </c>
      <c r="B66" s="107">
        <v>4465983.0</v>
      </c>
      <c r="C66" s="96">
        <v>1873.0</v>
      </c>
      <c r="D66" s="92">
        <v>223.0</v>
      </c>
      <c r="E66" s="93">
        <v>98.0</v>
      </c>
      <c r="F66" s="93">
        <v>19.0</v>
      </c>
      <c r="G66" s="92">
        <v>967.8</v>
      </c>
      <c r="H66" s="93">
        <v>118.6</v>
      </c>
      <c r="I66" s="93">
        <v>609.7</v>
      </c>
      <c r="J66" s="93">
        <v>172.5</v>
      </c>
      <c r="K66" s="93">
        <v>75.6</v>
      </c>
      <c r="L66" s="92">
        <v>13.1</v>
      </c>
      <c r="M66" s="93">
        <v>13.0</v>
      </c>
      <c r="N66" s="93">
        <v>24.5</v>
      </c>
      <c r="O66" s="93">
        <v>14.2</v>
      </c>
      <c r="P66" s="93">
        <v>-0.8</v>
      </c>
      <c r="Q66" s="100">
        <v>2557.3</v>
      </c>
      <c r="R66" s="93">
        <v>755.4</v>
      </c>
      <c r="S66" s="93">
        <v>582.7</v>
      </c>
      <c r="T66" s="93">
        <v>606.2</v>
      </c>
      <c r="U66" s="93">
        <v>603.0</v>
      </c>
      <c r="V66" s="96">
        <v>1042.0</v>
      </c>
      <c r="W66" s="93">
        <v>5.3</v>
      </c>
      <c r="X66" s="93">
        <v>2.3</v>
      </c>
      <c r="Y66" s="97">
        <v>2422.0</v>
      </c>
      <c r="Z66" s="93">
        <v>4.7</v>
      </c>
      <c r="AA66" s="93">
        <v>42.5</v>
      </c>
      <c r="AB66" s="96">
        <v>1621.0</v>
      </c>
      <c r="AC66" s="93">
        <v>865.0</v>
      </c>
      <c r="AD66" s="93">
        <v>756.0</v>
      </c>
      <c r="AE66" s="93">
        <v>707.0</v>
      </c>
      <c r="AF66" s="93">
        <v>81.8</v>
      </c>
      <c r="AG66" s="96">
        <v>6827.0</v>
      </c>
      <c r="AH66" s="97">
        <v>6047.0</v>
      </c>
      <c r="AI66" s="93">
        <v>341.0</v>
      </c>
      <c r="AJ66" s="93">
        <v>439.0</v>
      </c>
      <c r="AK66" s="97">
        <v>32294.0</v>
      </c>
      <c r="AL66" s="97">
        <v>18594.0</v>
      </c>
      <c r="AM66" s="97">
        <v>6603.0</v>
      </c>
      <c r="AN66" s="97">
        <v>7097.0</v>
      </c>
      <c r="AO66" s="97">
        <v>-25467.0</v>
      </c>
      <c r="AP66" s="100">
        <v>1130.0</v>
      </c>
      <c r="AQ66" s="93">
        <v>290.0</v>
      </c>
      <c r="AR66" s="93">
        <v>77.0</v>
      </c>
      <c r="AS66" s="93">
        <v>196.0</v>
      </c>
      <c r="AT66" s="93">
        <v>567.0</v>
      </c>
      <c r="AU66" s="93">
        <v>98.4</v>
      </c>
      <c r="AV66" s="93">
        <v>60.2</v>
      </c>
    </row>
    <row r="67">
      <c r="A67" s="69">
        <v>2018.0</v>
      </c>
      <c r="B67" s="107">
        <v>4397532.0</v>
      </c>
      <c r="C67" s="96">
        <v>1413.0</v>
      </c>
      <c r="D67" s="100">
        <v>115.0</v>
      </c>
      <c r="E67" s="103">
        <v>33.0</v>
      </c>
      <c r="F67" s="103">
        <v>5.0</v>
      </c>
      <c r="G67" s="100">
        <v>1386.9</v>
      </c>
      <c r="H67" s="93">
        <v>368.1</v>
      </c>
      <c r="I67" s="93">
        <v>586.5</v>
      </c>
      <c r="J67" s="93">
        <v>351.2</v>
      </c>
      <c r="K67" s="93">
        <v>66.5</v>
      </c>
      <c r="L67" s="92">
        <v>13.0</v>
      </c>
      <c r="M67" s="93">
        <v>13.1</v>
      </c>
      <c r="N67" s="93">
        <v>25.4</v>
      </c>
      <c r="O67" s="93">
        <v>13.8</v>
      </c>
      <c r="P67" s="93">
        <v>1.3</v>
      </c>
      <c r="Q67" s="100">
        <v>2518.1</v>
      </c>
      <c r="R67" s="93">
        <v>642.2</v>
      </c>
      <c r="S67" s="93">
        <v>695.2</v>
      </c>
      <c r="T67" s="93">
        <v>591.4</v>
      </c>
      <c r="U67" s="93">
        <v>595.6</v>
      </c>
      <c r="V67" s="96">
        <v>1021.0</v>
      </c>
      <c r="W67" s="93">
        <v>5.1</v>
      </c>
      <c r="X67" s="93">
        <v>2.3</v>
      </c>
      <c r="Y67" s="97">
        <v>2315.0</v>
      </c>
      <c r="Z67" s="93">
        <v>4.5</v>
      </c>
      <c r="AA67" s="93">
        <v>44.7</v>
      </c>
      <c r="AB67" s="96">
        <v>1595.0</v>
      </c>
      <c r="AC67" s="93">
        <v>844.0</v>
      </c>
      <c r="AD67" s="93">
        <v>751.0</v>
      </c>
      <c r="AE67" s="93">
        <v>696.0</v>
      </c>
      <c r="AF67" s="93">
        <v>82.5</v>
      </c>
      <c r="AG67" s="96">
        <v>6926.0</v>
      </c>
      <c r="AH67" s="97">
        <v>5985.0</v>
      </c>
      <c r="AI67" s="93">
        <v>417.0</v>
      </c>
      <c r="AJ67" s="93">
        <v>524.0</v>
      </c>
      <c r="AK67" s="97">
        <v>35302.0</v>
      </c>
      <c r="AL67" s="97">
        <v>19903.0</v>
      </c>
      <c r="AM67" s="97">
        <v>7522.0</v>
      </c>
      <c r="AN67" s="97">
        <v>7877.0</v>
      </c>
      <c r="AO67" s="97">
        <v>-28376.0</v>
      </c>
      <c r="AP67" s="100">
        <v>1096.0</v>
      </c>
      <c r="AQ67" s="93">
        <v>290.0</v>
      </c>
      <c r="AR67" s="93">
        <v>75.0</v>
      </c>
      <c r="AS67" s="93">
        <v>187.0</v>
      </c>
      <c r="AT67" s="93">
        <v>544.0</v>
      </c>
      <c r="AU67" s="93">
        <v>98.4</v>
      </c>
      <c r="AV67" s="93">
        <v>60.2</v>
      </c>
    </row>
    <row r="68">
      <c r="A68" s="69">
        <v>2019.0</v>
      </c>
      <c r="B68" s="107">
        <v>4002490.0</v>
      </c>
      <c r="D68" s="100">
        <v>88.0</v>
      </c>
      <c r="E68" s="103">
        <v>16.0</v>
      </c>
      <c r="F68" s="103">
        <v>14.0</v>
      </c>
      <c r="G68" s="100">
        <v>1171.9</v>
      </c>
      <c r="H68" s="93">
        <v>173.9</v>
      </c>
      <c r="I68" s="93">
        <v>493.0</v>
      </c>
      <c r="J68" s="93">
        <v>448.4</v>
      </c>
      <c r="K68" s="93">
        <v>168.1</v>
      </c>
      <c r="L68" s="92">
        <v>13.5</v>
      </c>
      <c r="M68" s="93">
        <v>12.7</v>
      </c>
      <c r="N68" s="93">
        <v>24.1</v>
      </c>
      <c r="O68" s="93">
        <v>15.4</v>
      </c>
      <c r="P68" s="93">
        <v>3.1</v>
      </c>
      <c r="Q68" s="100">
        <v>2492.3</v>
      </c>
      <c r="R68" s="93">
        <v>726.5</v>
      </c>
      <c r="S68" s="93">
        <v>631.8</v>
      </c>
      <c r="T68" s="93">
        <v>540.0</v>
      </c>
      <c r="U68" s="93">
        <v>522.7</v>
      </c>
      <c r="V68" s="96">
        <v>1007.0</v>
      </c>
      <c r="W68" s="93">
        <v>5.0</v>
      </c>
      <c r="X68" s="93">
        <v>2.2</v>
      </c>
      <c r="Y68" s="97">
        <v>2245.0</v>
      </c>
      <c r="Z68" s="93">
        <v>4.3</v>
      </c>
      <c r="AA68" s="93">
        <v>46.6</v>
      </c>
      <c r="AG68" s="96">
        <v>7025.0</v>
      </c>
      <c r="AH68" s="97">
        <v>6146.0</v>
      </c>
      <c r="AI68" s="93">
        <v>460.0</v>
      </c>
      <c r="AJ68" s="93">
        <v>418.0</v>
      </c>
      <c r="AK68" s="97">
        <v>34304.0</v>
      </c>
      <c r="AL68" s="97">
        <v>19876.0</v>
      </c>
      <c r="AM68" s="97">
        <v>7786.0</v>
      </c>
      <c r="AN68" s="97">
        <v>6642.0</v>
      </c>
      <c r="AO68" s="97">
        <v>-27279.0</v>
      </c>
      <c r="AP68" s="100">
        <v>1101.0</v>
      </c>
      <c r="AQ68" s="93">
        <v>299.0</v>
      </c>
      <c r="AR68" s="93">
        <v>74.0</v>
      </c>
      <c r="AS68" s="93">
        <v>184.0</v>
      </c>
      <c r="AT68" s="93">
        <v>544.0</v>
      </c>
      <c r="AU68" s="93">
        <v>98.4</v>
      </c>
      <c r="AV68" s="93">
        <v>60.2</v>
      </c>
    </row>
  </sheetData>
  <mergeCells count="12">
    <mergeCell ref="AB3:AF3"/>
    <mergeCell ref="AG3:AO3"/>
    <mergeCell ref="AP3:AV3"/>
    <mergeCell ref="AG4:AJ4"/>
    <mergeCell ref="AK4:AN4"/>
    <mergeCell ref="C1:AB1"/>
    <mergeCell ref="C2:Q2"/>
    <mergeCell ref="V2:AB2"/>
    <mergeCell ref="G3:K3"/>
    <mergeCell ref="L3:P3"/>
    <mergeCell ref="Q3:U3"/>
    <mergeCell ref="V3:AA3"/>
  </mergeCells>
  <hyperlinks>
    <hyperlink r:id="rId1" ref="AG3"/>
    <hyperlink r:id="rId2" ref="B4"/>
    <hyperlink r:id="rId3" ref="C4"/>
    <hyperlink r:id="rId4" ref="D4"/>
    <hyperlink r:id="rId5" ref="G4"/>
    <hyperlink r:id="rId6" ref="L4"/>
    <hyperlink r:id="rId7" ref="Q4"/>
    <hyperlink r:id="rId8" ref="V4"/>
    <hyperlink r:id="rId9" ref="AB4"/>
    <hyperlink r:id="rId10" ref="AP4"/>
    <hyperlink r:id="rId11" ref="B5"/>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80"/>
      <c r="C1" s="80"/>
      <c r="D1" s="80"/>
      <c r="E1" s="80"/>
      <c r="F1" s="80"/>
    </row>
    <row r="2">
      <c r="B2" s="80"/>
      <c r="C2" s="80"/>
      <c r="D2" s="80"/>
      <c r="F2" s="80"/>
    </row>
    <row r="3">
      <c r="B3" s="80" t="s">
        <v>171</v>
      </c>
      <c r="C3" s="80" t="s">
        <v>172</v>
      </c>
      <c r="D3" s="80" t="s">
        <v>173</v>
      </c>
      <c r="E3" s="80" t="s">
        <v>174</v>
      </c>
      <c r="F3" s="80"/>
      <c r="G3" s="108" t="s">
        <v>175</v>
      </c>
    </row>
    <row r="4">
      <c r="B4" s="1"/>
      <c r="C4" s="1"/>
      <c r="D4" s="68" t="s">
        <v>128</v>
      </c>
      <c r="E4" s="75" t="s">
        <v>176</v>
      </c>
      <c r="G4" s="109" t="s">
        <v>177</v>
      </c>
      <c r="H4" s="6"/>
      <c r="I4" s="7"/>
      <c r="J4" s="110" t="s">
        <v>178</v>
      </c>
      <c r="M4" s="111" t="s">
        <v>179</v>
      </c>
      <c r="N4" s="112" t="s">
        <v>180</v>
      </c>
      <c r="O4" s="7"/>
    </row>
    <row r="5">
      <c r="B5" s="89"/>
      <c r="C5" s="89"/>
      <c r="D5" s="89"/>
      <c r="E5" s="87" t="s">
        <v>181</v>
      </c>
      <c r="F5" s="88" t="s">
        <v>182</v>
      </c>
      <c r="G5" s="113" t="s">
        <v>183</v>
      </c>
      <c r="H5" s="114" t="s">
        <v>184</v>
      </c>
      <c r="I5" s="114" t="s">
        <v>185</v>
      </c>
      <c r="J5" s="13"/>
      <c r="M5" s="13"/>
      <c r="N5" s="115" t="s">
        <v>186</v>
      </c>
      <c r="O5" s="115" t="s">
        <v>184</v>
      </c>
    </row>
    <row r="6">
      <c r="A6" s="69">
        <v>1957.0</v>
      </c>
      <c r="M6" s="116">
        <v>35735.0</v>
      </c>
      <c r="N6" s="117">
        <v>307.8</v>
      </c>
      <c r="O6" s="117">
        <v>277.8</v>
      </c>
    </row>
    <row r="7">
      <c r="A7" s="69">
        <v>1958.0</v>
      </c>
      <c r="M7" s="118">
        <v>35765.0</v>
      </c>
      <c r="N7" s="117">
        <v>305.7</v>
      </c>
      <c r="O7" s="117">
        <v>275.3</v>
      </c>
    </row>
    <row r="8">
      <c r="A8" s="69">
        <v>1959.0</v>
      </c>
      <c r="M8" s="119">
        <v>35796.0</v>
      </c>
      <c r="N8" s="117">
        <v>322.9</v>
      </c>
      <c r="O8" s="117">
        <v>285.7</v>
      </c>
    </row>
    <row r="9">
      <c r="A9" s="69">
        <v>1960.0</v>
      </c>
      <c r="B9" s="104"/>
      <c r="C9" s="104"/>
      <c r="D9" s="104"/>
      <c r="E9" s="94">
        <v>25012.0</v>
      </c>
      <c r="F9" s="91" t="s">
        <v>169</v>
      </c>
      <c r="M9" s="119">
        <v>35827.0</v>
      </c>
      <c r="N9" s="117">
        <v>317.5</v>
      </c>
      <c r="O9" s="117">
        <v>266.7</v>
      </c>
    </row>
    <row r="10">
      <c r="A10" s="69">
        <v>1961.0</v>
      </c>
      <c r="B10" s="105"/>
      <c r="C10" s="105"/>
      <c r="D10" s="105"/>
      <c r="E10" s="96">
        <v>25766.0</v>
      </c>
      <c r="F10" s="93">
        <v>2.97</v>
      </c>
      <c r="M10" s="119">
        <v>35855.0</v>
      </c>
      <c r="N10" s="117">
        <v>311.1</v>
      </c>
      <c r="O10" s="117">
        <v>273.1</v>
      </c>
    </row>
    <row r="11">
      <c r="A11" s="69">
        <v>1962.0</v>
      </c>
      <c r="B11" s="105"/>
      <c r="C11" s="105"/>
      <c r="D11" s="105"/>
      <c r="E11" s="96">
        <v>26513.0</v>
      </c>
      <c r="F11" s="93">
        <v>2.86</v>
      </c>
      <c r="M11" s="119">
        <v>35886.0</v>
      </c>
      <c r="N11" s="117">
        <v>302.6</v>
      </c>
      <c r="O11" s="117">
        <v>273.4</v>
      </c>
    </row>
    <row r="12">
      <c r="A12" s="69">
        <v>1963.0</v>
      </c>
      <c r="B12" s="120"/>
      <c r="C12" s="120"/>
      <c r="D12" s="106">
        <v>187.9</v>
      </c>
      <c r="E12" s="96">
        <v>27262.0</v>
      </c>
      <c r="F12" s="93">
        <v>2.79</v>
      </c>
      <c r="M12" s="119">
        <v>35916.0</v>
      </c>
      <c r="N12" s="117">
        <v>296.5</v>
      </c>
      <c r="O12" s="117">
        <v>270.3</v>
      </c>
    </row>
    <row r="13">
      <c r="A13" s="69">
        <v>1964.0</v>
      </c>
      <c r="B13" s="121"/>
      <c r="C13" s="121"/>
      <c r="D13" s="107">
        <v>185.5</v>
      </c>
      <c r="E13" s="96">
        <v>27984.0</v>
      </c>
      <c r="F13" s="93">
        <v>2.62</v>
      </c>
      <c r="M13" s="119">
        <v>35947.0</v>
      </c>
      <c r="N13" s="117">
        <v>302.8</v>
      </c>
      <c r="O13" s="117">
        <v>272.4</v>
      </c>
    </row>
    <row r="14">
      <c r="A14" s="69">
        <v>1965.0</v>
      </c>
      <c r="B14" s="121"/>
      <c r="C14" s="121"/>
      <c r="D14" s="107">
        <v>186.9</v>
      </c>
      <c r="E14" s="96">
        <v>28705.0</v>
      </c>
      <c r="F14" s="93">
        <v>2.54</v>
      </c>
      <c r="M14" s="119">
        <v>35977.0</v>
      </c>
      <c r="N14" s="117">
        <v>301.4</v>
      </c>
      <c r="O14" s="117">
        <v>265.2</v>
      </c>
    </row>
    <row r="15">
      <c r="A15" s="69">
        <v>1966.0</v>
      </c>
      <c r="B15" s="121"/>
      <c r="C15" s="121"/>
      <c r="D15" s="107">
        <v>192.5</v>
      </c>
      <c r="E15" s="96">
        <v>29436.0</v>
      </c>
      <c r="F15" s="93">
        <v>2.51</v>
      </c>
      <c r="M15" s="119">
        <v>36008.0</v>
      </c>
      <c r="N15" s="117">
        <v>298.4</v>
      </c>
      <c r="O15" s="117">
        <v>264.1</v>
      </c>
    </row>
    <row r="16">
      <c r="A16" s="69">
        <v>1967.0</v>
      </c>
      <c r="B16" s="121"/>
      <c r="C16" s="121"/>
      <c r="D16" s="107">
        <v>196.8</v>
      </c>
      <c r="E16" s="96">
        <v>30131.0</v>
      </c>
      <c r="F16" s="93">
        <v>2.34</v>
      </c>
      <c r="M16" s="119">
        <v>36039.0</v>
      </c>
      <c r="N16" s="117">
        <v>298.2</v>
      </c>
      <c r="O16" s="117">
        <v>265.6</v>
      </c>
    </row>
    <row r="17">
      <c r="A17" s="69">
        <v>1968.0</v>
      </c>
      <c r="B17" s="121"/>
      <c r="C17" s="121"/>
      <c r="D17" s="107">
        <v>194.7</v>
      </c>
      <c r="E17" s="96">
        <v>30838.0</v>
      </c>
      <c r="F17" s="93">
        <v>2.32</v>
      </c>
      <c r="M17" s="118">
        <v>36069.0</v>
      </c>
      <c r="N17" s="117">
        <v>306.2</v>
      </c>
      <c r="O17" s="117">
        <v>270.3</v>
      </c>
    </row>
    <row r="18">
      <c r="A18" s="69">
        <v>1969.0</v>
      </c>
      <c r="B18" s="121"/>
      <c r="C18" s="121"/>
      <c r="D18" s="107">
        <v>191.1</v>
      </c>
      <c r="E18" s="96">
        <v>31544.0</v>
      </c>
      <c r="F18" s="93">
        <v>2.26</v>
      </c>
      <c r="M18" s="118">
        <v>36100.0</v>
      </c>
      <c r="N18" s="117">
        <v>302.0</v>
      </c>
      <c r="O18" s="117">
        <v>267.9</v>
      </c>
    </row>
    <row r="19">
      <c r="A19" s="69">
        <v>1970.0</v>
      </c>
      <c r="B19" s="121"/>
      <c r="C19" s="121"/>
      <c r="D19" s="107">
        <v>190.0</v>
      </c>
      <c r="E19" s="96">
        <v>32241.0</v>
      </c>
      <c r="F19" s="93">
        <v>2.18</v>
      </c>
      <c r="M19" s="118">
        <v>36130.0</v>
      </c>
      <c r="N19" s="117">
        <v>300.0</v>
      </c>
      <c r="O19" s="117">
        <v>266.5</v>
      </c>
    </row>
    <row r="20">
      <c r="A20" s="69">
        <v>1971.0</v>
      </c>
      <c r="B20" s="121"/>
      <c r="C20" s="121"/>
      <c r="D20" s="107">
        <v>188.2</v>
      </c>
      <c r="E20" s="96">
        <v>32883.0</v>
      </c>
      <c r="F20" s="93">
        <v>1.97</v>
      </c>
      <c r="M20" s="119">
        <v>36161.0</v>
      </c>
      <c r="N20" s="117">
        <v>295.8</v>
      </c>
      <c r="O20" s="117">
        <v>264.9</v>
      </c>
    </row>
    <row r="21">
      <c r="A21" s="69">
        <v>1972.0</v>
      </c>
      <c r="B21" s="121"/>
      <c r="C21" s="121"/>
      <c r="D21" s="107">
        <v>189.4</v>
      </c>
      <c r="E21" s="96">
        <v>33505.0</v>
      </c>
      <c r="F21" s="93">
        <v>1.88</v>
      </c>
      <c r="M21" s="119">
        <v>36192.0</v>
      </c>
      <c r="N21" s="117">
        <v>323.4</v>
      </c>
      <c r="O21" s="117">
        <v>282.3</v>
      </c>
    </row>
    <row r="22">
      <c r="A22" s="69">
        <v>1973.0</v>
      </c>
      <c r="B22" s="121"/>
      <c r="C22" s="121"/>
      <c r="D22" s="107">
        <v>183.1</v>
      </c>
      <c r="E22" s="96">
        <v>34103.0</v>
      </c>
      <c r="F22" s="93">
        <v>1.77</v>
      </c>
      <c r="M22" s="119">
        <v>36220.0</v>
      </c>
      <c r="N22" s="117">
        <v>308.6</v>
      </c>
      <c r="O22" s="117">
        <v>266.7</v>
      </c>
    </row>
    <row r="23">
      <c r="A23" s="69">
        <v>1974.0</v>
      </c>
      <c r="B23" s="121"/>
      <c r="C23" s="121"/>
      <c r="D23" s="107">
        <v>178.7</v>
      </c>
      <c r="E23" s="96">
        <v>34692.0</v>
      </c>
      <c r="F23" s="93">
        <v>1.71</v>
      </c>
      <c r="M23" s="119">
        <v>36251.0</v>
      </c>
      <c r="N23" s="117">
        <v>295.3</v>
      </c>
      <c r="O23" s="117">
        <v>267.7</v>
      </c>
    </row>
    <row r="24">
      <c r="A24" s="69">
        <v>1975.0</v>
      </c>
      <c r="B24" s="121"/>
      <c r="C24" s="121"/>
      <c r="D24" s="107">
        <v>174.1</v>
      </c>
      <c r="E24" s="96">
        <v>35281.0</v>
      </c>
      <c r="F24" s="93">
        <v>1.68</v>
      </c>
      <c r="M24" s="119">
        <v>36281.0</v>
      </c>
      <c r="N24" s="117">
        <v>291.2</v>
      </c>
      <c r="O24" s="117">
        <v>266.2</v>
      </c>
    </row>
    <row r="25">
      <c r="A25" s="69">
        <v>1976.0</v>
      </c>
      <c r="B25" s="121"/>
      <c r="C25" s="121"/>
      <c r="D25" s="107">
        <v>169.8</v>
      </c>
      <c r="E25" s="96">
        <v>35849.0</v>
      </c>
      <c r="F25" s="93">
        <v>1.6</v>
      </c>
      <c r="M25" s="119">
        <v>36312.0</v>
      </c>
      <c r="N25" s="117">
        <v>291.4</v>
      </c>
      <c r="O25" s="117">
        <v>262.2</v>
      </c>
    </row>
    <row r="26">
      <c r="A26" s="69">
        <v>1977.0</v>
      </c>
      <c r="B26" s="121"/>
      <c r="C26" s="121"/>
      <c r="D26" s="107">
        <v>168.6</v>
      </c>
      <c r="E26" s="96">
        <v>36412.0</v>
      </c>
      <c r="F26" s="93">
        <v>1.56</v>
      </c>
      <c r="M26" s="119">
        <v>36342.0</v>
      </c>
      <c r="N26" s="117">
        <v>291.4</v>
      </c>
      <c r="O26" s="117">
        <v>258.5</v>
      </c>
    </row>
    <row r="27">
      <c r="A27" s="69">
        <v>1978.0</v>
      </c>
      <c r="B27" s="121"/>
      <c r="C27" s="121"/>
      <c r="D27" s="107">
        <v>167.1</v>
      </c>
      <c r="E27" s="96">
        <v>36969.0</v>
      </c>
      <c r="F27" s="93">
        <v>1.52</v>
      </c>
      <c r="M27" s="119">
        <v>36373.0</v>
      </c>
      <c r="N27" s="117">
        <v>289.6</v>
      </c>
      <c r="O27" s="117">
        <v>256.4</v>
      </c>
    </row>
    <row r="28">
      <c r="A28" s="69">
        <v>1979.0</v>
      </c>
      <c r="B28" s="121"/>
      <c r="C28" s="121"/>
      <c r="D28" s="107">
        <v>163.2</v>
      </c>
      <c r="E28" s="96">
        <v>37534.0</v>
      </c>
      <c r="F28" s="93">
        <v>1.52</v>
      </c>
      <c r="M28" s="119">
        <v>36404.0</v>
      </c>
      <c r="N28" s="117">
        <v>302.3</v>
      </c>
      <c r="O28" s="117">
        <v>267.8</v>
      </c>
    </row>
    <row r="29">
      <c r="A29" s="69">
        <v>1980.0</v>
      </c>
      <c r="B29" s="121"/>
      <c r="C29" s="121"/>
      <c r="D29" s="107">
        <v>158.2</v>
      </c>
      <c r="E29" s="96">
        <v>38124.0</v>
      </c>
      <c r="F29" s="93">
        <v>1.56</v>
      </c>
      <c r="M29" s="118">
        <v>36434.0</v>
      </c>
      <c r="N29" s="117">
        <v>290.0</v>
      </c>
      <c r="O29" s="117">
        <v>258.1</v>
      </c>
    </row>
    <row r="30">
      <c r="A30" s="69">
        <v>1981.0</v>
      </c>
      <c r="B30" s="121"/>
      <c r="C30" s="121"/>
      <c r="D30" s="107">
        <v>159.8</v>
      </c>
      <c r="E30" s="96">
        <v>38723.0</v>
      </c>
      <c r="F30" s="93">
        <v>1.56</v>
      </c>
      <c r="M30" s="118">
        <v>36465.0</v>
      </c>
      <c r="N30" s="117">
        <v>306.4</v>
      </c>
      <c r="O30" s="117">
        <v>262.5</v>
      </c>
    </row>
    <row r="31">
      <c r="A31" s="69">
        <v>1982.0</v>
      </c>
      <c r="B31" s="121"/>
      <c r="C31" s="121"/>
      <c r="D31" s="107">
        <v>156.5</v>
      </c>
      <c r="E31" s="96">
        <v>39326.0</v>
      </c>
      <c r="F31" s="93">
        <v>1.55</v>
      </c>
      <c r="M31" s="118">
        <v>36495.0</v>
      </c>
      <c r="N31" s="117">
        <v>302.4</v>
      </c>
      <c r="O31" s="117">
        <v>260.3</v>
      </c>
    </row>
    <row r="32">
      <c r="A32" s="69">
        <v>1983.0</v>
      </c>
      <c r="B32" s="121"/>
      <c r="C32" s="121"/>
      <c r="D32" s="107">
        <v>151.1</v>
      </c>
      <c r="E32" s="96">
        <v>39910.0</v>
      </c>
      <c r="F32" s="93">
        <v>1.47</v>
      </c>
      <c r="M32" s="119">
        <v>36526.0</v>
      </c>
      <c r="N32" s="117">
        <v>292.0</v>
      </c>
      <c r="O32" s="117">
        <v>260.4</v>
      </c>
    </row>
    <row r="33">
      <c r="A33" s="69">
        <v>1984.0</v>
      </c>
      <c r="B33" s="121"/>
      <c r="C33" s="121"/>
      <c r="D33" s="107">
        <v>148.0</v>
      </c>
      <c r="E33" s="96">
        <v>40406.0</v>
      </c>
      <c r="F33" s="93">
        <v>1.23</v>
      </c>
      <c r="M33" s="119">
        <v>36557.0</v>
      </c>
      <c r="N33" s="117">
        <v>328.8</v>
      </c>
      <c r="O33" s="117">
        <v>285.5</v>
      </c>
    </row>
    <row r="34">
      <c r="A34" s="69">
        <v>1985.0</v>
      </c>
      <c r="B34" s="121"/>
      <c r="C34" s="121"/>
      <c r="D34" s="107">
        <v>143.9</v>
      </c>
      <c r="E34" s="96">
        <v>40806.0</v>
      </c>
      <c r="F34" s="93">
        <v>0.98</v>
      </c>
      <c r="M34" s="119">
        <v>36586.0</v>
      </c>
      <c r="N34" s="117">
        <v>285.6</v>
      </c>
      <c r="O34" s="117">
        <v>255.9</v>
      </c>
    </row>
    <row r="35">
      <c r="A35" s="69">
        <v>1986.0</v>
      </c>
      <c r="B35" s="121"/>
      <c r="C35" s="121"/>
      <c r="D35" s="107">
        <v>142.4</v>
      </c>
      <c r="E35" s="96">
        <v>41214.0</v>
      </c>
      <c r="F35" s="93">
        <v>0.99</v>
      </c>
      <c r="M35" s="119">
        <v>36617.0</v>
      </c>
      <c r="N35" s="117">
        <v>286.8</v>
      </c>
      <c r="O35" s="117">
        <v>258.1</v>
      </c>
    </row>
    <row r="36">
      <c r="A36" s="69">
        <v>1987.0</v>
      </c>
      <c r="B36" s="121"/>
      <c r="C36" s="121"/>
      <c r="D36" s="107">
        <v>139.5</v>
      </c>
      <c r="E36" s="96">
        <v>41622.0</v>
      </c>
      <c r="F36" s="93">
        <v>0.99</v>
      </c>
      <c r="M36" s="119">
        <v>36647.0</v>
      </c>
      <c r="N36" s="117">
        <v>279.9</v>
      </c>
      <c r="O36" s="117">
        <v>253.0</v>
      </c>
    </row>
    <row r="37">
      <c r="A37" s="69">
        <v>1988.0</v>
      </c>
      <c r="B37" s="121"/>
      <c r="C37" s="121"/>
      <c r="D37" s="107">
        <v>133.4</v>
      </c>
      <c r="E37" s="96">
        <v>42031.0</v>
      </c>
      <c r="F37" s="93">
        <v>0.98</v>
      </c>
      <c r="M37" s="119">
        <v>36678.0</v>
      </c>
      <c r="N37" s="117">
        <v>285.0</v>
      </c>
      <c r="O37" s="117">
        <v>252.7</v>
      </c>
    </row>
    <row r="38">
      <c r="A38" s="69">
        <v>1989.0</v>
      </c>
      <c r="B38" s="121"/>
      <c r="C38" s="121"/>
      <c r="D38" s="107">
        <v>133.4</v>
      </c>
      <c r="E38" s="96">
        <v>42449.0</v>
      </c>
      <c r="F38" s="93">
        <v>0.99</v>
      </c>
      <c r="M38" s="119">
        <v>36708.0</v>
      </c>
      <c r="N38" s="117">
        <v>281.5</v>
      </c>
      <c r="O38" s="117">
        <v>247.4</v>
      </c>
    </row>
    <row r="39">
      <c r="A39" s="69">
        <v>1990.0</v>
      </c>
      <c r="B39" s="121"/>
      <c r="C39" s="121"/>
      <c r="D39" s="107">
        <v>130.5</v>
      </c>
      <c r="E39" s="96">
        <v>42869.0</v>
      </c>
      <c r="F39" s="93">
        <v>0.99</v>
      </c>
      <c r="M39" s="119">
        <v>36739.0</v>
      </c>
      <c r="N39" s="117">
        <v>279.0</v>
      </c>
      <c r="O39" s="117">
        <v>243.1</v>
      </c>
    </row>
    <row r="40">
      <c r="A40" s="69">
        <v>1991.0</v>
      </c>
      <c r="B40" s="121"/>
      <c r="C40" s="121"/>
      <c r="D40" s="107">
        <v>127.9</v>
      </c>
      <c r="E40" s="96">
        <v>43296.0</v>
      </c>
      <c r="F40" s="93">
        <v>0.99</v>
      </c>
      <c r="M40" s="119">
        <v>36770.0</v>
      </c>
      <c r="N40" s="117">
        <v>291.9</v>
      </c>
      <c r="O40" s="117">
        <v>254.4</v>
      </c>
    </row>
    <row r="41">
      <c r="A41" s="69">
        <v>1992.0</v>
      </c>
      <c r="B41" s="121"/>
      <c r="C41" s="121"/>
      <c r="D41" s="107">
        <v>124.8</v>
      </c>
      <c r="E41" s="96">
        <v>43748.0</v>
      </c>
      <c r="F41" s="93">
        <v>1.04</v>
      </c>
      <c r="M41" s="118">
        <v>36800.0</v>
      </c>
      <c r="N41" s="117">
        <v>281.8</v>
      </c>
      <c r="O41" s="117">
        <v>246.3</v>
      </c>
    </row>
    <row r="42">
      <c r="A42" s="69">
        <v>1993.0</v>
      </c>
      <c r="B42" s="121"/>
      <c r="C42" s="121"/>
      <c r="D42" s="107">
        <v>122.1</v>
      </c>
      <c r="E42" s="96">
        <v>44195.0</v>
      </c>
      <c r="F42" s="93">
        <v>1.02</v>
      </c>
      <c r="M42" s="118">
        <v>36831.0</v>
      </c>
      <c r="N42" s="117">
        <v>292.2</v>
      </c>
      <c r="O42" s="117">
        <v>249.0</v>
      </c>
    </row>
    <row r="43">
      <c r="A43" s="69">
        <v>1994.0</v>
      </c>
      <c r="B43" s="121"/>
      <c r="C43" s="121"/>
      <c r="D43" s="107">
        <v>120.5</v>
      </c>
      <c r="E43" s="96">
        <v>44642.0</v>
      </c>
      <c r="F43" s="93">
        <v>1.01</v>
      </c>
      <c r="M43" s="118">
        <v>36861.0</v>
      </c>
      <c r="N43" s="117">
        <v>290.7</v>
      </c>
      <c r="O43" s="117">
        <v>245.6</v>
      </c>
    </row>
    <row r="44">
      <c r="A44" s="69">
        <v>1995.0</v>
      </c>
      <c r="B44" s="121"/>
      <c r="C44" s="121"/>
      <c r="D44" s="107">
        <v>117.9</v>
      </c>
      <c r="E44" s="96">
        <v>45093.0</v>
      </c>
      <c r="F44" s="93">
        <v>1.01</v>
      </c>
      <c r="M44" s="119">
        <v>36892.0</v>
      </c>
      <c r="N44" s="117">
        <v>291.6</v>
      </c>
      <c r="O44" s="117">
        <v>256.8</v>
      </c>
    </row>
    <row r="45">
      <c r="A45" s="69">
        <v>1996.0</v>
      </c>
      <c r="B45" s="121"/>
      <c r="C45" s="121"/>
      <c r="D45" s="107">
        <v>117.3</v>
      </c>
      <c r="E45" s="96">
        <v>45525.0</v>
      </c>
      <c r="F45" s="93">
        <v>0.95</v>
      </c>
      <c r="M45" s="119">
        <v>36923.0</v>
      </c>
      <c r="N45" s="117">
        <v>279.5</v>
      </c>
      <c r="O45" s="117">
        <v>245.9</v>
      </c>
    </row>
    <row r="46">
      <c r="A46" s="69">
        <v>1997.0</v>
      </c>
      <c r="B46" s="121"/>
      <c r="C46" s="121"/>
      <c r="D46" s="107">
        <v>115.0</v>
      </c>
      <c r="E46" s="96">
        <v>45954.0</v>
      </c>
      <c r="F46" s="93">
        <v>0.94</v>
      </c>
      <c r="M46" s="119">
        <v>36951.0</v>
      </c>
      <c r="N46" s="117">
        <v>269.7</v>
      </c>
      <c r="O46" s="117">
        <v>241.1</v>
      </c>
    </row>
    <row r="47">
      <c r="A47" s="69">
        <v>1998.0</v>
      </c>
      <c r="B47" s="121"/>
      <c r="C47" s="121"/>
      <c r="D47" s="107">
        <v>111.7</v>
      </c>
      <c r="E47" s="96">
        <v>46287.0</v>
      </c>
      <c r="F47" s="93">
        <v>0.72</v>
      </c>
      <c r="M47" s="119">
        <v>36982.0</v>
      </c>
      <c r="N47" s="117">
        <v>270.6</v>
      </c>
      <c r="O47" s="117">
        <v>243.8</v>
      </c>
    </row>
    <row r="48">
      <c r="A48" s="69">
        <v>1999.0</v>
      </c>
      <c r="B48" s="121"/>
      <c r="C48" s="121"/>
      <c r="D48" s="107">
        <v>108.9</v>
      </c>
      <c r="E48" s="96">
        <v>46617.0</v>
      </c>
      <c r="F48" s="93">
        <v>0.71</v>
      </c>
      <c r="G48" s="90">
        <v>38.3</v>
      </c>
      <c r="H48" s="91">
        <v>100.6</v>
      </c>
      <c r="I48" s="91">
        <v>36.3</v>
      </c>
      <c r="J48" s="91">
        <v>105.9</v>
      </c>
      <c r="M48" s="119">
        <v>37012.0</v>
      </c>
      <c r="N48" s="117">
        <v>268.1</v>
      </c>
      <c r="O48" s="117">
        <v>241.6</v>
      </c>
    </row>
    <row r="49">
      <c r="A49" s="69">
        <v>2000.0</v>
      </c>
      <c r="B49" s="121"/>
      <c r="C49" s="121"/>
      <c r="D49" s="107">
        <v>106.5</v>
      </c>
      <c r="E49" s="96">
        <v>47008.0</v>
      </c>
      <c r="F49" s="93">
        <v>0.84</v>
      </c>
      <c r="G49" s="92">
        <v>36.8</v>
      </c>
      <c r="H49" s="93">
        <v>93.6</v>
      </c>
      <c r="I49" s="93">
        <v>31.9</v>
      </c>
      <c r="J49" s="93">
        <v>93.9</v>
      </c>
      <c r="M49" s="119">
        <v>37043.0</v>
      </c>
      <c r="N49" s="117">
        <v>272.3</v>
      </c>
      <c r="O49" s="117">
        <v>241.4</v>
      </c>
    </row>
    <row r="50">
      <c r="A50" s="69">
        <v>2001.0</v>
      </c>
      <c r="B50" s="121"/>
      <c r="C50" s="121"/>
      <c r="D50" s="107">
        <v>101.2</v>
      </c>
      <c r="E50" s="96">
        <v>47370.0</v>
      </c>
      <c r="F50" s="93">
        <v>0.77</v>
      </c>
      <c r="G50" s="92">
        <v>42.2</v>
      </c>
      <c r="H50" s="93">
        <v>88.9</v>
      </c>
      <c r="I50" s="93">
        <v>32.3</v>
      </c>
      <c r="J50" s="93">
        <v>81.0</v>
      </c>
      <c r="M50" s="119">
        <v>37073.0</v>
      </c>
      <c r="N50" s="117">
        <v>271.0</v>
      </c>
      <c r="O50" s="117">
        <v>238.8</v>
      </c>
    </row>
    <row r="51">
      <c r="A51" s="69">
        <v>2002.0</v>
      </c>
      <c r="B51" s="121"/>
      <c r="C51" s="121"/>
      <c r="D51" s="107">
        <v>99.0</v>
      </c>
      <c r="E51" s="96">
        <v>47645.0</v>
      </c>
      <c r="F51" s="93">
        <v>0.58</v>
      </c>
      <c r="G51" s="92">
        <v>44.7</v>
      </c>
      <c r="H51" s="93">
        <v>87.0</v>
      </c>
      <c r="I51" s="93">
        <v>33.5</v>
      </c>
      <c r="J51" s="93">
        <v>71.2</v>
      </c>
      <c r="M51" s="119">
        <v>37104.0</v>
      </c>
      <c r="N51" s="117">
        <v>271.8</v>
      </c>
      <c r="O51" s="117">
        <v>236.6</v>
      </c>
    </row>
    <row r="52">
      <c r="A52" s="69">
        <v>2003.0</v>
      </c>
      <c r="B52" s="121"/>
      <c r="C52" s="121"/>
      <c r="D52" s="107">
        <v>91.7</v>
      </c>
      <c r="E52" s="96">
        <v>47892.0</v>
      </c>
      <c r="F52" s="93">
        <v>0.52</v>
      </c>
      <c r="G52" s="92">
        <v>45.0</v>
      </c>
      <c r="H52" s="93">
        <v>83.2</v>
      </c>
      <c r="I52" s="93">
        <v>33.4</v>
      </c>
      <c r="J52" s="93">
        <v>69.2</v>
      </c>
      <c r="M52" s="119">
        <v>37135.0</v>
      </c>
      <c r="N52" s="117">
        <v>281.1</v>
      </c>
      <c r="O52" s="117">
        <v>245.0</v>
      </c>
    </row>
    <row r="53">
      <c r="A53" s="69">
        <v>2004.0</v>
      </c>
      <c r="B53" s="121"/>
      <c r="C53" s="121"/>
      <c r="D53" s="107">
        <v>90.0</v>
      </c>
      <c r="E53" s="96">
        <v>48083.0</v>
      </c>
      <c r="F53" s="93">
        <v>0.4</v>
      </c>
      <c r="G53" s="92">
        <v>48.9</v>
      </c>
      <c r="H53" s="93">
        <v>82.0</v>
      </c>
      <c r="I53" s="93">
        <v>31.3</v>
      </c>
      <c r="J53" s="93">
        <v>64.2</v>
      </c>
      <c r="M53" s="118">
        <v>37165.0</v>
      </c>
      <c r="N53" s="117">
        <v>274.1</v>
      </c>
      <c r="O53" s="117">
        <v>240.4</v>
      </c>
    </row>
    <row r="54">
      <c r="A54" s="69">
        <v>2005.0</v>
      </c>
      <c r="B54" s="121"/>
      <c r="C54" s="121"/>
      <c r="D54" s="107">
        <v>89.0</v>
      </c>
      <c r="E54" s="96">
        <v>48185.0</v>
      </c>
      <c r="F54" s="93">
        <v>0.21</v>
      </c>
      <c r="G54" s="92">
        <v>49.5</v>
      </c>
      <c r="H54" s="93">
        <v>80.7</v>
      </c>
      <c r="I54" s="93">
        <v>32.1</v>
      </c>
      <c r="J54" s="93">
        <v>69.2</v>
      </c>
      <c r="M54" s="118">
        <v>37196.0</v>
      </c>
      <c r="N54" s="117">
        <v>284.7</v>
      </c>
      <c r="O54" s="117">
        <v>242.6</v>
      </c>
    </row>
    <row r="55">
      <c r="A55" s="69">
        <v>2006.0</v>
      </c>
      <c r="B55" s="121"/>
      <c r="C55" s="121"/>
      <c r="D55" s="107">
        <v>87.2</v>
      </c>
      <c r="E55" s="96">
        <v>48438.0</v>
      </c>
      <c r="F55" s="93">
        <v>0.53</v>
      </c>
      <c r="G55" s="92">
        <v>56.5</v>
      </c>
      <c r="H55" s="93">
        <v>78.8</v>
      </c>
      <c r="I55" s="93">
        <v>33.6</v>
      </c>
      <c r="J55" s="93">
        <v>69.2</v>
      </c>
      <c r="M55" s="118">
        <v>37226.0</v>
      </c>
      <c r="N55" s="117">
        <v>280.3</v>
      </c>
      <c r="O55" s="117">
        <v>239.3</v>
      </c>
    </row>
    <row r="56">
      <c r="A56" s="69">
        <v>2007.0</v>
      </c>
      <c r="B56" s="121"/>
      <c r="C56" s="121"/>
      <c r="D56" s="107">
        <v>84.8</v>
      </c>
      <c r="E56" s="96">
        <v>48684.0</v>
      </c>
      <c r="F56" s="93">
        <v>0.51</v>
      </c>
      <c r="G56" s="92">
        <v>56.5</v>
      </c>
      <c r="H56" s="93">
        <v>76.9</v>
      </c>
      <c r="I56" s="93">
        <v>35.8</v>
      </c>
      <c r="J56" s="93">
        <v>79.1</v>
      </c>
      <c r="M56" s="119">
        <v>37257.0</v>
      </c>
      <c r="N56" s="117">
        <v>267.3</v>
      </c>
      <c r="O56" s="117">
        <v>238.4</v>
      </c>
    </row>
    <row r="57">
      <c r="A57" s="69">
        <v>2008.0</v>
      </c>
      <c r="B57" s="121"/>
      <c r="C57" s="121"/>
      <c r="D57" s="107">
        <v>83.9</v>
      </c>
      <c r="E57" s="96">
        <v>49055.0</v>
      </c>
      <c r="F57" s="93">
        <v>0.76</v>
      </c>
      <c r="G57" s="92">
        <v>54.9</v>
      </c>
      <c r="H57" s="93">
        <v>75.8</v>
      </c>
      <c r="I57" s="93">
        <v>35.6</v>
      </c>
      <c r="J57" s="93">
        <v>80.8</v>
      </c>
      <c r="M57" s="119">
        <v>37288.0</v>
      </c>
      <c r="N57" s="117">
        <v>296.6</v>
      </c>
      <c r="O57" s="117">
        <v>257.6</v>
      </c>
    </row>
    <row r="58">
      <c r="A58" s="69">
        <v>2009.0</v>
      </c>
      <c r="B58" s="121"/>
      <c r="C58" s="121"/>
      <c r="D58" s="107">
        <v>82.3</v>
      </c>
      <c r="E58" s="96">
        <v>49308.0</v>
      </c>
      <c r="F58" s="93">
        <v>0.51</v>
      </c>
      <c r="G58" s="92">
        <v>49.8</v>
      </c>
      <c r="H58" s="93">
        <v>74.0</v>
      </c>
      <c r="I58" s="93">
        <v>36.8</v>
      </c>
      <c r="J58" s="93">
        <v>83.0</v>
      </c>
      <c r="M58" s="119">
        <v>37316.0</v>
      </c>
      <c r="N58" s="117">
        <v>265.8</v>
      </c>
      <c r="O58" s="117">
        <v>237.2</v>
      </c>
    </row>
    <row r="59">
      <c r="A59" s="69">
        <v>2010.0</v>
      </c>
      <c r="B59" s="121"/>
      <c r="C59" s="121"/>
      <c r="D59" s="107">
        <v>81.3</v>
      </c>
      <c r="E59" s="96">
        <v>49554.0</v>
      </c>
      <c r="F59" s="93">
        <v>0.5</v>
      </c>
      <c r="G59" s="92">
        <v>51.3</v>
      </c>
      <c r="H59" s="93">
        <v>72.8</v>
      </c>
      <c r="I59" s="93">
        <v>38.8</v>
      </c>
      <c r="J59" s="93">
        <v>78.0</v>
      </c>
      <c r="M59" s="119">
        <v>37347.0</v>
      </c>
      <c r="N59" s="117">
        <v>264.7</v>
      </c>
      <c r="O59" s="117">
        <v>237.9</v>
      </c>
    </row>
    <row r="60">
      <c r="A60" s="69">
        <v>2011.0</v>
      </c>
      <c r="B60" s="121"/>
      <c r="C60" s="121"/>
      <c r="D60" s="107">
        <v>78.6</v>
      </c>
      <c r="E60" s="96">
        <v>49937.0</v>
      </c>
      <c r="F60" s="93">
        <v>0.77</v>
      </c>
      <c r="G60" s="92">
        <v>53.5</v>
      </c>
      <c r="H60" s="93">
        <v>80.6</v>
      </c>
      <c r="I60" s="93">
        <v>44.2</v>
      </c>
      <c r="J60" s="93">
        <v>81.0</v>
      </c>
      <c r="M60" s="119">
        <v>37377.0</v>
      </c>
      <c r="N60" s="117">
        <v>262.8</v>
      </c>
      <c r="O60" s="117">
        <v>235.5</v>
      </c>
    </row>
    <row r="61">
      <c r="A61" s="69">
        <v>2012.0</v>
      </c>
      <c r="B61" s="121"/>
      <c r="C61" s="121"/>
      <c r="D61" s="107">
        <v>77.1</v>
      </c>
      <c r="E61" s="96">
        <v>50200.0</v>
      </c>
      <c r="F61" s="93">
        <v>0.53</v>
      </c>
      <c r="G61" s="92">
        <v>54.9</v>
      </c>
      <c r="H61" s="93">
        <v>79.5</v>
      </c>
      <c r="I61" s="93">
        <v>46.0</v>
      </c>
      <c r="J61" s="93">
        <v>75.3</v>
      </c>
      <c r="M61" s="119">
        <v>37408.0</v>
      </c>
      <c r="N61" s="117">
        <v>267.2</v>
      </c>
      <c r="O61" s="117">
        <v>236.2</v>
      </c>
    </row>
    <row r="62">
      <c r="A62" s="69">
        <v>2013.0</v>
      </c>
      <c r="B62" s="121"/>
      <c r="C62" s="121"/>
      <c r="D62" s="107">
        <v>75.3</v>
      </c>
      <c r="E62" s="96">
        <v>50429.0</v>
      </c>
      <c r="F62" s="93">
        <v>0.46</v>
      </c>
      <c r="G62" s="92">
        <v>54.7</v>
      </c>
      <c r="H62" s="93">
        <v>77.8</v>
      </c>
      <c r="I62" s="93">
        <v>49.2</v>
      </c>
      <c r="J62" s="93">
        <v>75.8</v>
      </c>
      <c r="M62" s="119">
        <v>37438.0</v>
      </c>
      <c r="N62" s="117">
        <v>265.3</v>
      </c>
      <c r="O62" s="117">
        <v>232.3</v>
      </c>
    </row>
    <row r="63">
      <c r="A63" s="69">
        <v>2014.0</v>
      </c>
      <c r="B63" s="121"/>
      <c r="C63" s="121"/>
      <c r="D63" s="107">
        <v>73.8</v>
      </c>
      <c r="E63" s="96">
        <v>50747.0</v>
      </c>
      <c r="F63" s="93">
        <v>0.63</v>
      </c>
      <c r="G63" s="92">
        <v>58.5</v>
      </c>
      <c r="H63" s="93">
        <v>75.3</v>
      </c>
      <c r="I63" s="93">
        <v>51.8</v>
      </c>
      <c r="J63" s="93">
        <v>72.8</v>
      </c>
      <c r="M63" s="119">
        <v>37469.0</v>
      </c>
      <c r="N63" s="117">
        <v>264.8</v>
      </c>
      <c r="O63" s="117">
        <v>231.9</v>
      </c>
    </row>
    <row r="64">
      <c r="A64" s="69">
        <v>2015.0</v>
      </c>
      <c r="B64" s="121"/>
      <c r="C64" s="121"/>
      <c r="D64" s="107">
        <v>71.7</v>
      </c>
      <c r="E64" s="96">
        <v>51015.0</v>
      </c>
      <c r="F64" s="93">
        <v>0.53</v>
      </c>
      <c r="G64" s="92">
        <v>57.1</v>
      </c>
      <c r="H64" s="93">
        <v>71.7</v>
      </c>
      <c r="I64" s="93">
        <v>52.9</v>
      </c>
      <c r="J64" s="93">
        <v>71.5</v>
      </c>
      <c r="M64" s="119">
        <v>37500.0</v>
      </c>
      <c r="N64" s="117">
        <v>277.0</v>
      </c>
      <c r="O64" s="117">
        <v>240.6</v>
      </c>
    </row>
    <row r="65">
      <c r="A65" s="69">
        <v>2016.0</v>
      </c>
      <c r="B65" s="121"/>
      <c r="C65" s="121"/>
      <c r="D65" s="107">
        <v>71.2</v>
      </c>
      <c r="E65" s="96">
        <v>51218.0</v>
      </c>
      <c r="F65" s="93">
        <v>0.4</v>
      </c>
      <c r="G65" s="92">
        <v>57.4</v>
      </c>
      <c r="H65" s="93">
        <v>72.2</v>
      </c>
      <c r="I65" s="93">
        <v>56.0</v>
      </c>
      <c r="J65" s="93">
        <v>67.3</v>
      </c>
      <c r="M65" s="118">
        <v>37530.0</v>
      </c>
      <c r="N65" s="117">
        <v>264.8</v>
      </c>
      <c r="O65" s="117">
        <v>233.6</v>
      </c>
    </row>
    <row r="66">
      <c r="A66" s="69">
        <v>2017.0</v>
      </c>
      <c r="B66" s="121"/>
      <c r="C66" s="121"/>
      <c r="D66" s="107">
        <v>70.9</v>
      </c>
      <c r="E66" s="96">
        <v>51362.0</v>
      </c>
      <c r="F66" s="93">
        <v>0.28</v>
      </c>
      <c r="G66" s="92">
        <v>65.9</v>
      </c>
      <c r="H66" s="93">
        <v>71.9</v>
      </c>
      <c r="I66" s="93">
        <v>56.7</v>
      </c>
      <c r="J66" s="93">
        <v>72.5</v>
      </c>
      <c r="M66" s="118">
        <v>37561.0</v>
      </c>
      <c r="N66" s="117">
        <v>279.4</v>
      </c>
      <c r="O66" s="117">
        <v>237.0</v>
      </c>
    </row>
    <row r="67">
      <c r="A67" s="69">
        <v>2018.0</v>
      </c>
      <c r="B67" s="121"/>
      <c r="C67" s="121"/>
      <c r="D67" s="107">
        <v>69.5</v>
      </c>
      <c r="E67" s="96">
        <v>51607.0</v>
      </c>
      <c r="F67" s="93">
        <v>0.48</v>
      </c>
      <c r="M67" s="118">
        <v>37591.0</v>
      </c>
      <c r="N67" s="117">
        <v>272.9</v>
      </c>
      <c r="O67" s="117">
        <v>235.5</v>
      </c>
    </row>
    <row r="68">
      <c r="A68" s="69">
        <v>2019.0</v>
      </c>
      <c r="B68" s="121"/>
      <c r="C68" s="121"/>
      <c r="D68" s="107">
        <v>67.4</v>
      </c>
      <c r="E68" s="96">
        <v>51709.0</v>
      </c>
      <c r="F68" s="93">
        <v>0.2</v>
      </c>
      <c r="M68" s="119">
        <v>37622.0</v>
      </c>
      <c r="N68" s="117">
        <v>258.6</v>
      </c>
      <c r="O68" s="117">
        <v>238.1</v>
      </c>
    </row>
    <row r="69">
      <c r="A69" s="69">
        <v>2020.0</v>
      </c>
      <c r="B69" s="105"/>
      <c r="C69" s="105"/>
      <c r="D69" s="105"/>
      <c r="E69" s="96">
        <v>51781.0</v>
      </c>
      <c r="F69" s="93">
        <v>0.14</v>
      </c>
      <c r="M69" s="119">
        <v>37653.0</v>
      </c>
      <c r="N69" s="117">
        <v>250.4</v>
      </c>
      <c r="O69" s="117">
        <v>230.1</v>
      </c>
    </row>
    <row r="70">
      <c r="A70" s="69">
        <v>2021.0</v>
      </c>
      <c r="B70" s="105"/>
      <c r="C70" s="105"/>
      <c r="D70" s="105"/>
      <c r="E70" s="96">
        <v>51822.0</v>
      </c>
      <c r="F70" s="93">
        <v>0.08</v>
      </c>
      <c r="M70" s="119">
        <v>37681.0</v>
      </c>
      <c r="N70" s="117">
        <v>239.5</v>
      </c>
      <c r="O70" s="117">
        <v>223.1</v>
      </c>
    </row>
    <row r="71">
      <c r="A71" s="69">
        <v>2022.0</v>
      </c>
      <c r="B71" s="105"/>
      <c r="C71" s="105"/>
      <c r="D71" s="105"/>
      <c r="E71" s="96">
        <v>51846.0</v>
      </c>
      <c r="F71" s="93">
        <v>0.05</v>
      </c>
      <c r="M71" s="119">
        <v>37712.0</v>
      </c>
      <c r="N71" s="117">
        <v>247.1</v>
      </c>
      <c r="O71" s="117">
        <v>229.3</v>
      </c>
    </row>
    <row r="72">
      <c r="A72" s="69">
        <v>2023.0</v>
      </c>
      <c r="B72" s="105"/>
      <c r="C72" s="105"/>
      <c r="D72" s="105"/>
      <c r="E72" s="96">
        <v>51868.0</v>
      </c>
      <c r="F72" s="93">
        <v>0.04</v>
      </c>
      <c r="M72" s="119">
        <v>37742.0</v>
      </c>
      <c r="N72" s="117">
        <v>241.1</v>
      </c>
      <c r="O72" s="117">
        <v>224.3</v>
      </c>
    </row>
    <row r="73">
      <c r="A73" s="69">
        <v>2024.0</v>
      </c>
      <c r="B73" s="105"/>
      <c r="C73" s="105"/>
      <c r="D73" s="105"/>
      <c r="E73" s="96">
        <v>51888.0</v>
      </c>
      <c r="F73" s="93">
        <v>0.04</v>
      </c>
      <c r="M73" s="119">
        <v>37773.0</v>
      </c>
      <c r="N73" s="117">
        <v>244.9</v>
      </c>
      <c r="O73" s="117">
        <v>225.0</v>
      </c>
    </row>
    <row r="74">
      <c r="A74" s="69">
        <v>2025.0</v>
      </c>
      <c r="B74" s="105"/>
      <c r="C74" s="105"/>
      <c r="D74" s="105"/>
      <c r="E74" s="96">
        <v>51905.0</v>
      </c>
      <c r="F74" s="93">
        <v>0.03</v>
      </c>
      <c r="M74" s="119">
        <v>37803.0</v>
      </c>
      <c r="N74" s="117">
        <v>242.6</v>
      </c>
      <c r="O74" s="117">
        <v>219.9</v>
      </c>
    </row>
    <row r="75">
      <c r="A75" s="69">
        <v>2026.0</v>
      </c>
      <c r="B75" s="105"/>
      <c r="C75" s="105"/>
      <c r="D75" s="105"/>
      <c r="E75" s="96">
        <v>51920.0</v>
      </c>
      <c r="F75" s="93">
        <v>0.03</v>
      </c>
      <c r="M75" s="119">
        <v>37834.0</v>
      </c>
      <c r="N75" s="117">
        <v>242.4</v>
      </c>
      <c r="O75" s="117">
        <v>220.1</v>
      </c>
    </row>
    <row r="76">
      <c r="A76" s="69">
        <v>2027.0</v>
      </c>
      <c r="B76" s="105"/>
      <c r="C76" s="105"/>
      <c r="D76" s="105"/>
      <c r="E76" s="96">
        <v>51933.0</v>
      </c>
      <c r="F76" s="93">
        <v>0.02</v>
      </c>
      <c r="M76" s="119">
        <v>37865.0</v>
      </c>
      <c r="N76" s="117">
        <v>251.7</v>
      </c>
      <c r="O76" s="117">
        <v>228.3</v>
      </c>
    </row>
    <row r="77">
      <c r="A77" s="69">
        <v>2028.0</v>
      </c>
      <c r="B77" s="105"/>
      <c r="C77" s="105"/>
      <c r="D77" s="105"/>
      <c r="E77" s="96">
        <v>51942.0</v>
      </c>
      <c r="F77" s="93">
        <v>0.02</v>
      </c>
      <c r="M77" s="118">
        <v>37895.0</v>
      </c>
      <c r="N77" s="117">
        <v>246.6</v>
      </c>
      <c r="O77" s="117">
        <v>223.2</v>
      </c>
    </row>
    <row r="78">
      <c r="A78" s="69">
        <v>2029.0</v>
      </c>
      <c r="B78" s="105"/>
      <c r="C78" s="105"/>
      <c r="D78" s="105"/>
      <c r="E78" s="96">
        <v>51941.0</v>
      </c>
      <c r="F78" s="93">
        <v>0.0</v>
      </c>
      <c r="M78" s="118">
        <v>37926.0</v>
      </c>
      <c r="N78" s="117">
        <v>258.8</v>
      </c>
      <c r="O78" s="117">
        <v>227.5</v>
      </c>
    </row>
    <row r="79">
      <c r="A79" s="69">
        <v>2030.0</v>
      </c>
      <c r="B79" s="105"/>
      <c r="C79" s="105"/>
      <c r="D79" s="105"/>
      <c r="E79" s="96">
        <v>51927.0</v>
      </c>
      <c r="F79" s="93">
        <v>-0.03</v>
      </c>
      <c r="M79" s="118">
        <v>37956.0</v>
      </c>
      <c r="N79" s="117">
        <v>252.6</v>
      </c>
      <c r="O79" s="117">
        <v>226.2</v>
      </c>
    </row>
    <row r="80">
      <c r="A80" s="69">
        <v>2031.0</v>
      </c>
      <c r="B80" s="105"/>
      <c r="C80" s="105"/>
      <c r="D80" s="105"/>
      <c r="E80" s="96">
        <v>51900.0</v>
      </c>
      <c r="F80" s="93">
        <v>-0.05</v>
      </c>
      <c r="M80" s="119">
        <v>37987.0</v>
      </c>
      <c r="N80" s="117">
        <v>262.1</v>
      </c>
      <c r="O80" s="117">
        <v>238.0</v>
      </c>
    </row>
    <row r="81">
      <c r="A81" s="69">
        <v>2032.0</v>
      </c>
      <c r="B81" s="105"/>
      <c r="C81" s="105"/>
      <c r="D81" s="105"/>
      <c r="E81" s="96">
        <v>51858.0</v>
      </c>
      <c r="F81" s="93">
        <v>-0.08</v>
      </c>
      <c r="M81" s="119">
        <v>38018.0</v>
      </c>
      <c r="N81" s="117">
        <v>248.4</v>
      </c>
      <c r="O81" s="117">
        <v>225.9</v>
      </c>
    </row>
    <row r="82">
      <c r="A82" s="69">
        <v>2033.0</v>
      </c>
      <c r="B82" s="105"/>
      <c r="C82" s="105"/>
      <c r="D82" s="105"/>
      <c r="E82" s="96">
        <v>51800.0</v>
      </c>
      <c r="F82" s="93">
        <v>-0.11</v>
      </c>
      <c r="M82" s="119">
        <v>38047.0</v>
      </c>
      <c r="N82" s="117">
        <v>240.5</v>
      </c>
      <c r="O82" s="117">
        <v>222.7</v>
      </c>
    </row>
    <row r="83">
      <c r="A83" s="69">
        <v>2034.0</v>
      </c>
      <c r="B83" s="105"/>
      <c r="C83" s="105"/>
      <c r="D83" s="105"/>
      <c r="E83" s="96">
        <v>51724.0</v>
      </c>
      <c r="F83" s="93">
        <v>-0.15</v>
      </c>
      <c r="M83" s="119">
        <v>38078.0</v>
      </c>
      <c r="N83" s="117">
        <v>242.4</v>
      </c>
      <c r="O83" s="117">
        <v>225.0</v>
      </c>
    </row>
    <row r="84">
      <c r="A84" s="69">
        <v>2035.0</v>
      </c>
      <c r="B84" s="105"/>
      <c r="C84" s="105"/>
      <c r="D84" s="105"/>
      <c r="E84" s="96">
        <v>51630.0</v>
      </c>
      <c r="F84" s="93">
        <v>-0.18</v>
      </c>
      <c r="M84" s="119">
        <v>38108.0</v>
      </c>
      <c r="N84" s="117">
        <v>238.7</v>
      </c>
      <c r="O84" s="117">
        <v>221.7</v>
      </c>
    </row>
    <row r="85">
      <c r="A85" s="69">
        <v>2036.0</v>
      </c>
      <c r="B85" s="105"/>
      <c r="C85" s="105"/>
      <c r="D85" s="105"/>
      <c r="E85" s="96">
        <v>51516.0</v>
      </c>
      <c r="F85" s="93">
        <v>-0.22</v>
      </c>
      <c r="M85" s="119">
        <v>38139.0</v>
      </c>
      <c r="N85" s="117">
        <v>242.6</v>
      </c>
      <c r="O85" s="117">
        <v>222.9</v>
      </c>
    </row>
    <row r="86">
      <c r="A86" s="69">
        <v>2037.0</v>
      </c>
      <c r="B86" s="105"/>
      <c r="C86" s="105"/>
      <c r="D86" s="105"/>
      <c r="E86" s="96">
        <v>51381.0</v>
      </c>
      <c r="F86" s="93">
        <v>-0.26</v>
      </c>
      <c r="M86" s="119">
        <v>38169.0</v>
      </c>
      <c r="N86" s="117">
        <v>240.9</v>
      </c>
      <c r="O86" s="117">
        <v>219.8</v>
      </c>
    </row>
    <row r="87">
      <c r="A87" s="69">
        <v>2038.0</v>
      </c>
      <c r="B87" s="105"/>
      <c r="C87" s="105"/>
      <c r="D87" s="105"/>
      <c r="E87" s="96">
        <v>51226.0</v>
      </c>
      <c r="F87" s="93">
        <v>-0.3</v>
      </c>
      <c r="M87" s="119">
        <v>38200.0</v>
      </c>
      <c r="N87" s="117">
        <v>239.7</v>
      </c>
      <c r="O87" s="117">
        <v>218.3</v>
      </c>
    </row>
    <row r="88">
      <c r="A88" s="69">
        <v>2039.0</v>
      </c>
      <c r="B88" s="105"/>
      <c r="C88" s="105"/>
      <c r="D88" s="105"/>
      <c r="E88" s="96">
        <v>51051.0</v>
      </c>
      <c r="F88" s="93">
        <v>-0.34</v>
      </c>
      <c r="M88" s="119">
        <v>38231.0</v>
      </c>
      <c r="N88" s="117">
        <v>251.9</v>
      </c>
      <c r="O88" s="117">
        <v>227.5</v>
      </c>
    </row>
    <row r="89">
      <c r="A89" s="69">
        <v>2040.0</v>
      </c>
      <c r="B89" s="105"/>
      <c r="C89" s="105"/>
      <c r="D89" s="105"/>
      <c r="E89" s="96">
        <v>50855.0</v>
      </c>
      <c r="F89" s="93">
        <v>-0.38</v>
      </c>
      <c r="M89" s="118">
        <v>38261.0</v>
      </c>
      <c r="N89" s="117">
        <v>241.4</v>
      </c>
      <c r="O89" s="117">
        <v>219.2</v>
      </c>
    </row>
    <row r="90">
      <c r="A90" s="69">
        <v>2041.0</v>
      </c>
      <c r="B90" s="105"/>
      <c r="C90" s="105"/>
      <c r="D90" s="105"/>
      <c r="E90" s="96">
        <v>50640.0</v>
      </c>
      <c r="F90" s="93">
        <v>-0.42</v>
      </c>
      <c r="M90" s="118">
        <v>38292.0</v>
      </c>
      <c r="N90" s="117">
        <v>259.5</v>
      </c>
      <c r="O90" s="117">
        <v>224.1</v>
      </c>
    </row>
    <row r="91">
      <c r="A91" s="69">
        <v>2042.0</v>
      </c>
      <c r="B91" s="105"/>
      <c r="C91" s="105"/>
      <c r="D91" s="105"/>
      <c r="E91" s="96">
        <v>50405.0</v>
      </c>
      <c r="F91" s="93">
        <v>-0.47</v>
      </c>
      <c r="M91" s="118">
        <v>38322.0</v>
      </c>
      <c r="N91" s="117">
        <v>253.9</v>
      </c>
      <c r="O91" s="117">
        <v>223.6</v>
      </c>
    </row>
    <row r="92">
      <c r="A92" s="69">
        <v>2043.0</v>
      </c>
      <c r="B92" s="105"/>
      <c r="C92" s="105"/>
      <c r="D92" s="105"/>
      <c r="E92" s="96">
        <v>50149.0</v>
      </c>
      <c r="F92" s="93">
        <v>-0.51</v>
      </c>
      <c r="M92" s="119">
        <v>38353.0</v>
      </c>
      <c r="N92" s="117">
        <v>243.9</v>
      </c>
      <c r="O92" s="117">
        <v>222.4</v>
      </c>
    </row>
    <row r="93">
      <c r="A93" s="69">
        <v>2044.0</v>
      </c>
      <c r="B93" s="105"/>
      <c r="C93" s="105"/>
      <c r="D93" s="105"/>
      <c r="E93" s="96">
        <v>49873.0</v>
      </c>
      <c r="F93" s="93">
        <v>-0.55</v>
      </c>
      <c r="M93" s="119">
        <v>38384.0</v>
      </c>
      <c r="N93" s="117">
        <v>263.5</v>
      </c>
      <c r="O93" s="117">
        <v>238.5</v>
      </c>
    </row>
    <row r="94">
      <c r="A94" s="69">
        <v>2045.0</v>
      </c>
      <c r="B94" s="105"/>
      <c r="C94" s="105"/>
      <c r="D94" s="105"/>
      <c r="E94" s="96">
        <v>49574.0</v>
      </c>
      <c r="F94" s="93">
        <v>-0.6</v>
      </c>
      <c r="M94" s="119">
        <v>38412.0</v>
      </c>
      <c r="N94" s="117">
        <v>239.4</v>
      </c>
      <c r="O94" s="117">
        <v>220.8</v>
      </c>
    </row>
    <row r="95">
      <c r="A95" s="69">
        <v>2046.0</v>
      </c>
      <c r="B95" s="105"/>
      <c r="C95" s="105"/>
      <c r="D95" s="105"/>
      <c r="E95" s="96">
        <v>49253.0</v>
      </c>
      <c r="F95" s="93">
        <v>-0.65</v>
      </c>
      <c r="M95" s="119">
        <v>38443.0</v>
      </c>
      <c r="N95" s="117">
        <v>240.4</v>
      </c>
      <c r="O95" s="117">
        <v>222.5</v>
      </c>
    </row>
    <row r="96">
      <c r="A96" s="69">
        <v>2047.0</v>
      </c>
      <c r="B96" s="105"/>
      <c r="C96" s="105"/>
      <c r="D96" s="105"/>
      <c r="E96" s="96">
        <v>48911.0</v>
      </c>
      <c r="F96" s="93">
        <v>-0.7</v>
      </c>
      <c r="M96" s="119">
        <v>38473.0</v>
      </c>
      <c r="N96" s="117">
        <v>237.0</v>
      </c>
      <c r="O96" s="117">
        <v>220.1</v>
      </c>
    </row>
    <row r="97">
      <c r="A97" s="69">
        <v>2048.0</v>
      </c>
      <c r="B97" s="105"/>
      <c r="C97" s="105"/>
      <c r="D97" s="105"/>
      <c r="E97" s="96">
        <v>48545.0</v>
      </c>
      <c r="F97" s="93">
        <v>-0.75</v>
      </c>
      <c r="M97" s="119">
        <v>38504.0</v>
      </c>
      <c r="N97" s="117">
        <v>239.4</v>
      </c>
      <c r="O97" s="117">
        <v>219.3</v>
      </c>
    </row>
    <row r="98">
      <c r="A98" s="69">
        <v>2049.0</v>
      </c>
      <c r="B98" s="105"/>
      <c r="C98" s="105"/>
      <c r="D98" s="105"/>
      <c r="E98" s="96">
        <v>48156.0</v>
      </c>
      <c r="F98" s="93">
        <v>-0.8</v>
      </c>
      <c r="M98" s="119">
        <v>38534.0</v>
      </c>
      <c r="N98" s="117">
        <v>237.7</v>
      </c>
      <c r="O98" s="117">
        <v>214.7</v>
      </c>
    </row>
    <row r="99">
      <c r="A99" s="69">
        <v>2050.0</v>
      </c>
      <c r="B99" s="105"/>
      <c r="C99" s="105"/>
      <c r="D99" s="105"/>
      <c r="E99" s="96">
        <v>47745.0</v>
      </c>
      <c r="F99" s="93">
        <v>-0.86</v>
      </c>
      <c r="M99" s="119">
        <v>38565.0</v>
      </c>
      <c r="N99" s="117">
        <v>233.8</v>
      </c>
      <c r="O99" s="117">
        <v>212.7</v>
      </c>
    </row>
    <row r="100">
      <c r="A100" s="69">
        <v>2051.0</v>
      </c>
      <c r="B100" s="105"/>
      <c r="C100" s="105"/>
      <c r="D100" s="105"/>
      <c r="E100" s="96">
        <v>47312.0</v>
      </c>
      <c r="F100" s="93">
        <v>-0.91</v>
      </c>
      <c r="M100" s="119">
        <v>38596.0</v>
      </c>
      <c r="N100" s="117">
        <v>244.4</v>
      </c>
      <c r="O100" s="117">
        <v>221.2</v>
      </c>
    </row>
    <row r="101">
      <c r="A101" s="69">
        <v>2052.0</v>
      </c>
      <c r="B101" s="105"/>
      <c r="C101" s="105"/>
      <c r="D101" s="105"/>
      <c r="E101" s="96">
        <v>46859.0</v>
      </c>
      <c r="F101" s="93">
        <v>-0.96</v>
      </c>
      <c r="M101" s="118">
        <v>38626.0</v>
      </c>
      <c r="N101" s="117">
        <v>236.8</v>
      </c>
      <c r="O101" s="117">
        <v>214.8</v>
      </c>
    </row>
    <row r="102">
      <c r="A102" s="69">
        <v>2053.0</v>
      </c>
      <c r="B102" s="105"/>
      <c r="C102" s="105"/>
      <c r="D102" s="105"/>
      <c r="E102" s="96">
        <v>46389.0</v>
      </c>
      <c r="F102" s="93">
        <v>-1.01</v>
      </c>
      <c r="M102" s="118">
        <v>38657.0</v>
      </c>
      <c r="N102" s="117">
        <v>253.4</v>
      </c>
      <c r="O102" s="117">
        <v>219.0</v>
      </c>
    </row>
    <row r="103">
      <c r="A103" s="69">
        <v>2054.0</v>
      </c>
      <c r="B103" s="105"/>
      <c r="C103" s="105"/>
      <c r="D103" s="105"/>
      <c r="E103" s="96">
        <v>45903.0</v>
      </c>
      <c r="F103" s="93">
        <v>-1.05</v>
      </c>
      <c r="M103" s="118">
        <v>38687.0</v>
      </c>
      <c r="N103" s="117">
        <v>246.4</v>
      </c>
      <c r="O103" s="117">
        <v>216.9</v>
      </c>
    </row>
    <row r="104">
      <c r="A104" s="69">
        <v>2055.0</v>
      </c>
      <c r="B104" s="105"/>
      <c r="C104" s="105"/>
      <c r="D104" s="105"/>
      <c r="E104" s="96">
        <v>45406.0</v>
      </c>
      <c r="F104" s="93">
        <v>-1.09</v>
      </c>
      <c r="M104" s="119">
        <v>38718.0</v>
      </c>
      <c r="N104" s="117">
        <v>254.8</v>
      </c>
      <c r="O104" s="117">
        <v>229.2</v>
      </c>
    </row>
    <row r="105">
      <c r="A105" s="69">
        <v>2056.0</v>
      </c>
      <c r="B105" s="105"/>
      <c r="C105" s="105"/>
      <c r="D105" s="105"/>
      <c r="E105" s="96">
        <v>44900.0</v>
      </c>
      <c r="F105" s="93">
        <v>-1.12</v>
      </c>
      <c r="M105" s="119">
        <v>38749.0</v>
      </c>
      <c r="N105" s="117">
        <v>241.9</v>
      </c>
      <c r="O105" s="117">
        <v>219.2</v>
      </c>
    </row>
    <row r="106">
      <c r="A106" s="69">
        <v>2057.0</v>
      </c>
      <c r="B106" s="105"/>
      <c r="C106" s="105"/>
      <c r="D106" s="105"/>
      <c r="E106" s="96">
        <v>44387.0</v>
      </c>
      <c r="F106" s="93">
        <v>-1.15</v>
      </c>
      <c r="M106" s="119">
        <v>38777.0</v>
      </c>
      <c r="N106" s="117">
        <v>235.0</v>
      </c>
      <c r="O106" s="117">
        <v>215.4</v>
      </c>
    </row>
    <row r="107">
      <c r="A107" s="69">
        <v>2058.0</v>
      </c>
      <c r="B107" s="105"/>
      <c r="C107" s="105"/>
      <c r="D107" s="105"/>
      <c r="E107" s="96">
        <v>43871.0</v>
      </c>
      <c r="F107" s="93">
        <v>-1.17</v>
      </c>
      <c r="M107" s="119">
        <v>38808.0</v>
      </c>
      <c r="N107" s="117">
        <v>235.6</v>
      </c>
      <c r="O107" s="117">
        <v>217.9</v>
      </c>
    </row>
    <row r="108">
      <c r="A108" s="69">
        <v>2059.0</v>
      </c>
      <c r="B108" s="105"/>
      <c r="C108" s="105"/>
      <c r="D108" s="105"/>
      <c r="E108" s="96">
        <v>43354.0</v>
      </c>
      <c r="F108" s="93">
        <v>-1.19</v>
      </c>
      <c r="M108" s="119">
        <v>38838.0</v>
      </c>
      <c r="N108" s="117">
        <v>232.0</v>
      </c>
      <c r="O108" s="117">
        <v>216.0</v>
      </c>
    </row>
    <row r="109">
      <c r="A109" s="69">
        <v>2060.0</v>
      </c>
      <c r="B109" s="105"/>
      <c r="C109" s="105"/>
      <c r="D109" s="105"/>
      <c r="E109" s="96">
        <v>42838.0</v>
      </c>
      <c r="F109" s="93">
        <v>-1.2</v>
      </c>
      <c r="M109" s="119">
        <v>38869.0</v>
      </c>
      <c r="N109" s="117">
        <v>233.8</v>
      </c>
      <c r="O109" s="117">
        <v>214.6</v>
      </c>
    </row>
    <row r="110">
      <c r="A110" s="69">
        <v>2061.0</v>
      </c>
      <c r="B110" s="105"/>
      <c r="C110" s="105"/>
      <c r="D110" s="105"/>
      <c r="E110" s="96">
        <v>42324.0</v>
      </c>
      <c r="F110" s="93">
        <v>-1.21</v>
      </c>
      <c r="M110" s="119">
        <v>38899.0</v>
      </c>
      <c r="N110" s="117">
        <v>230.6</v>
      </c>
      <c r="O110" s="117">
        <v>209.9</v>
      </c>
    </row>
    <row r="111">
      <c r="A111" s="69">
        <v>2062.0</v>
      </c>
      <c r="B111" s="105"/>
      <c r="C111" s="105"/>
      <c r="D111" s="105"/>
      <c r="E111" s="96">
        <v>41812.0</v>
      </c>
      <c r="F111" s="93">
        <v>-1.22</v>
      </c>
      <c r="M111" s="119">
        <v>38930.0</v>
      </c>
      <c r="N111" s="117">
        <v>229.7</v>
      </c>
      <c r="O111" s="117">
        <v>208.5</v>
      </c>
    </row>
    <row r="112">
      <c r="A112" s="69">
        <v>2063.0</v>
      </c>
      <c r="B112" s="105"/>
      <c r="C112" s="105"/>
      <c r="D112" s="105"/>
      <c r="E112" s="96">
        <v>41303.0</v>
      </c>
      <c r="F112" s="93">
        <v>-1.22</v>
      </c>
      <c r="M112" s="119">
        <v>38961.0</v>
      </c>
      <c r="N112" s="117">
        <v>231.5</v>
      </c>
      <c r="O112" s="117">
        <v>211.2</v>
      </c>
    </row>
    <row r="113">
      <c r="A113" s="69">
        <v>2064.0</v>
      </c>
      <c r="B113" s="105"/>
      <c r="C113" s="105"/>
      <c r="D113" s="105"/>
      <c r="E113" s="96">
        <v>40797.0</v>
      </c>
      <c r="F113" s="93">
        <v>-1.23</v>
      </c>
      <c r="M113" s="118">
        <v>38991.0</v>
      </c>
      <c r="N113" s="117">
        <v>239.3</v>
      </c>
      <c r="O113" s="117">
        <v>215.0</v>
      </c>
    </row>
    <row r="114">
      <c r="A114" s="69">
        <v>2065.0</v>
      </c>
      <c r="B114" s="105"/>
      <c r="C114" s="105"/>
      <c r="D114" s="105"/>
      <c r="E114" s="96">
        <v>40293.0</v>
      </c>
      <c r="F114" s="93">
        <v>-1.24</v>
      </c>
      <c r="M114" s="118">
        <v>39022.0</v>
      </c>
      <c r="N114" s="117">
        <v>244.8</v>
      </c>
      <c r="O114" s="117">
        <v>213.2</v>
      </c>
    </row>
    <row r="115">
      <c r="A115" s="69">
        <v>2066.0</v>
      </c>
      <c r="B115" s="105"/>
      <c r="C115" s="105"/>
      <c r="D115" s="105"/>
      <c r="E115" s="96">
        <v>39792.0</v>
      </c>
      <c r="F115" s="93">
        <v>-1.25</v>
      </c>
      <c r="M115" s="118">
        <v>39052.0</v>
      </c>
      <c r="N115" s="117">
        <v>243.2</v>
      </c>
      <c r="O115" s="117">
        <v>213.4</v>
      </c>
    </row>
    <row r="116">
      <c r="A116" s="69">
        <v>2067.0</v>
      </c>
      <c r="B116" s="105"/>
      <c r="C116" s="105"/>
      <c r="D116" s="105"/>
      <c r="E116" s="96">
        <v>39294.0</v>
      </c>
      <c r="F116" s="93">
        <v>-1.26</v>
      </c>
      <c r="M116" s="119">
        <v>39083.0</v>
      </c>
      <c r="N116" s="117">
        <v>230.9</v>
      </c>
      <c r="O116" s="117">
        <v>208.2</v>
      </c>
    </row>
    <row r="117">
      <c r="M117" s="119">
        <v>39114.0</v>
      </c>
      <c r="N117" s="117">
        <v>252.7</v>
      </c>
      <c r="O117" s="117">
        <v>228.1</v>
      </c>
    </row>
    <row r="118">
      <c r="M118" s="119">
        <v>39142.0</v>
      </c>
      <c r="N118" s="117">
        <v>228.9</v>
      </c>
      <c r="O118" s="117">
        <v>209.0</v>
      </c>
    </row>
    <row r="119">
      <c r="M119" s="119">
        <v>39173.0</v>
      </c>
      <c r="N119" s="117">
        <v>229.4</v>
      </c>
      <c r="O119" s="117">
        <v>211.8</v>
      </c>
    </row>
    <row r="120">
      <c r="M120" s="119">
        <v>39203.0</v>
      </c>
      <c r="N120" s="117">
        <v>225.9</v>
      </c>
      <c r="O120" s="117">
        <v>209.1</v>
      </c>
    </row>
    <row r="121">
      <c r="M121" s="119">
        <v>39234.0</v>
      </c>
      <c r="N121" s="117">
        <v>229.3</v>
      </c>
      <c r="O121" s="117">
        <v>209.7</v>
      </c>
    </row>
    <row r="122">
      <c r="M122" s="119">
        <v>39264.0</v>
      </c>
      <c r="N122" s="117">
        <v>224.5</v>
      </c>
      <c r="O122" s="117">
        <v>205.2</v>
      </c>
    </row>
    <row r="123">
      <c r="M123" s="119">
        <v>39295.0</v>
      </c>
      <c r="N123" s="117">
        <v>222.8</v>
      </c>
      <c r="O123" s="117">
        <v>203.6</v>
      </c>
    </row>
    <row r="124">
      <c r="M124" s="119">
        <v>39326.0</v>
      </c>
      <c r="N124" s="117">
        <v>232.7</v>
      </c>
      <c r="O124" s="117">
        <v>211.5</v>
      </c>
    </row>
    <row r="125">
      <c r="M125" s="118">
        <v>39356.0</v>
      </c>
      <c r="N125" s="117">
        <v>227.3</v>
      </c>
      <c r="O125" s="117">
        <v>206.4</v>
      </c>
    </row>
    <row r="126">
      <c r="M126" s="118">
        <v>39387.0</v>
      </c>
      <c r="N126" s="117">
        <v>241.6</v>
      </c>
      <c r="O126" s="117">
        <v>211.6</v>
      </c>
    </row>
    <row r="127">
      <c r="M127" s="118">
        <v>39417.0</v>
      </c>
      <c r="N127" s="117">
        <v>237.0</v>
      </c>
      <c r="O127" s="117">
        <v>207.8</v>
      </c>
    </row>
    <row r="128">
      <c r="M128" s="119">
        <v>39448.0</v>
      </c>
      <c r="N128" s="117">
        <v>231.8</v>
      </c>
      <c r="O128" s="117">
        <v>208.3</v>
      </c>
    </row>
    <row r="129">
      <c r="M129" s="119">
        <v>39479.0</v>
      </c>
      <c r="N129" s="117">
        <v>243.9</v>
      </c>
      <c r="O129" s="117">
        <v>219.8</v>
      </c>
    </row>
    <row r="130">
      <c r="M130" s="119">
        <v>39508.0</v>
      </c>
      <c r="N130" s="117">
        <v>224.6</v>
      </c>
      <c r="O130" s="117">
        <v>205.5</v>
      </c>
    </row>
    <row r="131">
      <c r="M131" s="119">
        <v>39539.0</v>
      </c>
      <c r="N131" s="117">
        <v>226.6</v>
      </c>
      <c r="O131" s="117">
        <v>208.1</v>
      </c>
    </row>
    <row r="132">
      <c r="M132" s="119">
        <v>39569.0</v>
      </c>
      <c r="N132" s="117">
        <v>223.6</v>
      </c>
      <c r="O132" s="117">
        <v>206.1</v>
      </c>
    </row>
    <row r="133">
      <c r="M133" s="119">
        <v>39600.0</v>
      </c>
      <c r="N133" s="117">
        <v>226.6</v>
      </c>
      <c r="O133" s="117">
        <v>206.2</v>
      </c>
    </row>
    <row r="134">
      <c r="M134" s="119">
        <v>39630.0</v>
      </c>
      <c r="N134" s="117">
        <v>225.2</v>
      </c>
      <c r="O134" s="117">
        <v>204.1</v>
      </c>
    </row>
    <row r="135">
      <c r="M135" s="119">
        <v>39661.0</v>
      </c>
      <c r="N135" s="117">
        <v>222.2</v>
      </c>
      <c r="O135" s="117">
        <v>202.0</v>
      </c>
    </row>
    <row r="136">
      <c r="M136" s="119">
        <v>39692.0</v>
      </c>
      <c r="N136" s="117">
        <v>233.2</v>
      </c>
      <c r="O136" s="117">
        <v>209.4</v>
      </c>
    </row>
    <row r="137">
      <c r="M137" s="118">
        <v>39722.0</v>
      </c>
      <c r="N137" s="117">
        <v>226.2</v>
      </c>
      <c r="O137" s="117">
        <v>203.2</v>
      </c>
    </row>
    <row r="138">
      <c r="M138" s="118">
        <v>39753.0</v>
      </c>
      <c r="N138" s="117">
        <v>235.6</v>
      </c>
      <c r="O138" s="117">
        <v>205.4</v>
      </c>
    </row>
    <row r="139">
      <c r="M139" s="118">
        <v>39783.0</v>
      </c>
      <c r="N139" s="117">
        <v>232.5</v>
      </c>
      <c r="O139" s="117">
        <v>204.8</v>
      </c>
    </row>
    <row r="140">
      <c r="M140" s="119">
        <v>39814.0</v>
      </c>
      <c r="N140" s="117">
        <v>239.7</v>
      </c>
      <c r="O140" s="117">
        <v>215.0</v>
      </c>
    </row>
    <row r="141">
      <c r="M141" s="119">
        <v>39845.0</v>
      </c>
      <c r="N141" s="117">
        <v>230.7</v>
      </c>
      <c r="O141" s="117">
        <v>204.9</v>
      </c>
    </row>
    <row r="142">
      <c r="M142" s="119">
        <v>39873.0</v>
      </c>
      <c r="N142" s="117">
        <v>223.8</v>
      </c>
      <c r="O142" s="117">
        <v>202.8</v>
      </c>
    </row>
    <row r="143">
      <c r="M143" s="119">
        <v>39904.0</v>
      </c>
      <c r="N143" s="117">
        <v>222.2</v>
      </c>
      <c r="O143" s="117">
        <v>204.1</v>
      </c>
    </row>
    <row r="144">
      <c r="M144" s="119">
        <v>39934.0</v>
      </c>
      <c r="N144" s="117">
        <v>219.8</v>
      </c>
      <c r="O144" s="117">
        <v>201.9</v>
      </c>
    </row>
    <row r="145">
      <c r="M145" s="119">
        <v>39965.0</v>
      </c>
      <c r="N145" s="117">
        <v>221.7</v>
      </c>
      <c r="O145" s="117">
        <v>201.4</v>
      </c>
    </row>
    <row r="146">
      <c r="M146" s="119">
        <v>39995.0</v>
      </c>
      <c r="N146" s="117">
        <v>220.2</v>
      </c>
      <c r="O146" s="117">
        <v>198.5</v>
      </c>
    </row>
    <row r="147">
      <c r="M147" s="119">
        <v>40026.0</v>
      </c>
      <c r="N147" s="117">
        <v>218.2</v>
      </c>
      <c r="O147" s="117">
        <v>196.2</v>
      </c>
    </row>
    <row r="148">
      <c r="M148" s="119">
        <v>40057.0</v>
      </c>
      <c r="N148" s="117">
        <v>222.4</v>
      </c>
      <c r="O148" s="117">
        <v>200.3</v>
      </c>
    </row>
    <row r="149">
      <c r="M149" s="118">
        <v>40087.0</v>
      </c>
      <c r="N149" s="117">
        <v>224.9</v>
      </c>
      <c r="O149" s="117">
        <v>200.3</v>
      </c>
    </row>
    <row r="150">
      <c r="M150" s="118">
        <v>40118.0</v>
      </c>
      <c r="N150" s="117">
        <v>231.8</v>
      </c>
      <c r="O150" s="117">
        <v>200.3</v>
      </c>
    </row>
    <row r="151">
      <c r="M151" s="118">
        <v>40148.0</v>
      </c>
      <c r="N151" s="117">
        <v>232.4</v>
      </c>
      <c r="O151" s="117">
        <v>200.8</v>
      </c>
    </row>
    <row r="152">
      <c r="M152" s="119">
        <v>40179.0</v>
      </c>
      <c r="N152" s="117">
        <v>222.8</v>
      </c>
      <c r="O152" s="117">
        <v>199.0</v>
      </c>
    </row>
    <row r="153">
      <c r="M153" s="119">
        <v>40210.0</v>
      </c>
      <c r="N153" s="117">
        <v>245.7</v>
      </c>
      <c r="O153" s="117">
        <v>218.7</v>
      </c>
    </row>
    <row r="154">
      <c r="M154" s="119">
        <v>40238.0</v>
      </c>
      <c r="N154" s="117">
        <v>219.3</v>
      </c>
      <c r="O154" s="117">
        <v>198.5</v>
      </c>
    </row>
    <row r="155">
      <c r="M155" s="119">
        <v>40269.0</v>
      </c>
      <c r="N155" s="117">
        <v>221.8</v>
      </c>
      <c r="O155" s="117">
        <v>201.3</v>
      </c>
    </row>
    <row r="156">
      <c r="M156" s="119">
        <v>40299.0</v>
      </c>
      <c r="N156" s="117">
        <v>218.5</v>
      </c>
      <c r="O156" s="117">
        <v>200.0</v>
      </c>
    </row>
    <row r="157">
      <c r="M157" s="119">
        <v>40330.0</v>
      </c>
      <c r="N157" s="117">
        <v>219.4</v>
      </c>
      <c r="O157" s="117">
        <v>199.1</v>
      </c>
    </row>
    <row r="158">
      <c r="M158" s="119">
        <v>40360.0</v>
      </c>
      <c r="N158" s="117">
        <v>215.9</v>
      </c>
      <c r="O158" s="117">
        <v>194.2</v>
      </c>
    </row>
    <row r="159">
      <c r="M159" s="119">
        <v>40391.0</v>
      </c>
      <c r="N159" s="117">
        <v>212.4</v>
      </c>
      <c r="O159" s="117">
        <v>191.4</v>
      </c>
    </row>
    <row r="160">
      <c r="M160" s="119">
        <v>40422.0</v>
      </c>
      <c r="N160" s="117">
        <v>220.7</v>
      </c>
      <c r="O160" s="117">
        <v>198.1</v>
      </c>
    </row>
    <row r="161">
      <c r="M161" s="118">
        <v>40452.0</v>
      </c>
      <c r="N161" s="117">
        <v>213.9</v>
      </c>
      <c r="O161" s="117">
        <v>193.7</v>
      </c>
    </row>
    <row r="162">
      <c r="M162" s="118">
        <v>40483.0</v>
      </c>
      <c r="N162" s="117">
        <v>223.1</v>
      </c>
      <c r="O162" s="117">
        <v>197.4</v>
      </c>
    </row>
    <row r="163">
      <c r="M163" s="118">
        <v>40513.0</v>
      </c>
      <c r="N163" s="117">
        <v>221.9</v>
      </c>
      <c r="O163" s="117">
        <v>196.7</v>
      </c>
    </row>
    <row r="164">
      <c r="M164" s="119">
        <v>40544.0</v>
      </c>
      <c r="N164" s="117">
        <v>225.1</v>
      </c>
      <c r="O164" s="117">
        <v>203.5</v>
      </c>
    </row>
    <row r="165">
      <c r="M165" s="119">
        <v>40575.0</v>
      </c>
      <c r="N165" s="117">
        <v>223.9</v>
      </c>
      <c r="O165" s="117">
        <v>202.3</v>
      </c>
    </row>
    <row r="166">
      <c r="M166" s="119">
        <v>40603.0</v>
      </c>
      <c r="N166" s="117">
        <v>213.0</v>
      </c>
      <c r="O166" s="117">
        <v>194.8</v>
      </c>
    </row>
    <row r="167">
      <c r="M167" s="119">
        <v>40634.0</v>
      </c>
      <c r="N167" s="117">
        <v>215.3</v>
      </c>
      <c r="O167" s="117">
        <v>197.6</v>
      </c>
    </row>
    <row r="168">
      <c r="M168" s="119">
        <v>40664.0</v>
      </c>
      <c r="N168" s="117">
        <v>210.7</v>
      </c>
      <c r="O168" s="117">
        <v>194.7</v>
      </c>
    </row>
    <row r="169">
      <c r="M169" s="119">
        <v>40695.0</v>
      </c>
      <c r="N169" s="117">
        <v>213.0</v>
      </c>
      <c r="O169" s="117">
        <v>194.2</v>
      </c>
    </row>
    <row r="170">
      <c r="M170" s="119">
        <v>40725.0</v>
      </c>
      <c r="N170" s="117">
        <v>209.3</v>
      </c>
      <c r="O170" s="117">
        <v>189.7</v>
      </c>
    </row>
    <row r="171">
      <c r="M171" s="119">
        <v>40756.0</v>
      </c>
      <c r="N171" s="117">
        <v>206.2</v>
      </c>
      <c r="O171" s="117">
        <v>186.6</v>
      </c>
    </row>
    <row r="172">
      <c r="M172" s="119">
        <v>40787.0</v>
      </c>
      <c r="N172" s="117">
        <v>215.1</v>
      </c>
      <c r="O172" s="117">
        <v>194.1</v>
      </c>
    </row>
    <row r="173">
      <c r="M173" s="118">
        <v>40817.0</v>
      </c>
      <c r="N173" s="117">
        <v>209.2</v>
      </c>
      <c r="O173" s="117">
        <v>188.7</v>
      </c>
    </row>
    <row r="174">
      <c r="M174" s="118">
        <v>40848.0</v>
      </c>
      <c r="N174" s="117">
        <v>221.9</v>
      </c>
      <c r="O174" s="117">
        <v>193.4</v>
      </c>
    </row>
    <row r="175">
      <c r="M175" s="118">
        <v>40878.0</v>
      </c>
      <c r="N175" s="117">
        <v>218.8</v>
      </c>
      <c r="O175" s="117">
        <v>191.5</v>
      </c>
    </row>
    <row r="176">
      <c r="M176" s="119">
        <v>40909.0</v>
      </c>
      <c r="N176" s="117">
        <v>224.2</v>
      </c>
      <c r="O176" s="117">
        <v>203.3</v>
      </c>
    </row>
    <row r="177">
      <c r="M177" s="119">
        <v>40940.0</v>
      </c>
      <c r="N177" s="117">
        <v>211.1</v>
      </c>
      <c r="O177" s="117">
        <v>192.0</v>
      </c>
    </row>
    <row r="178">
      <c r="M178" s="119">
        <v>40969.0</v>
      </c>
      <c r="N178" s="117">
        <v>208.4</v>
      </c>
      <c r="O178" s="117">
        <v>190.8</v>
      </c>
    </row>
    <row r="179">
      <c r="M179" s="119">
        <v>41000.0</v>
      </c>
      <c r="N179" s="117">
        <v>208.9</v>
      </c>
      <c r="O179" s="117">
        <v>192.4</v>
      </c>
    </row>
    <row r="180">
      <c r="M180" s="119">
        <v>41030.0</v>
      </c>
      <c r="N180" s="117">
        <v>205.9</v>
      </c>
      <c r="O180" s="117">
        <v>191.0</v>
      </c>
    </row>
    <row r="181">
      <c r="M181" s="119">
        <v>41061.0</v>
      </c>
      <c r="N181" s="117">
        <v>208.3</v>
      </c>
      <c r="O181" s="117">
        <v>190.7</v>
      </c>
    </row>
    <row r="182">
      <c r="M182" s="119">
        <v>41091.0</v>
      </c>
      <c r="N182" s="117">
        <v>205.9</v>
      </c>
      <c r="O182" s="117">
        <v>187.1</v>
      </c>
    </row>
    <row r="183">
      <c r="M183" s="119">
        <v>41122.0</v>
      </c>
      <c r="N183" s="117">
        <v>203.3</v>
      </c>
      <c r="O183" s="117">
        <v>184.4</v>
      </c>
    </row>
    <row r="184">
      <c r="M184" s="119">
        <v>41153.0</v>
      </c>
      <c r="N184" s="117">
        <v>212.7</v>
      </c>
      <c r="O184" s="117">
        <v>191.3</v>
      </c>
    </row>
    <row r="185">
      <c r="M185" s="118">
        <v>41183.0</v>
      </c>
      <c r="N185" s="117">
        <v>205.5</v>
      </c>
      <c r="O185" s="117">
        <v>186.1</v>
      </c>
    </row>
    <row r="186">
      <c r="M186" s="118">
        <v>41214.0</v>
      </c>
      <c r="N186" s="117">
        <v>217.0</v>
      </c>
      <c r="O186" s="117">
        <v>187.7</v>
      </c>
    </row>
    <row r="187">
      <c r="M187" s="118">
        <v>41244.0</v>
      </c>
      <c r="N187" s="117">
        <v>213.1</v>
      </c>
      <c r="O187" s="117">
        <v>185.3</v>
      </c>
    </row>
    <row r="188">
      <c r="M188" s="119">
        <v>41275.0</v>
      </c>
      <c r="N188" s="117">
        <v>209.7</v>
      </c>
      <c r="O188" s="117">
        <v>186.3</v>
      </c>
    </row>
    <row r="189">
      <c r="M189" s="119">
        <v>41306.0</v>
      </c>
      <c r="N189" s="117">
        <v>223.3</v>
      </c>
      <c r="O189" s="117">
        <v>198.7</v>
      </c>
    </row>
    <row r="190">
      <c r="M190" s="119">
        <v>41334.0</v>
      </c>
      <c r="N190" s="117">
        <v>203.7</v>
      </c>
      <c r="O190" s="117">
        <v>183.9</v>
      </c>
    </row>
    <row r="191">
      <c r="M191" s="119">
        <v>41365.0</v>
      </c>
      <c r="N191" s="117">
        <v>205.1</v>
      </c>
      <c r="O191" s="117">
        <v>186.4</v>
      </c>
    </row>
    <row r="192">
      <c r="M192" s="119">
        <v>41395.0</v>
      </c>
      <c r="N192" s="117">
        <v>201.8</v>
      </c>
      <c r="O192" s="117">
        <v>184.3</v>
      </c>
    </row>
    <row r="193">
      <c r="M193" s="119">
        <v>41426.0</v>
      </c>
      <c r="N193" s="117">
        <v>202.5</v>
      </c>
      <c r="O193" s="117">
        <v>182.3</v>
      </c>
    </row>
    <row r="194">
      <c r="M194" s="119">
        <v>41456.0</v>
      </c>
      <c r="N194" s="117">
        <v>198.3</v>
      </c>
      <c r="O194" s="117">
        <v>177.6</v>
      </c>
    </row>
    <row r="195">
      <c r="M195" s="119">
        <v>41487.0</v>
      </c>
      <c r="N195" s="117">
        <v>195.3</v>
      </c>
      <c r="O195" s="117">
        <v>175.2</v>
      </c>
    </row>
    <row r="196">
      <c r="M196" s="119">
        <v>41518.0</v>
      </c>
      <c r="N196" s="117">
        <v>203.0</v>
      </c>
      <c r="O196" s="117">
        <v>180.7</v>
      </c>
    </row>
    <row r="197">
      <c r="M197" s="118">
        <v>41548.0</v>
      </c>
      <c r="N197" s="117">
        <v>204.4</v>
      </c>
      <c r="O197" s="117">
        <v>179.5</v>
      </c>
    </row>
    <row r="198">
      <c r="M198" s="118">
        <v>41579.0</v>
      </c>
      <c r="N198" s="117">
        <v>213.4</v>
      </c>
      <c r="O198" s="117">
        <v>180.8</v>
      </c>
    </row>
    <row r="199">
      <c r="M199" s="118">
        <v>41609.0</v>
      </c>
      <c r="N199" s="117">
        <v>213.8</v>
      </c>
      <c r="O199" s="117">
        <v>180.6</v>
      </c>
    </row>
    <row r="200">
      <c r="M200" s="119">
        <v>41640.0</v>
      </c>
      <c r="N200" s="117">
        <v>215.0</v>
      </c>
      <c r="O200" s="117">
        <v>188.7</v>
      </c>
    </row>
    <row r="201">
      <c r="M201" s="119">
        <v>41671.0</v>
      </c>
      <c r="N201" s="117">
        <v>206.5</v>
      </c>
      <c r="O201" s="117">
        <v>182.1</v>
      </c>
    </row>
    <row r="202">
      <c r="M202" s="119">
        <v>41699.0</v>
      </c>
      <c r="N202" s="117">
        <v>199.9</v>
      </c>
      <c r="O202" s="117">
        <v>178.4</v>
      </c>
    </row>
    <row r="203">
      <c r="M203" s="119">
        <v>41730.0</v>
      </c>
      <c r="N203" s="117">
        <v>198.7</v>
      </c>
      <c r="O203" s="117">
        <v>179.1</v>
      </c>
    </row>
    <row r="204">
      <c r="M204" s="119">
        <v>41760.0</v>
      </c>
      <c r="N204" s="117">
        <v>195.1</v>
      </c>
      <c r="O204" s="117">
        <v>177.0</v>
      </c>
    </row>
    <row r="205">
      <c r="M205" s="119">
        <v>41791.0</v>
      </c>
      <c r="N205" s="117">
        <v>198.2</v>
      </c>
      <c r="O205" s="117">
        <v>177.5</v>
      </c>
    </row>
    <row r="206">
      <c r="M206" s="119">
        <v>41821.0</v>
      </c>
      <c r="N206" s="117">
        <v>196.0</v>
      </c>
      <c r="O206" s="117">
        <v>174.0</v>
      </c>
    </row>
    <row r="207">
      <c r="M207" s="119">
        <v>41852.0</v>
      </c>
      <c r="N207" s="117">
        <v>194.1</v>
      </c>
      <c r="O207" s="117">
        <v>172.3</v>
      </c>
    </row>
    <row r="208">
      <c r="M208" s="119">
        <v>41883.0</v>
      </c>
      <c r="N208" s="117">
        <v>198.0</v>
      </c>
      <c r="O208" s="117">
        <v>175.3</v>
      </c>
    </row>
    <row r="209">
      <c r="M209" s="118">
        <v>41913.0</v>
      </c>
      <c r="N209" s="117">
        <v>196.8</v>
      </c>
      <c r="O209" s="117">
        <v>172.9</v>
      </c>
    </row>
    <row r="210">
      <c r="M210" s="118">
        <v>41944.0</v>
      </c>
      <c r="N210" s="117">
        <v>207.2</v>
      </c>
      <c r="O210" s="117">
        <v>174.8</v>
      </c>
    </row>
    <row r="211">
      <c r="M211" s="118">
        <v>41974.0</v>
      </c>
      <c r="N211" s="117">
        <v>210.8</v>
      </c>
      <c r="O211" s="117">
        <v>177.0</v>
      </c>
    </row>
    <row r="212">
      <c r="M212" s="119">
        <v>42005.0</v>
      </c>
      <c r="N212" s="117">
        <v>200.5</v>
      </c>
      <c r="O212" s="117">
        <v>173.6</v>
      </c>
    </row>
    <row r="213">
      <c r="M213" s="119">
        <v>42036.0</v>
      </c>
      <c r="N213" s="117">
        <v>215.4</v>
      </c>
      <c r="O213" s="117">
        <v>188.4</v>
      </c>
    </row>
    <row r="214">
      <c r="M214" s="119">
        <v>42064.0</v>
      </c>
      <c r="N214" s="117">
        <v>196.1</v>
      </c>
      <c r="O214" s="117">
        <v>173.9</v>
      </c>
    </row>
    <row r="215">
      <c r="M215" s="119">
        <v>42095.0</v>
      </c>
      <c r="N215" s="117">
        <v>198.7</v>
      </c>
      <c r="O215" s="117">
        <v>176.7</v>
      </c>
    </row>
    <row r="216">
      <c r="M216" s="119">
        <v>42125.0</v>
      </c>
      <c r="N216" s="117">
        <v>193.1</v>
      </c>
      <c r="O216" s="117">
        <v>173.6</v>
      </c>
    </row>
    <row r="217">
      <c r="M217" s="119">
        <v>42156.0</v>
      </c>
      <c r="N217" s="117">
        <v>196.5</v>
      </c>
      <c r="O217" s="117">
        <v>173.8</v>
      </c>
    </row>
    <row r="218">
      <c r="M218" s="119">
        <v>42186.0</v>
      </c>
      <c r="N218" s="117">
        <v>192.0</v>
      </c>
      <c r="O218" s="117">
        <v>169.4</v>
      </c>
    </row>
    <row r="219">
      <c r="M219" s="119">
        <v>42217.0</v>
      </c>
      <c r="N219" s="117">
        <v>190.6</v>
      </c>
      <c r="O219" s="117">
        <v>167.9</v>
      </c>
    </row>
    <row r="220">
      <c r="M220" s="119">
        <v>42248.0</v>
      </c>
      <c r="N220" s="117">
        <v>195.3</v>
      </c>
      <c r="O220" s="117">
        <v>172.3</v>
      </c>
    </row>
    <row r="221">
      <c r="M221" s="118">
        <v>42278.0</v>
      </c>
      <c r="N221" s="117">
        <v>193.6</v>
      </c>
      <c r="O221" s="117">
        <v>170.3</v>
      </c>
    </row>
    <row r="222">
      <c r="M222" s="118">
        <v>42309.0</v>
      </c>
      <c r="N222" s="117">
        <v>207.5</v>
      </c>
      <c r="O222" s="117">
        <v>173.9</v>
      </c>
    </row>
    <row r="223">
      <c r="M223" s="118">
        <v>42339.0</v>
      </c>
      <c r="N223" s="117">
        <v>206.1</v>
      </c>
      <c r="O223" s="117">
        <v>169.3</v>
      </c>
    </row>
    <row r="224">
      <c r="M224" s="119">
        <v>42370.0</v>
      </c>
      <c r="N224" s="117">
        <v>197.3</v>
      </c>
      <c r="O224" s="117">
        <v>169.0</v>
      </c>
    </row>
    <row r="225">
      <c r="M225" s="119">
        <v>42401.0</v>
      </c>
      <c r="N225" s="117">
        <v>210.9</v>
      </c>
      <c r="O225" s="117">
        <v>181.3</v>
      </c>
    </row>
    <row r="226">
      <c r="M226" s="119">
        <v>42430.0</v>
      </c>
      <c r="N226" s="117">
        <v>191.1</v>
      </c>
      <c r="O226" s="117">
        <v>169.0</v>
      </c>
    </row>
    <row r="227">
      <c r="M227" s="119">
        <v>42461.0</v>
      </c>
      <c r="N227" s="117">
        <v>194.6</v>
      </c>
      <c r="O227" s="117">
        <v>173.9</v>
      </c>
    </row>
    <row r="228">
      <c r="M228" s="119">
        <v>42491.0</v>
      </c>
      <c r="N228" s="117">
        <v>188.7</v>
      </c>
      <c r="O228" s="117">
        <v>169.1</v>
      </c>
    </row>
    <row r="229">
      <c r="M229" s="119">
        <v>42522.0</v>
      </c>
      <c r="N229" s="117">
        <v>190.4</v>
      </c>
      <c r="O229" s="117">
        <v>168.7</v>
      </c>
    </row>
    <row r="230">
      <c r="M230" s="119">
        <v>42552.0</v>
      </c>
      <c r="N230" s="117">
        <v>187.3</v>
      </c>
      <c r="O230" s="117">
        <v>164.4</v>
      </c>
    </row>
    <row r="231">
      <c r="M231" s="119">
        <v>42583.0</v>
      </c>
      <c r="N231" s="117">
        <v>184.7</v>
      </c>
      <c r="O231" s="117">
        <v>162.9</v>
      </c>
    </row>
    <row r="232">
      <c r="M232" s="119">
        <v>42614.0</v>
      </c>
      <c r="N232" s="117">
        <v>192.8</v>
      </c>
      <c r="O232" s="117">
        <v>168.3</v>
      </c>
    </row>
    <row r="233">
      <c r="M233" s="118">
        <v>42644.0</v>
      </c>
      <c r="N233" s="117">
        <v>190.1</v>
      </c>
      <c r="O233" s="117">
        <v>165.4</v>
      </c>
    </row>
    <row r="234">
      <c r="M234" s="118">
        <v>42675.0</v>
      </c>
      <c r="N234" s="117">
        <v>195.5</v>
      </c>
      <c r="O234" s="117">
        <v>168.4</v>
      </c>
    </row>
    <row r="235">
      <c r="M235" s="118">
        <v>42705.0</v>
      </c>
      <c r="N235" s="117">
        <v>194.5</v>
      </c>
      <c r="O235" s="117">
        <v>168.4</v>
      </c>
    </row>
    <row r="236">
      <c r="M236" s="119">
        <v>42736.0</v>
      </c>
      <c r="N236" s="117">
        <v>203.2</v>
      </c>
      <c r="O236" s="117">
        <v>174.8</v>
      </c>
    </row>
    <row r="237">
      <c r="M237" s="119">
        <v>42767.0</v>
      </c>
      <c r="N237" s="117">
        <v>214.9</v>
      </c>
      <c r="O237" s="117">
        <v>183.9</v>
      </c>
    </row>
    <row r="238">
      <c r="M238" s="119">
        <v>42795.0</v>
      </c>
      <c r="N238" s="117">
        <v>192.6</v>
      </c>
      <c r="O238" s="117">
        <v>168.4</v>
      </c>
    </row>
    <row r="239">
      <c r="M239" s="119">
        <v>42826.0</v>
      </c>
      <c r="N239" s="117">
        <v>192.7</v>
      </c>
      <c r="O239" s="117">
        <v>171.6</v>
      </c>
    </row>
    <row r="240">
      <c r="M240" s="119">
        <v>42856.0</v>
      </c>
      <c r="N240" s="117">
        <v>196.4</v>
      </c>
      <c r="O240" s="117">
        <v>172.8</v>
      </c>
    </row>
    <row r="241">
      <c r="M241" s="119">
        <v>42887.0</v>
      </c>
      <c r="N241" s="117">
        <v>192.1</v>
      </c>
      <c r="O241" s="117">
        <v>166.0</v>
      </c>
    </row>
    <row r="242">
      <c r="M242" s="119">
        <v>42917.0</v>
      </c>
      <c r="N242" s="117">
        <v>183.6</v>
      </c>
      <c r="O242" s="117">
        <v>159.7</v>
      </c>
    </row>
    <row r="243">
      <c r="M243" s="119">
        <v>42948.0</v>
      </c>
      <c r="N243" s="117">
        <v>186.2</v>
      </c>
      <c r="O243" s="117">
        <v>163.6</v>
      </c>
    </row>
    <row r="244">
      <c r="M244" s="119">
        <v>42979.0</v>
      </c>
      <c r="N244" s="117">
        <v>189.1</v>
      </c>
      <c r="O244" s="117">
        <v>166.9</v>
      </c>
    </row>
    <row r="245">
      <c r="M245" s="118">
        <v>43009.0</v>
      </c>
      <c r="N245" s="117">
        <v>190.5</v>
      </c>
      <c r="O245" s="117">
        <v>167.1</v>
      </c>
    </row>
    <row r="246">
      <c r="M246" s="118">
        <v>43040.0</v>
      </c>
      <c r="N246" s="117">
        <v>196.6</v>
      </c>
      <c r="O246" s="117">
        <v>170.2</v>
      </c>
    </row>
    <row r="247">
      <c r="M247" s="118">
        <v>43070.0</v>
      </c>
      <c r="N247" s="117">
        <v>198.1</v>
      </c>
      <c r="O247" s="117">
        <v>170.3</v>
      </c>
    </row>
    <row r="248">
      <c r="M248" s="119">
        <v>43101.0</v>
      </c>
      <c r="N248" s="117">
        <v>183.7</v>
      </c>
      <c r="O248" s="117">
        <v>159.9</v>
      </c>
    </row>
    <row r="249">
      <c r="M249" s="119">
        <v>43132.0</v>
      </c>
      <c r="N249" s="117">
        <v>196.8</v>
      </c>
      <c r="O249" s="117">
        <v>173.9</v>
      </c>
    </row>
    <row r="250">
      <c r="M250" s="119">
        <v>43160.0</v>
      </c>
      <c r="N250" s="117">
        <v>184.0</v>
      </c>
      <c r="O250" s="117">
        <v>164.5</v>
      </c>
    </row>
    <row r="251">
      <c r="M251" s="119">
        <v>43191.0</v>
      </c>
      <c r="N251" s="117">
        <v>195.9</v>
      </c>
      <c r="O251" s="117">
        <v>177.6</v>
      </c>
    </row>
    <row r="252">
      <c r="M252" s="119">
        <v>43221.0</v>
      </c>
      <c r="N252" s="117">
        <v>185.4</v>
      </c>
      <c r="O252" s="117">
        <v>166.6</v>
      </c>
    </row>
    <row r="253">
      <c r="M253" s="119">
        <v>43252.0</v>
      </c>
      <c r="N253" s="117">
        <v>192.0</v>
      </c>
      <c r="O253" s="117">
        <v>165.6</v>
      </c>
    </row>
    <row r="254">
      <c r="M254" s="119">
        <v>43282.0</v>
      </c>
      <c r="N254" s="117">
        <v>188.5</v>
      </c>
      <c r="O254" s="117">
        <v>162.9</v>
      </c>
    </row>
    <row r="255">
      <c r="M255" s="119">
        <v>43313.0</v>
      </c>
      <c r="N255" s="117">
        <v>187.8</v>
      </c>
      <c r="O255" s="117">
        <v>165.2</v>
      </c>
    </row>
    <row r="256">
      <c r="M256" s="119">
        <v>43344.0</v>
      </c>
      <c r="N256" s="117">
        <v>186.4</v>
      </c>
      <c r="O256" s="117">
        <v>165.0</v>
      </c>
    </row>
    <row r="257">
      <c r="M257" s="118">
        <v>43374.0</v>
      </c>
      <c r="N257" s="117">
        <v>188.7</v>
      </c>
      <c r="O257" s="117">
        <v>165.4</v>
      </c>
    </row>
    <row r="258">
      <c r="M258" s="118">
        <v>43405.0</v>
      </c>
      <c r="N258" s="117">
        <v>197.1</v>
      </c>
      <c r="O258" s="117">
        <v>170.4</v>
      </c>
    </row>
    <row r="259">
      <c r="M259" s="118">
        <v>43435.0</v>
      </c>
      <c r="N259" s="117">
        <v>195.5</v>
      </c>
      <c r="O259" s="117">
        <v>166.9</v>
      </c>
    </row>
    <row r="260">
      <c r="M260" s="119">
        <v>43466.0</v>
      </c>
      <c r="N260" s="117">
        <v>188.5</v>
      </c>
      <c r="O260" s="117">
        <v>167.7</v>
      </c>
    </row>
    <row r="261">
      <c r="M261" s="119">
        <v>43497.0</v>
      </c>
      <c r="N261" s="117">
        <v>194.5</v>
      </c>
      <c r="O261" s="117">
        <v>171.4</v>
      </c>
    </row>
    <row r="262">
      <c r="M262" s="119">
        <v>43525.0</v>
      </c>
      <c r="N262" s="117">
        <v>181.6</v>
      </c>
      <c r="O262" s="117">
        <v>162.2</v>
      </c>
    </row>
    <row r="263">
      <c r="M263" s="119">
        <v>43556.0</v>
      </c>
      <c r="N263" s="117">
        <v>180.6</v>
      </c>
      <c r="O263" s="117">
        <v>162.9</v>
      </c>
    </row>
    <row r="264">
      <c r="M264" s="119">
        <v>43586.0</v>
      </c>
      <c r="N264" s="117">
        <v>178.8</v>
      </c>
      <c r="O264" s="117">
        <v>160.5</v>
      </c>
    </row>
    <row r="265">
      <c r="M265" s="119">
        <v>43617.0</v>
      </c>
      <c r="N265" s="117">
        <v>183.5</v>
      </c>
      <c r="O265" s="117">
        <v>162.0</v>
      </c>
    </row>
    <row r="266">
      <c r="M266" s="119">
        <v>43647.0</v>
      </c>
      <c r="N266" s="117">
        <v>180.8</v>
      </c>
      <c r="O266" s="117">
        <v>157.2</v>
      </c>
    </row>
    <row r="267">
      <c r="M267" s="119">
        <v>43678.0</v>
      </c>
      <c r="N267" s="117">
        <v>176.1</v>
      </c>
      <c r="O267" s="117">
        <v>153.9</v>
      </c>
    </row>
    <row r="268">
      <c r="M268" s="119">
        <v>43709.0</v>
      </c>
      <c r="N268" s="117">
        <v>179.3</v>
      </c>
      <c r="O268" s="117">
        <v>156.3</v>
      </c>
    </row>
    <row r="269">
      <c r="M269" s="122">
        <v>43739.0</v>
      </c>
      <c r="N269" s="117">
        <v>178.6</v>
      </c>
      <c r="O269" s="117">
        <v>153.6</v>
      </c>
    </row>
  </sheetData>
  <mergeCells count="4">
    <mergeCell ref="G4:I4"/>
    <mergeCell ref="J4:J5"/>
    <mergeCell ref="M4:M5"/>
    <mergeCell ref="N4:O4"/>
  </mergeCells>
  <hyperlinks>
    <hyperlink r:id="rId1" ref="G3"/>
    <hyperlink r:id="rId2" ref="D4"/>
    <hyperlink r:id="rId3" ref="E4"/>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3"/>
      <c r="B1" s="124"/>
      <c r="C1" s="124"/>
      <c r="D1" s="124"/>
      <c r="E1" s="124"/>
      <c r="F1" s="124"/>
      <c r="G1" s="124"/>
      <c r="H1" s="124"/>
      <c r="I1" s="124"/>
      <c r="J1" s="124"/>
      <c r="K1" s="125" t="s">
        <v>187</v>
      </c>
      <c r="L1" s="125" t="s">
        <v>188</v>
      </c>
      <c r="O1" s="125" t="s">
        <v>189</v>
      </c>
      <c r="P1" s="124"/>
      <c r="Q1" s="124"/>
      <c r="R1" s="124"/>
      <c r="S1" s="124"/>
      <c r="T1" s="125" t="s">
        <v>190</v>
      </c>
      <c r="X1" s="124"/>
      <c r="Y1" s="125" t="s">
        <v>191</v>
      </c>
      <c r="Z1" s="124"/>
      <c r="AA1" s="124"/>
      <c r="AB1" s="124"/>
      <c r="AC1" s="124"/>
      <c r="AD1" s="124"/>
      <c r="AE1" s="124"/>
      <c r="AF1" s="124"/>
      <c r="AG1" s="125" t="s">
        <v>192</v>
      </c>
      <c r="AI1" s="125" t="s">
        <v>193</v>
      </c>
      <c r="AK1" s="124"/>
      <c r="AL1" s="124"/>
      <c r="AM1" s="124"/>
      <c r="AN1" s="124"/>
      <c r="AO1" s="124"/>
      <c r="AP1" s="124"/>
      <c r="AQ1" s="124"/>
      <c r="AR1" s="124"/>
      <c r="AS1" s="125" t="s">
        <v>193</v>
      </c>
      <c r="AU1" s="124"/>
      <c r="AV1" s="124"/>
      <c r="AW1" s="124"/>
      <c r="AX1" s="125" t="s">
        <v>192</v>
      </c>
      <c r="AZ1" s="124"/>
      <c r="BA1" s="124"/>
      <c r="BB1" s="124"/>
      <c r="BC1" s="124"/>
      <c r="BD1" s="124"/>
      <c r="BE1" s="125" t="s">
        <v>194</v>
      </c>
      <c r="BF1" s="125" t="s">
        <v>195</v>
      </c>
    </row>
    <row r="2">
      <c r="A2" s="123"/>
      <c r="B2" s="124"/>
      <c r="C2" s="124"/>
      <c r="D2" s="124"/>
      <c r="E2" s="124"/>
      <c r="F2" s="124"/>
      <c r="G2" s="124"/>
      <c r="H2" s="124"/>
      <c r="I2" s="124"/>
      <c r="J2" s="124"/>
      <c r="K2" s="125" t="s">
        <v>196</v>
      </c>
      <c r="L2" s="125" t="s">
        <v>197</v>
      </c>
      <c r="N2" s="124"/>
      <c r="O2" s="125" t="s">
        <v>198</v>
      </c>
      <c r="R2" s="124"/>
      <c r="S2" s="124"/>
      <c r="T2" s="125" t="s">
        <v>199</v>
      </c>
      <c r="U2" s="124"/>
      <c r="V2" s="124"/>
      <c r="W2" s="124"/>
      <c r="X2" s="124"/>
      <c r="Y2" s="125" t="s">
        <v>200</v>
      </c>
      <c r="AA2" s="124"/>
      <c r="AB2" s="124"/>
      <c r="AC2" s="124"/>
      <c r="AD2" s="124"/>
      <c r="AE2" s="124"/>
      <c r="AF2" s="124"/>
      <c r="AG2" s="125" t="s">
        <v>201</v>
      </c>
      <c r="AI2" s="125" t="s">
        <v>202</v>
      </c>
      <c r="AK2" s="124"/>
      <c r="AL2" s="124"/>
      <c r="AM2" s="124"/>
      <c r="AN2" s="124"/>
      <c r="AO2" s="124"/>
      <c r="AP2" s="124"/>
      <c r="AQ2" s="124"/>
      <c r="AR2" s="124"/>
      <c r="AS2" s="125" t="s">
        <v>203</v>
      </c>
      <c r="AU2" s="124"/>
      <c r="AV2" s="124"/>
      <c r="AW2" s="124"/>
      <c r="AX2" s="125" t="s">
        <v>204</v>
      </c>
      <c r="AZ2" s="124"/>
      <c r="BA2" s="124"/>
      <c r="BB2" s="124"/>
      <c r="BC2" s="124"/>
      <c r="BD2" s="124"/>
      <c r="BE2" s="124"/>
      <c r="BF2" s="124"/>
      <c r="BG2" s="124"/>
    </row>
    <row r="3">
      <c r="A3" s="123"/>
      <c r="B3" s="124"/>
      <c r="C3" s="124"/>
      <c r="D3" s="124"/>
      <c r="E3" s="124"/>
      <c r="F3" s="124"/>
      <c r="G3" s="124"/>
      <c r="H3" s="124"/>
      <c r="I3" s="124"/>
      <c r="J3" s="124"/>
      <c r="K3" s="125" t="s">
        <v>205</v>
      </c>
      <c r="L3" s="125" t="s">
        <v>206</v>
      </c>
      <c r="M3" s="124"/>
      <c r="N3" s="124"/>
      <c r="O3" s="124"/>
      <c r="P3" s="124"/>
      <c r="Q3" s="124"/>
      <c r="R3" s="124"/>
      <c r="S3" s="124"/>
      <c r="T3" s="124"/>
      <c r="U3" s="124"/>
      <c r="V3" s="124"/>
      <c r="W3" s="124"/>
      <c r="X3" s="124"/>
      <c r="Y3" s="125" t="s">
        <v>207</v>
      </c>
      <c r="Z3" s="124"/>
      <c r="AA3" s="124"/>
      <c r="AB3" s="124"/>
      <c r="AC3" s="124"/>
      <c r="AD3" s="124"/>
      <c r="AE3" s="124"/>
      <c r="AF3" s="124"/>
      <c r="AG3" s="126" t="s">
        <v>208</v>
      </c>
      <c r="AH3" s="124"/>
      <c r="AI3" s="125" t="s">
        <v>209</v>
      </c>
      <c r="AJ3" s="124"/>
      <c r="AK3" s="124"/>
      <c r="AL3" s="124"/>
      <c r="AM3" s="124"/>
      <c r="AN3" s="124"/>
      <c r="AO3" s="124"/>
      <c r="AP3" s="124"/>
      <c r="AQ3" s="124"/>
      <c r="AR3" s="124"/>
      <c r="AS3" s="125" t="s">
        <v>210</v>
      </c>
      <c r="AU3" s="124"/>
      <c r="AV3" s="124"/>
      <c r="AW3" s="124"/>
      <c r="AX3" s="125" t="s">
        <v>211</v>
      </c>
      <c r="AY3" s="124"/>
      <c r="AZ3" s="124"/>
      <c r="BA3" s="124"/>
      <c r="BB3" s="124"/>
      <c r="BC3" s="124"/>
      <c r="BD3" s="124"/>
      <c r="BE3" s="124"/>
      <c r="BF3" s="124"/>
      <c r="BG3" s="124"/>
    </row>
    <row r="4">
      <c r="A4" s="123"/>
      <c r="B4" s="124"/>
      <c r="C4" s="124"/>
      <c r="D4" s="124"/>
      <c r="E4" s="124"/>
      <c r="F4" s="124"/>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row>
    <row r="5">
      <c r="B5" s="1" t="s">
        <v>212</v>
      </c>
      <c r="C5" s="1" t="s">
        <v>93</v>
      </c>
      <c r="D5" s="1" t="s">
        <v>91</v>
      </c>
      <c r="E5" s="1" t="s">
        <v>94</v>
      </c>
      <c r="F5" s="1" t="s">
        <v>95</v>
      </c>
      <c r="G5" s="1" t="s">
        <v>96</v>
      </c>
      <c r="H5" s="1" t="s">
        <v>97</v>
      </c>
      <c r="I5" s="1" t="s">
        <v>98</v>
      </c>
      <c r="J5" s="127" t="s">
        <v>213</v>
      </c>
      <c r="K5" s="127" t="s">
        <v>214</v>
      </c>
      <c r="L5" s="87" t="s">
        <v>215</v>
      </c>
      <c r="M5" s="88" t="s">
        <v>138</v>
      </c>
      <c r="N5" s="88" t="s">
        <v>139</v>
      </c>
      <c r="O5" s="87" t="s">
        <v>216</v>
      </c>
      <c r="P5" s="88" t="s">
        <v>217</v>
      </c>
      <c r="Q5" s="88" t="s">
        <v>218</v>
      </c>
      <c r="R5" s="88" t="s">
        <v>219</v>
      </c>
      <c r="S5" s="88" t="s">
        <v>220</v>
      </c>
      <c r="T5" s="87" t="s">
        <v>221</v>
      </c>
      <c r="U5" s="88" t="s">
        <v>222</v>
      </c>
      <c r="V5" s="88" t="s">
        <v>223</v>
      </c>
      <c r="W5" s="88" t="s">
        <v>224</v>
      </c>
      <c r="X5" s="88" t="s">
        <v>225</v>
      </c>
      <c r="Y5" s="87" t="s">
        <v>226</v>
      </c>
      <c r="Z5" s="88" t="s">
        <v>227</v>
      </c>
      <c r="AA5" s="88" t="s">
        <v>228</v>
      </c>
      <c r="AB5" s="88" t="s">
        <v>229</v>
      </c>
      <c r="AC5" s="88" t="s">
        <v>230</v>
      </c>
      <c r="AD5" s="87" t="s">
        <v>146</v>
      </c>
      <c r="AE5" s="88" t="s">
        <v>231</v>
      </c>
      <c r="AF5" s="88" t="s">
        <v>232</v>
      </c>
      <c r="AG5" s="88" t="s">
        <v>149</v>
      </c>
      <c r="AH5" s="88" t="s">
        <v>233</v>
      </c>
      <c r="AI5" s="88" t="s">
        <v>234</v>
      </c>
      <c r="AJ5" s="87" t="s">
        <v>235</v>
      </c>
      <c r="AK5" s="88" t="s">
        <v>236</v>
      </c>
      <c r="AL5" s="88" t="s">
        <v>237</v>
      </c>
      <c r="AM5" s="88" t="s">
        <v>238</v>
      </c>
      <c r="AN5" s="88" t="s">
        <v>239</v>
      </c>
      <c r="AO5" s="87" t="s">
        <v>240</v>
      </c>
      <c r="AP5" s="88" t="s">
        <v>241</v>
      </c>
      <c r="AQ5" s="88" t="s">
        <v>242</v>
      </c>
      <c r="AR5" s="88" t="s">
        <v>243</v>
      </c>
      <c r="AS5" s="88" t="s">
        <v>244</v>
      </c>
      <c r="AT5" s="88" t="s">
        <v>245</v>
      </c>
      <c r="AU5" s="88" t="s">
        <v>246</v>
      </c>
      <c r="AV5" s="88" t="s">
        <v>247</v>
      </c>
      <c r="AW5" s="1" t="s">
        <v>134</v>
      </c>
      <c r="AX5" s="87" t="s">
        <v>248</v>
      </c>
      <c r="AY5" s="88" t="s">
        <v>249</v>
      </c>
      <c r="AZ5" s="88" t="s">
        <v>250</v>
      </c>
      <c r="BA5" s="88" t="s">
        <v>251</v>
      </c>
      <c r="BB5" s="88" t="s">
        <v>252</v>
      </c>
      <c r="BC5" s="88" t="s">
        <v>253</v>
      </c>
      <c r="BD5" s="88" t="s">
        <v>254</v>
      </c>
      <c r="BE5" s="89" t="s">
        <v>255</v>
      </c>
      <c r="BF5" s="87" t="s">
        <v>181</v>
      </c>
      <c r="BG5" s="88" t="s">
        <v>182</v>
      </c>
    </row>
    <row r="6">
      <c r="A6" s="69">
        <v>1957.0</v>
      </c>
      <c r="B6" s="70">
        <v>86.3</v>
      </c>
      <c r="C6" s="1">
        <v>83.1</v>
      </c>
      <c r="AM6" s="1" t="s">
        <v>168</v>
      </c>
    </row>
    <row r="7">
      <c r="A7" s="69">
        <v>1958.0</v>
      </c>
      <c r="B7" s="70">
        <v>85.8</v>
      </c>
      <c r="C7" s="1">
        <v>82.4</v>
      </c>
    </row>
    <row r="8">
      <c r="A8" s="69">
        <v>1959.0</v>
      </c>
      <c r="B8" s="70">
        <v>100.4</v>
      </c>
      <c r="C8" s="1">
        <v>97.0</v>
      </c>
      <c r="U8" s="73"/>
      <c r="V8" s="73"/>
      <c r="W8" s="73"/>
      <c r="X8" s="73"/>
      <c r="Y8" s="73"/>
    </row>
    <row r="9">
      <c r="A9" s="69">
        <v>1960.0</v>
      </c>
      <c r="B9" s="70">
        <v>98.6</v>
      </c>
      <c r="C9" s="1">
        <v>94.5</v>
      </c>
      <c r="E9" s="73"/>
      <c r="F9" s="73"/>
      <c r="G9" s="73"/>
      <c r="H9" s="73"/>
      <c r="I9" s="73"/>
      <c r="J9" s="73"/>
      <c r="K9" s="73"/>
      <c r="L9" s="73"/>
      <c r="M9" s="73"/>
      <c r="N9" s="73"/>
      <c r="O9" s="73"/>
      <c r="P9" s="73"/>
      <c r="Q9" s="73"/>
      <c r="R9" s="73"/>
      <c r="S9" s="73"/>
      <c r="T9" s="73"/>
      <c r="U9" s="73"/>
      <c r="V9" s="73"/>
      <c r="W9" s="73"/>
      <c r="X9" s="73"/>
      <c r="Y9" s="73"/>
      <c r="Z9" s="73"/>
      <c r="AA9" s="73"/>
      <c r="AB9" s="73"/>
      <c r="AC9" s="73"/>
      <c r="AD9" s="73"/>
      <c r="BE9" s="104"/>
      <c r="BF9" s="94">
        <v>25012.0</v>
      </c>
      <c r="BG9" s="91" t="s">
        <v>169</v>
      </c>
    </row>
    <row r="10">
      <c r="A10" s="69">
        <v>1961.0</v>
      </c>
      <c r="B10" s="70">
        <v>94.9</v>
      </c>
      <c r="C10" s="1">
        <v>91.1</v>
      </c>
      <c r="BE10" s="105"/>
      <c r="BF10" s="96">
        <v>25766.0</v>
      </c>
      <c r="BG10" s="93">
        <v>2.97</v>
      </c>
    </row>
    <row r="11">
      <c r="A11" s="69">
        <v>1962.0</v>
      </c>
      <c r="B11" s="70">
        <v>94.6</v>
      </c>
      <c r="C11" s="1">
        <v>90.8</v>
      </c>
      <c r="BE11" s="105"/>
      <c r="BF11" s="96">
        <v>26513.0</v>
      </c>
      <c r="BG11" s="93">
        <v>2.86</v>
      </c>
    </row>
    <row r="12">
      <c r="A12" s="69">
        <v>1963.0</v>
      </c>
      <c r="B12" s="70">
        <v>78.9</v>
      </c>
      <c r="C12" s="1">
        <v>75.5</v>
      </c>
      <c r="BE12" s="106">
        <v>187.9</v>
      </c>
      <c r="BF12" s="96">
        <v>27262.0</v>
      </c>
      <c r="BG12" s="93">
        <v>2.79</v>
      </c>
    </row>
    <row r="13">
      <c r="A13" s="69">
        <v>1964.0</v>
      </c>
      <c r="B13" s="70">
        <v>97.0</v>
      </c>
      <c r="C13" s="1">
        <v>93.6</v>
      </c>
      <c r="BE13" s="107">
        <v>185.5</v>
      </c>
      <c r="BF13" s="96">
        <v>27984.0</v>
      </c>
      <c r="BG13" s="93">
        <v>2.62</v>
      </c>
    </row>
    <row r="14">
      <c r="A14" s="69">
        <v>1965.0</v>
      </c>
      <c r="B14" s="70">
        <v>98.8</v>
      </c>
      <c r="C14" s="1">
        <v>93.9</v>
      </c>
      <c r="AX14" s="90">
        <v>1.0</v>
      </c>
      <c r="AY14" s="91" t="s">
        <v>169</v>
      </c>
      <c r="AZ14" s="91" t="s">
        <v>169</v>
      </c>
      <c r="BA14" s="91" t="s">
        <v>169</v>
      </c>
      <c r="BB14" s="91">
        <v>1.0</v>
      </c>
      <c r="BC14" s="91" t="s">
        <v>169</v>
      </c>
      <c r="BD14" s="91" t="s">
        <v>169</v>
      </c>
      <c r="BE14" s="107">
        <v>186.9</v>
      </c>
      <c r="BF14" s="96">
        <v>28705.0</v>
      </c>
      <c r="BG14" s="93">
        <v>2.54</v>
      </c>
    </row>
    <row r="15">
      <c r="A15" s="69">
        <v>1966.0</v>
      </c>
      <c r="B15" s="70">
        <v>100.0</v>
      </c>
      <c r="C15" s="1">
        <v>94.7</v>
      </c>
      <c r="AX15" s="92">
        <v>2.0</v>
      </c>
      <c r="AY15" s="93">
        <v>0.0</v>
      </c>
      <c r="AZ15" s="93" t="s">
        <v>169</v>
      </c>
      <c r="BA15" s="93" t="s">
        <v>169</v>
      </c>
      <c r="BB15" s="93">
        <v>2.0</v>
      </c>
      <c r="BC15" s="93" t="s">
        <v>169</v>
      </c>
      <c r="BD15" s="93" t="s">
        <v>169</v>
      </c>
      <c r="BE15" s="107">
        <v>192.5</v>
      </c>
      <c r="BF15" s="96">
        <v>29436.0</v>
      </c>
      <c r="BG15" s="93">
        <v>2.51</v>
      </c>
    </row>
    <row r="16">
      <c r="A16" s="69">
        <v>1967.0</v>
      </c>
      <c r="B16" s="70">
        <v>91.2</v>
      </c>
      <c r="C16" s="1">
        <v>86.7</v>
      </c>
      <c r="AX16" s="92">
        <v>4.0</v>
      </c>
      <c r="AY16" s="93">
        <v>0.0</v>
      </c>
      <c r="AZ16" s="93" t="s">
        <v>169</v>
      </c>
      <c r="BA16" s="93" t="s">
        <v>169</v>
      </c>
      <c r="BB16" s="93">
        <v>4.0</v>
      </c>
      <c r="BC16" s="93" t="s">
        <v>169</v>
      </c>
      <c r="BD16" s="93" t="s">
        <v>169</v>
      </c>
      <c r="BE16" s="107">
        <v>196.8</v>
      </c>
      <c r="BF16" s="96">
        <v>30131.0</v>
      </c>
      <c r="BG16" s="93">
        <v>2.34</v>
      </c>
    </row>
    <row r="17">
      <c r="A17" s="69">
        <v>1968.0</v>
      </c>
      <c r="B17" s="70">
        <v>85.6</v>
      </c>
      <c r="C17" s="1">
        <v>81.3</v>
      </c>
      <c r="AX17" s="92">
        <v>6.0</v>
      </c>
      <c r="AY17" s="93">
        <v>0.0</v>
      </c>
      <c r="AZ17" s="93" t="s">
        <v>169</v>
      </c>
      <c r="BA17" s="93" t="s">
        <v>169</v>
      </c>
      <c r="BB17" s="93">
        <v>6.0</v>
      </c>
      <c r="BC17" s="93" t="s">
        <v>169</v>
      </c>
      <c r="BD17" s="93" t="s">
        <v>169</v>
      </c>
      <c r="BE17" s="107">
        <v>194.7</v>
      </c>
      <c r="BF17" s="96">
        <v>30838.0</v>
      </c>
      <c r="BG17" s="93">
        <v>2.32</v>
      </c>
    </row>
    <row r="18">
      <c r="A18" s="69">
        <v>1969.0</v>
      </c>
      <c r="B18" s="70">
        <v>78.5</v>
      </c>
      <c r="C18" s="1">
        <v>73.6</v>
      </c>
      <c r="AX18" s="92">
        <v>9.0</v>
      </c>
      <c r="AY18" s="93">
        <v>0.0</v>
      </c>
      <c r="AZ18" s="93" t="s">
        <v>169</v>
      </c>
      <c r="BA18" s="93" t="s">
        <v>169</v>
      </c>
      <c r="BB18" s="93">
        <v>9.0</v>
      </c>
      <c r="BC18" s="93" t="s">
        <v>169</v>
      </c>
      <c r="BD18" s="93" t="s">
        <v>169</v>
      </c>
      <c r="BE18" s="107">
        <v>191.1</v>
      </c>
      <c r="BF18" s="96">
        <v>31544.0</v>
      </c>
      <c r="BG18" s="93">
        <v>2.26</v>
      </c>
    </row>
    <row r="19">
      <c r="A19" s="69">
        <v>1970.0</v>
      </c>
      <c r="B19" s="70">
        <v>86.1</v>
      </c>
      <c r="C19" s="1">
        <v>80.5</v>
      </c>
      <c r="AJ19" s="94">
        <v>2298.0</v>
      </c>
      <c r="AK19" s="95">
        <v>1273.0</v>
      </c>
      <c r="AL19" s="95">
        <v>1025.0</v>
      </c>
      <c r="AM19" s="91">
        <v>745.0</v>
      </c>
      <c r="AN19" s="91">
        <v>58.5</v>
      </c>
      <c r="AX19" s="92">
        <v>12.0</v>
      </c>
      <c r="AY19" s="93">
        <v>0.0</v>
      </c>
      <c r="AZ19" s="93" t="s">
        <v>169</v>
      </c>
      <c r="BA19" s="93" t="s">
        <v>169</v>
      </c>
      <c r="BB19" s="93">
        <v>12.0</v>
      </c>
      <c r="BC19" s="93" t="s">
        <v>169</v>
      </c>
      <c r="BD19" s="93" t="s">
        <v>169</v>
      </c>
      <c r="BE19" s="107">
        <v>190.0</v>
      </c>
      <c r="BF19" s="96">
        <v>32241.0</v>
      </c>
      <c r="BG19" s="93">
        <v>2.18</v>
      </c>
    </row>
    <row r="20">
      <c r="A20" s="69">
        <v>1971.0</v>
      </c>
      <c r="B20" s="70">
        <v>76.0</v>
      </c>
      <c r="C20" s="1">
        <v>71.2</v>
      </c>
      <c r="AJ20" s="96">
        <v>2271.0</v>
      </c>
      <c r="AK20" s="97">
        <v>1265.0</v>
      </c>
      <c r="AL20" s="97">
        <v>1006.0</v>
      </c>
      <c r="AM20" s="93">
        <v>746.0</v>
      </c>
      <c r="AN20" s="93">
        <v>59.0</v>
      </c>
      <c r="AX20" s="92">
        <v>17.0</v>
      </c>
      <c r="AY20" s="93">
        <v>0.0</v>
      </c>
      <c r="AZ20" s="93" t="s">
        <v>169</v>
      </c>
      <c r="BA20" s="93" t="s">
        <v>169</v>
      </c>
      <c r="BB20" s="93">
        <v>17.0</v>
      </c>
      <c r="BC20" s="93" t="s">
        <v>169</v>
      </c>
      <c r="BD20" s="93" t="s">
        <v>169</v>
      </c>
      <c r="BE20" s="107">
        <v>188.2</v>
      </c>
      <c r="BF20" s="96">
        <v>32883.0</v>
      </c>
      <c r="BG20" s="93">
        <v>1.97</v>
      </c>
    </row>
    <row r="21">
      <c r="A21" s="69">
        <v>1972.0</v>
      </c>
      <c r="B21" s="70">
        <v>75.8</v>
      </c>
      <c r="C21" s="1">
        <v>70.8</v>
      </c>
      <c r="AJ21" s="96">
        <v>2242.0</v>
      </c>
      <c r="AK21" s="97">
        <v>1259.0</v>
      </c>
      <c r="AL21" s="93">
        <v>983.0</v>
      </c>
      <c r="AM21" s="93">
        <v>753.0</v>
      </c>
      <c r="AN21" s="93">
        <v>59.8</v>
      </c>
      <c r="AX21" s="92">
        <v>25.0</v>
      </c>
      <c r="AY21" s="93">
        <v>0.0</v>
      </c>
      <c r="AZ21" s="93" t="s">
        <v>169</v>
      </c>
      <c r="BA21" s="93" t="s">
        <v>169</v>
      </c>
      <c r="BB21" s="93">
        <v>25.0</v>
      </c>
      <c r="BC21" s="93" t="s">
        <v>169</v>
      </c>
      <c r="BD21" s="93" t="s">
        <v>169</v>
      </c>
      <c r="BE21" s="107">
        <v>189.4</v>
      </c>
      <c r="BF21" s="96">
        <v>33505.0</v>
      </c>
      <c r="BG21" s="93">
        <v>1.88</v>
      </c>
    </row>
    <row r="22">
      <c r="A22" s="69">
        <v>1973.0</v>
      </c>
      <c r="B22" s="70">
        <v>74.0</v>
      </c>
      <c r="C22" s="1">
        <v>69.4</v>
      </c>
      <c r="L22" s="98"/>
      <c r="M22" s="98"/>
      <c r="N22" s="98"/>
      <c r="O22" s="99">
        <v>1014.7</v>
      </c>
      <c r="P22" s="91">
        <v>285.9</v>
      </c>
      <c r="Q22" s="91">
        <v>370.0</v>
      </c>
      <c r="R22" s="91">
        <v>254.5</v>
      </c>
      <c r="S22" s="91">
        <v>70.0</v>
      </c>
      <c r="T22" s="90">
        <v>12.4</v>
      </c>
      <c r="U22" s="91">
        <v>11.6</v>
      </c>
      <c r="V22" s="91">
        <v>24.5</v>
      </c>
      <c r="W22" s="91">
        <v>12.9</v>
      </c>
      <c r="X22" s="91">
        <v>-1.4</v>
      </c>
      <c r="Y22" s="99">
        <v>2398.2</v>
      </c>
      <c r="Z22" s="91">
        <v>671.2</v>
      </c>
      <c r="AA22" s="91">
        <v>660.1</v>
      </c>
      <c r="AB22" s="91">
        <v>558.2</v>
      </c>
      <c r="AC22" s="91">
        <v>547.1</v>
      </c>
      <c r="AJ22" s="96">
        <v>2241.0</v>
      </c>
      <c r="AK22" s="97">
        <v>1263.0</v>
      </c>
      <c r="AL22" s="93">
        <v>979.0</v>
      </c>
      <c r="AM22" s="93">
        <v>764.0</v>
      </c>
      <c r="AN22" s="93">
        <v>60.5</v>
      </c>
      <c r="AX22" s="92">
        <v>38.0</v>
      </c>
      <c r="AY22" s="93">
        <v>0.0</v>
      </c>
      <c r="AZ22" s="93">
        <v>0.0</v>
      </c>
      <c r="BA22" s="93">
        <v>0.0</v>
      </c>
      <c r="BB22" s="93">
        <v>38.0</v>
      </c>
      <c r="BC22" s="93" t="s">
        <v>169</v>
      </c>
      <c r="BD22" s="93" t="s">
        <v>169</v>
      </c>
      <c r="BE22" s="107">
        <v>183.1</v>
      </c>
      <c r="BF22" s="96">
        <v>34103.0</v>
      </c>
      <c r="BG22" s="93">
        <v>1.77</v>
      </c>
    </row>
    <row r="23">
      <c r="A23" s="69">
        <v>1974.0</v>
      </c>
      <c r="B23" s="70">
        <v>75.9</v>
      </c>
      <c r="C23" s="1">
        <v>70.3</v>
      </c>
      <c r="L23" s="98"/>
      <c r="M23" s="98"/>
      <c r="N23" s="98"/>
      <c r="O23" s="100">
        <v>1342.5</v>
      </c>
      <c r="P23" s="93">
        <v>413.4</v>
      </c>
      <c r="Q23" s="93">
        <v>689.4</v>
      </c>
      <c r="R23" s="93">
        <v>150.2</v>
      </c>
      <c r="S23" s="93">
        <v>68.3</v>
      </c>
      <c r="T23" s="92">
        <v>11.4</v>
      </c>
      <c r="U23" s="93">
        <v>10.8</v>
      </c>
      <c r="V23" s="93">
        <v>22.4</v>
      </c>
      <c r="W23" s="93">
        <v>13.0</v>
      </c>
      <c r="X23" s="93">
        <v>-0.1</v>
      </c>
      <c r="Y23" s="100">
        <v>2194.6</v>
      </c>
      <c r="Z23" s="93">
        <v>636.2</v>
      </c>
      <c r="AA23" s="93">
        <v>512.5</v>
      </c>
      <c r="AB23" s="93">
        <v>556.1</v>
      </c>
      <c r="AC23" s="93">
        <v>485.5</v>
      </c>
      <c r="AJ23" s="96">
        <v>2238.0</v>
      </c>
      <c r="AK23" s="97">
        <v>1269.0</v>
      </c>
      <c r="AL23" s="93">
        <v>969.0</v>
      </c>
      <c r="AM23" s="93">
        <v>771.0</v>
      </c>
      <c r="AN23" s="93">
        <v>60.8</v>
      </c>
      <c r="AX23" s="92">
        <v>61.0</v>
      </c>
      <c r="AY23" s="93">
        <v>0.0</v>
      </c>
      <c r="AZ23" s="93">
        <v>0.0</v>
      </c>
      <c r="BA23" s="93">
        <v>0.0</v>
      </c>
      <c r="BB23" s="93">
        <v>60.0</v>
      </c>
      <c r="BC23" s="93" t="s">
        <v>169</v>
      </c>
      <c r="BD23" s="93" t="s">
        <v>169</v>
      </c>
      <c r="BE23" s="107">
        <v>178.7</v>
      </c>
      <c r="BF23" s="96">
        <v>34692.0</v>
      </c>
      <c r="BG23" s="93">
        <v>1.71</v>
      </c>
    </row>
    <row r="24">
      <c r="A24" s="69">
        <v>1975.0</v>
      </c>
      <c r="B24" s="70">
        <v>79.1</v>
      </c>
      <c r="C24" s="1">
        <v>73.0</v>
      </c>
      <c r="L24" s="98"/>
      <c r="M24" s="98"/>
      <c r="N24" s="98"/>
      <c r="O24" s="100">
        <v>1291.7</v>
      </c>
      <c r="P24" s="93">
        <v>325.3</v>
      </c>
      <c r="Q24" s="93">
        <v>549.9</v>
      </c>
      <c r="R24" s="93">
        <v>344.9</v>
      </c>
      <c r="S24" s="93">
        <v>148.3</v>
      </c>
      <c r="T24" s="92">
        <v>12.6</v>
      </c>
      <c r="U24" s="93">
        <v>11.2</v>
      </c>
      <c r="V24" s="93">
        <v>23.9</v>
      </c>
      <c r="W24" s="93">
        <v>15.5</v>
      </c>
      <c r="X24" s="93">
        <v>0.3</v>
      </c>
      <c r="Y24" s="100">
        <v>2201.3</v>
      </c>
      <c r="Z24" s="93">
        <v>623.8</v>
      </c>
      <c r="AA24" s="93">
        <v>574.5</v>
      </c>
      <c r="AB24" s="93">
        <v>469.3</v>
      </c>
      <c r="AC24" s="93">
        <v>530.0</v>
      </c>
      <c r="AJ24" s="96">
        <v>2240.0</v>
      </c>
      <c r="AK24" s="97">
        <v>1277.0</v>
      </c>
      <c r="AL24" s="93">
        <v>963.0</v>
      </c>
      <c r="AM24" s="93">
        <v>790.0</v>
      </c>
      <c r="AN24" s="93">
        <v>61.9</v>
      </c>
      <c r="AX24" s="92">
        <v>86.0</v>
      </c>
      <c r="AY24" s="93">
        <v>1.0</v>
      </c>
      <c r="AZ24" s="93">
        <v>0.0</v>
      </c>
      <c r="BA24" s="93">
        <v>0.0</v>
      </c>
      <c r="BB24" s="93">
        <v>86.0</v>
      </c>
      <c r="BC24" s="93" t="s">
        <v>169</v>
      </c>
      <c r="BD24" s="93" t="s">
        <v>169</v>
      </c>
      <c r="BE24" s="107">
        <v>174.1</v>
      </c>
      <c r="BF24" s="96">
        <v>35281.0</v>
      </c>
      <c r="BG24" s="93">
        <v>1.68</v>
      </c>
    </row>
    <row r="25">
      <c r="A25" s="69">
        <v>1976.0</v>
      </c>
      <c r="B25" s="70">
        <v>81.7</v>
      </c>
      <c r="C25" s="1">
        <v>74.1</v>
      </c>
      <c r="L25" s="98"/>
      <c r="M25" s="98"/>
      <c r="N25" s="98"/>
      <c r="O25" s="100">
        <v>1051.7</v>
      </c>
      <c r="P25" s="93">
        <v>189.5</v>
      </c>
      <c r="Q25" s="93">
        <v>565.6</v>
      </c>
      <c r="R25" s="93">
        <v>140.7</v>
      </c>
      <c r="S25" s="93">
        <v>49.6</v>
      </c>
      <c r="T25" s="92">
        <v>11.7</v>
      </c>
      <c r="U25" s="93">
        <v>10.9</v>
      </c>
      <c r="V25" s="93">
        <v>22.6</v>
      </c>
      <c r="W25" s="93">
        <v>12.5</v>
      </c>
      <c r="X25" s="93">
        <v>-1.7</v>
      </c>
      <c r="Y25" s="100">
        <v>2199.3</v>
      </c>
      <c r="Z25" s="93">
        <v>651.0</v>
      </c>
      <c r="AA25" s="93">
        <v>494.7</v>
      </c>
      <c r="AB25" s="93">
        <v>560.5</v>
      </c>
      <c r="AC25" s="93">
        <v>537.5</v>
      </c>
      <c r="AJ25" s="96">
        <v>2238.0</v>
      </c>
      <c r="AK25" s="97">
        <v>1290.0</v>
      </c>
      <c r="AL25" s="93">
        <v>948.0</v>
      </c>
      <c r="AM25" s="93">
        <v>805.0</v>
      </c>
      <c r="AN25" s="93">
        <v>62.4</v>
      </c>
      <c r="AX25" s="92">
        <v>123.0</v>
      </c>
      <c r="AY25" s="93">
        <v>1.0</v>
      </c>
      <c r="AZ25" s="93">
        <v>0.0</v>
      </c>
      <c r="BA25" s="93">
        <v>0.0</v>
      </c>
      <c r="BB25" s="93">
        <v>122.0</v>
      </c>
      <c r="BC25" s="93" t="s">
        <v>169</v>
      </c>
      <c r="BD25" s="93" t="s">
        <v>169</v>
      </c>
      <c r="BE25" s="107">
        <v>169.8</v>
      </c>
      <c r="BF25" s="96">
        <v>35849.0</v>
      </c>
      <c r="BG25" s="93">
        <v>1.6</v>
      </c>
    </row>
    <row r="26">
      <c r="A26" s="69">
        <v>1977.0</v>
      </c>
      <c r="B26" s="70">
        <v>74.2</v>
      </c>
      <c r="C26" s="1">
        <v>65.1</v>
      </c>
      <c r="L26" s="101"/>
      <c r="M26" s="101"/>
      <c r="N26" s="101"/>
      <c r="O26" s="92">
        <v>969.8</v>
      </c>
      <c r="P26" s="93">
        <v>340.0</v>
      </c>
      <c r="Q26" s="93">
        <v>373.9</v>
      </c>
      <c r="R26" s="93">
        <v>214.3</v>
      </c>
      <c r="S26" s="93">
        <v>100.6</v>
      </c>
      <c r="T26" s="92">
        <v>12.3</v>
      </c>
      <c r="U26" s="93">
        <v>11.8</v>
      </c>
      <c r="V26" s="93">
        <v>23.5</v>
      </c>
      <c r="W26" s="93">
        <v>15.0</v>
      </c>
      <c r="X26" s="93">
        <v>0.7</v>
      </c>
      <c r="Y26" s="100">
        <v>2304.2</v>
      </c>
      <c r="Z26" s="93">
        <v>610.7</v>
      </c>
      <c r="AA26" s="93">
        <v>602.8</v>
      </c>
      <c r="AB26" s="93">
        <v>558.2</v>
      </c>
      <c r="AC26" s="93">
        <v>495.0</v>
      </c>
      <c r="AJ26" s="96">
        <v>2231.0</v>
      </c>
      <c r="AK26" s="97">
        <v>1303.0</v>
      </c>
      <c r="AL26" s="93">
        <v>928.0</v>
      </c>
      <c r="AM26" s="93">
        <v>834.0</v>
      </c>
      <c r="AN26" s="93">
        <v>64.0</v>
      </c>
      <c r="AX26" s="92">
        <v>155.0</v>
      </c>
      <c r="AY26" s="93">
        <v>1.0</v>
      </c>
      <c r="AZ26" s="93">
        <v>0.0</v>
      </c>
      <c r="BA26" s="93">
        <v>0.0</v>
      </c>
      <c r="BB26" s="93">
        <v>154.0</v>
      </c>
      <c r="BC26" s="93" t="s">
        <v>169</v>
      </c>
      <c r="BD26" s="93" t="s">
        <v>169</v>
      </c>
      <c r="BE26" s="107">
        <v>168.6</v>
      </c>
      <c r="BF26" s="96">
        <v>36412.0</v>
      </c>
      <c r="BG26" s="93">
        <v>1.56</v>
      </c>
    </row>
    <row r="27">
      <c r="A27" s="69">
        <v>1978.0</v>
      </c>
      <c r="B27" s="70">
        <v>85.8</v>
      </c>
      <c r="C27" s="1">
        <v>72.6</v>
      </c>
      <c r="L27" s="99">
        <v>6.0</v>
      </c>
      <c r="M27" s="102">
        <v>5.0</v>
      </c>
      <c r="N27" s="102">
        <v>5.0</v>
      </c>
      <c r="O27" s="100">
        <v>1211.1</v>
      </c>
      <c r="P27" s="93">
        <v>99.2</v>
      </c>
      <c r="Q27" s="93">
        <v>839.3</v>
      </c>
      <c r="R27" s="93">
        <v>173.1</v>
      </c>
      <c r="S27" s="93">
        <v>133.0</v>
      </c>
      <c r="T27" s="92">
        <v>12.8</v>
      </c>
      <c r="U27" s="93">
        <v>11.7</v>
      </c>
      <c r="V27" s="93">
        <v>24.7</v>
      </c>
      <c r="W27" s="93">
        <v>14.3</v>
      </c>
      <c r="X27" s="93">
        <v>2.2</v>
      </c>
      <c r="Y27" s="100">
        <v>2356.9</v>
      </c>
      <c r="Z27" s="93">
        <v>748.9</v>
      </c>
      <c r="AA27" s="93">
        <v>557.8</v>
      </c>
      <c r="AB27" s="93">
        <v>529.8</v>
      </c>
      <c r="AC27" s="93">
        <v>476.2</v>
      </c>
      <c r="AJ27" s="96">
        <v>2222.0</v>
      </c>
      <c r="AK27" s="97">
        <v>1312.0</v>
      </c>
      <c r="AL27" s="93">
        <v>910.0</v>
      </c>
      <c r="AM27" s="93">
        <v>860.0</v>
      </c>
      <c r="AN27" s="93">
        <v>65.5</v>
      </c>
      <c r="AX27" s="92">
        <v>197.0</v>
      </c>
      <c r="AY27" s="93">
        <v>2.0</v>
      </c>
      <c r="AZ27" s="93">
        <v>0.0</v>
      </c>
      <c r="BA27" s="93">
        <v>1.0</v>
      </c>
      <c r="BB27" s="93">
        <v>195.0</v>
      </c>
      <c r="BC27" s="93" t="s">
        <v>169</v>
      </c>
      <c r="BD27" s="93" t="s">
        <v>169</v>
      </c>
      <c r="BE27" s="107">
        <v>167.1</v>
      </c>
      <c r="BF27" s="96">
        <v>36969.0</v>
      </c>
      <c r="BG27" s="93">
        <v>1.52</v>
      </c>
    </row>
    <row r="28">
      <c r="A28" s="69">
        <v>1979.0</v>
      </c>
      <c r="B28" s="70">
        <v>75.5</v>
      </c>
      <c r="C28" s="1">
        <v>59.8</v>
      </c>
      <c r="L28" s="100">
        <v>22.0</v>
      </c>
      <c r="M28" s="103">
        <v>8.0</v>
      </c>
      <c r="N28" s="103">
        <v>17.0</v>
      </c>
      <c r="O28" s="100">
        <v>1359.3</v>
      </c>
      <c r="P28" s="93">
        <v>296.2</v>
      </c>
      <c r="Q28" s="93">
        <v>745.2</v>
      </c>
      <c r="R28" s="93">
        <v>183.4</v>
      </c>
      <c r="S28" s="93">
        <v>82.2</v>
      </c>
      <c r="T28" s="92">
        <v>12.6</v>
      </c>
      <c r="U28" s="93">
        <v>11.2</v>
      </c>
      <c r="V28" s="93">
        <v>23.5</v>
      </c>
      <c r="W28" s="93">
        <v>13.6</v>
      </c>
      <c r="X28" s="93">
        <v>-0.2</v>
      </c>
      <c r="Y28" s="100">
        <v>2264.1</v>
      </c>
      <c r="Z28" s="93">
        <v>684.7</v>
      </c>
      <c r="AA28" s="93">
        <v>513.6</v>
      </c>
      <c r="AB28" s="93">
        <v>588.0</v>
      </c>
      <c r="AC28" s="93">
        <v>548.9</v>
      </c>
      <c r="AJ28" s="96">
        <v>2207.0</v>
      </c>
      <c r="AK28" s="97">
        <v>1311.0</v>
      </c>
      <c r="AL28" s="93">
        <v>896.0</v>
      </c>
      <c r="AM28" s="93">
        <v>867.0</v>
      </c>
      <c r="AN28" s="93">
        <v>66.1</v>
      </c>
      <c r="AX28" s="92">
        <v>241.0</v>
      </c>
      <c r="AY28" s="93">
        <v>2.0</v>
      </c>
      <c r="AZ28" s="93">
        <v>1.0</v>
      </c>
      <c r="BA28" s="93">
        <v>2.0</v>
      </c>
      <c r="BB28" s="93">
        <v>236.0</v>
      </c>
      <c r="BC28" s="93" t="s">
        <v>169</v>
      </c>
      <c r="BD28" s="93" t="s">
        <v>169</v>
      </c>
      <c r="BE28" s="107">
        <v>163.2</v>
      </c>
      <c r="BF28" s="96">
        <v>37534.0</v>
      </c>
      <c r="BG28" s="93">
        <v>1.52</v>
      </c>
    </row>
    <row r="29">
      <c r="A29" s="69">
        <v>1980.0</v>
      </c>
      <c r="B29" s="70">
        <v>69.6</v>
      </c>
      <c r="C29" s="1">
        <v>56.0</v>
      </c>
      <c r="L29" s="100">
        <v>16.0</v>
      </c>
      <c r="M29" s="103">
        <v>1.0</v>
      </c>
      <c r="N29" s="103">
        <v>6.0</v>
      </c>
      <c r="O29" s="100">
        <v>1436.1</v>
      </c>
      <c r="P29" s="93">
        <v>350.3</v>
      </c>
      <c r="Q29" s="93">
        <v>794.7</v>
      </c>
      <c r="R29" s="93">
        <v>210.2</v>
      </c>
      <c r="S29" s="93">
        <v>85.6</v>
      </c>
      <c r="T29" s="92">
        <v>11.2</v>
      </c>
      <c r="U29" s="93">
        <v>11.0</v>
      </c>
      <c r="V29" s="93">
        <v>22.1</v>
      </c>
      <c r="W29" s="93">
        <v>13.4</v>
      </c>
      <c r="X29" s="93">
        <v>-2.3</v>
      </c>
      <c r="Y29" s="100">
        <v>2169.8</v>
      </c>
      <c r="Z29" s="93">
        <v>650.6</v>
      </c>
      <c r="AA29" s="93">
        <v>387.8</v>
      </c>
      <c r="AB29" s="93">
        <v>574.6</v>
      </c>
      <c r="AC29" s="93">
        <v>552.5</v>
      </c>
      <c r="AJ29" s="96">
        <v>2196.0</v>
      </c>
      <c r="AK29" s="97">
        <v>1307.0</v>
      </c>
      <c r="AL29" s="93">
        <v>889.0</v>
      </c>
      <c r="AM29" s="93">
        <v>893.0</v>
      </c>
      <c r="AN29" s="93">
        <v>68.4</v>
      </c>
      <c r="AX29" s="92">
        <v>305.0</v>
      </c>
      <c r="AY29" s="93">
        <v>3.0</v>
      </c>
      <c r="AZ29" s="93">
        <v>1.0</v>
      </c>
      <c r="BA29" s="93">
        <v>11.0</v>
      </c>
      <c r="BB29" s="93">
        <v>290.0</v>
      </c>
      <c r="BC29" s="93" t="s">
        <v>169</v>
      </c>
      <c r="BD29" s="93" t="s">
        <v>169</v>
      </c>
      <c r="BE29" s="107">
        <v>158.2</v>
      </c>
      <c r="BF29" s="96">
        <v>38124.0</v>
      </c>
      <c r="BG29" s="93">
        <v>1.56</v>
      </c>
    </row>
    <row r="30">
      <c r="A30" s="69">
        <v>1981.0</v>
      </c>
      <c r="B30" s="70">
        <v>53.9</v>
      </c>
      <c r="C30" s="1">
        <v>43.2</v>
      </c>
      <c r="L30" s="100">
        <v>15.0</v>
      </c>
      <c r="M30" s="103">
        <v>3.0</v>
      </c>
      <c r="N30" s="103">
        <v>10.0</v>
      </c>
      <c r="O30" s="100">
        <v>1259.5</v>
      </c>
      <c r="P30" s="93">
        <v>139.8</v>
      </c>
      <c r="Q30" s="93">
        <v>711.5</v>
      </c>
      <c r="R30" s="93">
        <v>345.9</v>
      </c>
      <c r="S30" s="93">
        <v>49.5</v>
      </c>
      <c r="T30" s="92">
        <v>11.4</v>
      </c>
      <c r="U30" s="93">
        <v>11.5</v>
      </c>
      <c r="V30" s="93">
        <v>23.6</v>
      </c>
      <c r="W30" s="93">
        <v>12.2</v>
      </c>
      <c r="X30" s="93">
        <v>-0.1</v>
      </c>
      <c r="Y30" s="100">
        <v>2317.3</v>
      </c>
      <c r="Z30" s="93">
        <v>663.2</v>
      </c>
      <c r="AA30" s="93">
        <v>524.9</v>
      </c>
      <c r="AB30" s="93">
        <v>562.0</v>
      </c>
      <c r="AC30" s="93">
        <v>569.4</v>
      </c>
      <c r="AJ30" s="96">
        <v>2188.0</v>
      </c>
      <c r="AK30" s="97">
        <v>1308.0</v>
      </c>
      <c r="AL30" s="93">
        <v>880.0</v>
      </c>
      <c r="AM30" s="93">
        <v>908.0</v>
      </c>
      <c r="AN30" s="93">
        <v>69.4</v>
      </c>
      <c r="AX30" s="92">
        <v>373.0</v>
      </c>
      <c r="AY30" s="93">
        <v>4.0</v>
      </c>
      <c r="AZ30" s="93">
        <v>3.0</v>
      </c>
      <c r="BA30" s="93">
        <v>15.0</v>
      </c>
      <c r="BB30" s="93">
        <v>350.0</v>
      </c>
      <c r="BC30" s="93" t="s">
        <v>169</v>
      </c>
      <c r="BD30" s="93" t="s">
        <v>169</v>
      </c>
      <c r="BE30" s="107">
        <v>159.8</v>
      </c>
      <c r="BF30" s="96">
        <v>38723.0</v>
      </c>
      <c r="BG30" s="93">
        <v>1.56</v>
      </c>
    </row>
    <row r="31">
      <c r="A31" s="69">
        <v>1982.0</v>
      </c>
      <c r="B31" s="70">
        <v>70.7</v>
      </c>
      <c r="C31" s="1">
        <v>53.0</v>
      </c>
      <c r="L31" s="92">
        <v>13.0</v>
      </c>
      <c r="M31" s="93">
        <v>8.0</v>
      </c>
      <c r="N31" s="93">
        <v>11.0</v>
      </c>
      <c r="O31" s="92">
        <v>952.1</v>
      </c>
      <c r="P31" s="93">
        <v>211.4</v>
      </c>
      <c r="Q31" s="93">
        <v>496.6</v>
      </c>
      <c r="R31" s="93">
        <v>175.5</v>
      </c>
      <c r="S31" s="93">
        <v>78.3</v>
      </c>
      <c r="T31" s="92">
        <v>12.4</v>
      </c>
      <c r="U31" s="93">
        <v>12.0</v>
      </c>
      <c r="V31" s="93">
        <v>23.4</v>
      </c>
      <c r="W31" s="93">
        <v>14.3</v>
      </c>
      <c r="X31" s="93">
        <v>-0.2</v>
      </c>
      <c r="Y31" s="100">
        <v>2421.7</v>
      </c>
      <c r="Z31" s="93">
        <v>661.5</v>
      </c>
      <c r="AA31" s="93">
        <v>621.9</v>
      </c>
      <c r="AB31" s="93">
        <v>593.9</v>
      </c>
      <c r="AC31" s="93">
        <v>536.5</v>
      </c>
      <c r="AJ31" s="96">
        <v>2180.0</v>
      </c>
      <c r="AK31" s="97">
        <v>1312.0</v>
      </c>
      <c r="AL31" s="93">
        <v>869.0</v>
      </c>
      <c r="AM31" s="93">
        <v>917.0</v>
      </c>
      <c r="AN31" s="93">
        <v>69.9</v>
      </c>
      <c r="AX31" s="92">
        <v>451.0</v>
      </c>
      <c r="AY31" s="93">
        <v>6.0</v>
      </c>
      <c r="AZ31" s="93">
        <v>4.0</v>
      </c>
      <c r="BA31" s="93">
        <v>20.0</v>
      </c>
      <c r="BB31" s="93">
        <v>422.0</v>
      </c>
      <c r="BC31" s="93" t="s">
        <v>169</v>
      </c>
      <c r="BD31" s="93" t="s">
        <v>169</v>
      </c>
      <c r="BE31" s="107">
        <v>156.5</v>
      </c>
      <c r="BF31" s="96">
        <v>39326.0</v>
      </c>
      <c r="BG31" s="93">
        <v>1.55</v>
      </c>
    </row>
    <row r="32">
      <c r="A32" s="69">
        <v>1983.0</v>
      </c>
      <c r="B32" s="70">
        <v>73.7</v>
      </c>
      <c r="C32" s="1">
        <v>50.1</v>
      </c>
      <c r="L32" s="100">
        <v>20.0</v>
      </c>
      <c r="M32" s="103">
        <v>4.0</v>
      </c>
      <c r="N32" s="103">
        <v>10.0</v>
      </c>
      <c r="O32" s="100">
        <v>1170.3</v>
      </c>
      <c r="P32" s="93">
        <v>263.5</v>
      </c>
      <c r="Q32" s="93">
        <v>563.9</v>
      </c>
      <c r="R32" s="93">
        <v>283.5</v>
      </c>
      <c r="S32" s="93">
        <v>32.7</v>
      </c>
      <c r="T32" s="92">
        <v>12.3</v>
      </c>
      <c r="U32" s="93">
        <v>12.2</v>
      </c>
      <c r="V32" s="93">
        <v>23.4</v>
      </c>
      <c r="W32" s="93">
        <v>14.2</v>
      </c>
      <c r="X32" s="93">
        <v>-2.1</v>
      </c>
      <c r="Y32" s="100">
        <v>2315.3</v>
      </c>
      <c r="Z32" s="93">
        <v>650.3</v>
      </c>
      <c r="AA32" s="93">
        <v>567.8</v>
      </c>
      <c r="AB32" s="93">
        <v>526.9</v>
      </c>
      <c r="AC32" s="93">
        <v>606.5</v>
      </c>
      <c r="AJ32" s="96">
        <v>2167.0</v>
      </c>
      <c r="AK32" s="97">
        <v>1316.0</v>
      </c>
      <c r="AL32" s="93">
        <v>851.0</v>
      </c>
      <c r="AM32" s="93">
        <v>929.0</v>
      </c>
      <c r="AN32" s="93">
        <v>70.6</v>
      </c>
      <c r="AX32" s="92">
        <v>527.0</v>
      </c>
      <c r="AY32" s="93">
        <v>7.0</v>
      </c>
      <c r="AZ32" s="93">
        <v>6.0</v>
      </c>
      <c r="BA32" s="93">
        <v>25.0</v>
      </c>
      <c r="BB32" s="93">
        <v>489.0</v>
      </c>
      <c r="BC32" s="93" t="s">
        <v>169</v>
      </c>
      <c r="BD32" s="93" t="s">
        <v>169</v>
      </c>
      <c r="BE32" s="107">
        <v>151.1</v>
      </c>
      <c r="BF32" s="96">
        <v>39910.0</v>
      </c>
      <c r="BG32" s="93">
        <v>1.47</v>
      </c>
    </row>
    <row r="33">
      <c r="A33" s="69">
        <v>1984.0</v>
      </c>
      <c r="B33" s="70">
        <v>72.3</v>
      </c>
      <c r="C33" s="1">
        <v>48.7</v>
      </c>
      <c r="L33" s="100">
        <v>19.0</v>
      </c>
      <c r="M33" s="103">
        <v>2.0</v>
      </c>
      <c r="N33" s="103">
        <v>7.0</v>
      </c>
      <c r="O33" s="100">
        <v>1264.5</v>
      </c>
      <c r="P33" s="93">
        <v>195.8</v>
      </c>
      <c r="Q33" s="93">
        <v>666.7</v>
      </c>
      <c r="R33" s="93">
        <v>358.2</v>
      </c>
      <c r="S33" s="93">
        <v>71.4</v>
      </c>
      <c r="T33" s="92">
        <v>11.8</v>
      </c>
      <c r="U33" s="93">
        <v>10.7</v>
      </c>
      <c r="V33" s="93">
        <v>24.3</v>
      </c>
      <c r="W33" s="93">
        <v>13.8</v>
      </c>
      <c r="X33" s="93">
        <v>-0.6</v>
      </c>
      <c r="Y33" s="100">
        <v>2394.4</v>
      </c>
      <c r="Z33" s="93">
        <v>675.8</v>
      </c>
      <c r="AA33" s="93">
        <v>568.4</v>
      </c>
      <c r="AB33" s="93">
        <v>589.5</v>
      </c>
      <c r="AC33" s="93">
        <v>512.6</v>
      </c>
      <c r="AJ33" s="96">
        <v>2152.0</v>
      </c>
      <c r="AK33" s="97">
        <v>1320.0</v>
      </c>
      <c r="AL33" s="93">
        <v>832.0</v>
      </c>
      <c r="AM33" s="93">
        <v>935.0</v>
      </c>
      <c r="AN33" s="93">
        <v>70.8</v>
      </c>
      <c r="AX33" s="92">
        <v>587.0</v>
      </c>
      <c r="AY33" s="93">
        <v>10.0</v>
      </c>
      <c r="AZ33" s="93">
        <v>8.0</v>
      </c>
      <c r="BA33" s="93">
        <v>31.0</v>
      </c>
      <c r="BB33" s="93">
        <v>538.0</v>
      </c>
      <c r="BC33" s="93" t="s">
        <v>169</v>
      </c>
      <c r="BD33" s="93" t="s">
        <v>169</v>
      </c>
      <c r="BE33" s="107">
        <v>148.0</v>
      </c>
      <c r="BF33" s="96">
        <v>40406.0</v>
      </c>
      <c r="BG33" s="93">
        <v>1.23</v>
      </c>
    </row>
    <row r="34">
      <c r="A34" s="69">
        <v>1985.0</v>
      </c>
      <c r="B34" s="70">
        <v>71.6</v>
      </c>
      <c r="C34" s="1">
        <v>48.4</v>
      </c>
      <c r="E34" s="77">
        <v>7102.0</v>
      </c>
      <c r="F34" s="77">
        <v>14667.0</v>
      </c>
      <c r="G34" s="78"/>
      <c r="H34" s="78"/>
      <c r="I34" s="77">
        <v>4746.0</v>
      </c>
      <c r="L34" s="100">
        <v>26.0</v>
      </c>
      <c r="M34" s="103">
        <v>6.0</v>
      </c>
      <c r="N34" s="103">
        <v>11.0</v>
      </c>
      <c r="O34" s="100">
        <v>1623.4</v>
      </c>
      <c r="P34" s="93">
        <v>334.1</v>
      </c>
      <c r="Q34" s="93">
        <v>718.6</v>
      </c>
      <c r="R34" s="93">
        <v>491.6</v>
      </c>
      <c r="S34" s="93">
        <v>61.6</v>
      </c>
      <c r="T34" s="92">
        <v>12.1</v>
      </c>
      <c r="U34" s="93">
        <v>11.5</v>
      </c>
      <c r="V34" s="93">
        <v>24.1</v>
      </c>
      <c r="W34" s="93">
        <v>14.3</v>
      </c>
      <c r="X34" s="93">
        <v>-2.1</v>
      </c>
      <c r="Y34" s="100">
        <v>2203.3</v>
      </c>
      <c r="Z34" s="93">
        <v>639.0</v>
      </c>
      <c r="AA34" s="93">
        <v>581.7</v>
      </c>
      <c r="AB34" s="93">
        <v>450.0</v>
      </c>
      <c r="AC34" s="93">
        <v>581.4</v>
      </c>
      <c r="AJ34" s="96">
        <v>2144.0</v>
      </c>
      <c r="AK34" s="97">
        <v>1325.0</v>
      </c>
      <c r="AL34" s="93">
        <v>819.0</v>
      </c>
      <c r="AM34" s="93">
        <v>948.0</v>
      </c>
      <c r="AN34" s="93">
        <v>71.5</v>
      </c>
      <c r="AX34" s="92">
        <v>655.0</v>
      </c>
      <c r="AY34" s="93">
        <v>12.0</v>
      </c>
      <c r="AZ34" s="93">
        <v>12.0</v>
      </c>
      <c r="BA34" s="93">
        <v>42.0</v>
      </c>
      <c r="BB34" s="93">
        <v>589.0</v>
      </c>
      <c r="BC34" s="93" t="s">
        <v>169</v>
      </c>
      <c r="BD34" s="93" t="s">
        <v>169</v>
      </c>
      <c r="BE34" s="107">
        <v>143.9</v>
      </c>
      <c r="BF34" s="96">
        <v>40806.0</v>
      </c>
      <c r="BG34" s="93">
        <v>0.98</v>
      </c>
    </row>
    <row r="35">
      <c r="A35" s="69">
        <v>1986.0</v>
      </c>
      <c r="B35" s="70">
        <v>68.1</v>
      </c>
      <c r="C35" s="1">
        <v>44.5</v>
      </c>
      <c r="E35" s="77">
        <v>6866.0</v>
      </c>
      <c r="F35" s="77">
        <v>15422.0</v>
      </c>
      <c r="G35" s="78"/>
      <c r="H35" s="78"/>
      <c r="I35" s="77">
        <v>5346.0</v>
      </c>
      <c r="L35" s="100">
        <v>15.0</v>
      </c>
      <c r="M35" s="103">
        <v>9.0</v>
      </c>
      <c r="N35" s="103">
        <v>12.0</v>
      </c>
      <c r="O35" s="100">
        <v>1208.9</v>
      </c>
      <c r="P35" s="93">
        <v>199.6</v>
      </c>
      <c r="Q35" s="93">
        <v>684.0</v>
      </c>
      <c r="R35" s="93">
        <v>247.2</v>
      </c>
      <c r="S35" s="93">
        <v>145.2</v>
      </c>
      <c r="T35" s="92">
        <v>11.5</v>
      </c>
      <c r="U35" s="93">
        <v>11.4</v>
      </c>
      <c r="V35" s="93">
        <v>22.9</v>
      </c>
      <c r="W35" s="93">
        <v>12.6</v>
      </c>
      <c r="X35" s="93">
        <v>1.2</v>
      </c>
      <c r="Y35" s="100">
        <v>2278.9</v>
      </c>
      <c r="Z35" s="93">
        <v>699.6</v>
      </c>
      <c r="AA35" s="93">
        <v>491.1</v>
      </c>
      <c r="AB35" s="93">
        <v>538.9</v>
      </c>
      <c r="AC35" s="93">
        <v>500.9</v>
      </c>
      <c r="AJ35" s="96">
        <v>2141.0</v>
      </c>
      <c r="AK35" s="97">
        <v>1329.0</v>
      </c>
      <c r="AL35" s="93">
        <v>812.0</v>
      </c>
      <c r="AM35" s="93">
        <v>965.0</v>
      </c>
      <c r="AN35" s="93">
        <v>72.6</v>
      </c>
      <c r="AX35" s="92">
        <v>775.0</v>
      </c>
      <c r="AY35" s="93">
        <v>16.0</v>
      </c>
      <c r="AZ35" s="93">
        <v>16.0</v>
      </c>
      <c r="BA35" s="93">
        <v>60.0</v>
      </c>
      <c r="BB35" s="93">
        <v>684.0</v>
      </c>
      <c r="BC35" s="93">
        <v>41.5</v>
      </c>
      <c r="BD35" s="93" t="s">
        <v>169</v>
      </c>
      <c r="BE35" s="107">
        <v>142.4</v>
      </c>
      <c r="BF35" s="96">
        <v>41214.0</v>
      </c>
      <c r="BG35" s="93">
        <v>0.99</v>
      </c>
    </row>
    <row r="36">
      <c r="A36" s="69">
        <v>1987.0</v>
      </c>
      <c r="B36" s="70">
        <v>66.5</v>
      </c>
      <c r="C36" s="1">
        <v>41.0</v>
      </c>
      <c r="E36" s="77">
        <v>6813.0</v>
      </c>
      <c r="F36" s="77">
        <v>16624.0</v>
      </c>
      <c r="G36" s="78"/>
      <c r="H36" s="78"/>
      <c r="I36" s="77">
        <v>6373.0</v>
      </c>
      <c r="L36" s="100">
        <v>11.0</v>
      </c>
      <c r="M36" s="103">
        <v>5.0</v>
      </c>
      <c r="N36" s="103">
        <v>4.0</v>
      </c>
      <c r="O36" s="100">
        <v>1502.4</v>
      </c>
      <c r="P36" s="93">
        <v>204.5</v>
      </c>
      <c r="Q36" s="103">
        <v>1037.4</v>
      </c>
      <c r="R36" s="93">
        <v>155.7</v>
      </c>
      <c r="S36" s="93">
        <v>29.3</v>
      </c>
      <c r="T36" s="92">
        <v>12.2</v>
      </c>
      <c r="U36" s="93">
        <v>11.1</v>
      </c>
      <c r="V36" s="93">
        <v>23.2</v>
      </c>
      <c r="W36" s="93">
        <v>14.1</v>
      </c>
      <c r="X36" s="93">
        <v>0.3</v>
      </c>
      <c r="Y36" s="100">
        <v>2235.5</v>
      </c>
      <c r="Z36" s="93">
        <v>643.6</v>
      </c>
      <c r="AA36" s="93">
        <v>487.2</v>
      </c>
      <c r="AB36" s="93">
        <v>554.3</v>
      </c>
      <c r="AC36" s="93">
        <v>553.2</v>
      </c>
      <c r="AJ36" s="96">
        <v>2143.0</v>
      </c>
      <c r="AK36" s="97">
        <v>1352.0</v>
      </c>
      <c r="AL36" s="93">
        <v>792.0</v>
      </c>
      <c r="AM36" s="93">
        <v>976.0</v>
      </c>
      <c r="AN36" s="93">
        <v>72.2</v>
      </c>
      <c r="AX36" s="92">
        <v>828.0</v>
      </c>
      <c r="AY36" s="93">
        <v>20.0</v>
      </c>
      <c r="AZ36" s="93">
        <v>20.0</v>
      </c>
      <c r="BA36" s="93">
        <v>76.0</v>
      </c>
      <c r="BB36" s="93">
        <v>711.0</v>
      </c>
      <c r="BC36" s="93">
        <v>45.7</v>
      </c>
      <c r="BD36" s="93" t="s">
        <v>169</v>
      </c>
      <c r="BE36" s="107">
        <v>139.5</v>
      </c>
      <c r="BF36" s="96">
        <v>41622.0</v>
      </c>
      <c r="BG36" s="93">
        <v>0.99</v>
      </c>
    </row>
    <row r="37">
      <c r="A37" s="69">
        <v>1988.0</v>
      </c>
      <c r="B37" s="70">
        <v>65.3</v>
      </c>
      <c r="C37" s="1">
        <v>39.6</v>
      </c>
      <c r="E37" s="77">
        <v>6772.0</v>
      </c>
      <c r="F37" s="77">
        <v>16980.0</v>
      </c>
      <c r="G37" s="78"/>
      <c r="H37" s="78"/>
      <c r="I37" s="77">
        <v>6690.0</v>
      </c>
      <c r="L37" s="92">
        <v>6.0</v>
      </c>
      <c r="M37" s="93">
        <v>1.0</v>
      </c>
      <c r="N37" s="93">
        <v>4.0</v>
      </c>
      <c r="O37" s="92">
        <v>848.5</v>
      </c>
      <c r="P37" s="93">
        <v>185.4</v>
      </c>
      <c r="Q37" s="93">
        <v>517.5</v>
      </c>
      <c r="R37" s="93">
        <v>106.7</v>
      </c>
      <c r="S37" s="93">
        <v>190.2</v>
      </c>
      <c r="T37" s="92">
        <v>12.1</v>
      </c>
      <c r="U37" s="93">
        <v>11.0</v>
      </c>
      <c r="V37" s="93">
        <v>23.6</v>
      </c>
      <c r="W37" s="93">
        <v>13.6</v>
      </c>
      <c r="X37" s="93">
        <v>1.7</v>
      </c>
      <c r="Y37" s="100">
        <v>2326.1</v>
      </c>
      <c r="Z37" s="93">
        <v>675.2</v>
      </c>
      <c r="AA37" s="93">
        <v>525.9</v>
      </c>
      <c r="AB37" s="93">
        <v>601.0</v>
      </c>
      <c r="AC37" s="93">
        <v>428.3</v>
      </c>
      <c r="AJ37" s="96">
        <v>2138.0</v>
      </c>
      <c r="AK37" s="97">
        <v>1358.0</v>
      </c>
      <c r="AL37" s="93">
        <v>780.0</v>
      </c>
      <c r="AM37" s="93">
        <v>981.0</v>
      </c>
      <c r="AN37" s="93">
        <v>72.2</v>
      </c>
      <c r="AX37" s="92">
        <v>868.0</v>
      </c>
      <c r="AY37" s="93">
        <v>25.0</v>
      </c>
      <c r="AZ37" s="93">
        <v>25.0</v>
      </c>
      <c r="BA37" s="93">
        <v>92.0</v>
      </c>
      <c r="BB37" s="93">
        <v>726.0</v>
      </c>
      <c r="BC37" s="93">
        <v>56.7</v>
      </c>
      <c r="BD37" s="93" t="s">
        <v>169</v>
      </c>
      <c r="BE37" s="107">
        <v>133.4</v>
      </c>
      <c r="BF37" s="96">
        <v>42031.0</v>
      </c>
      <c r="BG37" s="93">
        <v>0.98</v>
      </c>
    </row>
    <row r="38">
      <c r="A38" s="69">
        <v>1989.0</v>
      </c>
      <c r="B38" s="70">
        <v>70.8</v>
      </c>
      <c r="C38" s="1">
        <v>43.0</v>
      </c>
      <c r="E38" s="77">
        <v>7287.0</v>
      </c>
      <c r="F38" s="77">
        <v>16934.0</v>
      </c>
      <c r="G38" s="78"/>
      <c r="H38" s="78"/>
      <c r="I38" s="77">
        <v>6647.0</v>
      </c>
      <c r="L38" s="100">
        <v>16.0</v>
      </c>
      <c r="M38" s="103">
        <v>4.0</v>
      </c>
      <c r="N38" s="103">
        <v>13.0</v>
      </c>
      <c r="O38" s="100">
        <v>1448.1</v>
      </c>
      <c r="P38" s="93">
        <v>170.2</v>
      </c>
      <c r="Q38" s="93">
        <v>751.8</v>
      </c>
      <c r="R38" s="93">
        <v>326.6</v>
      </c>
      <c r="S38" s="93">
        <v>178.7</v>
      </c>
      <c r="T38" s="92">
        <v>12.8</v>
      </c>
      <c r="U38" s="93">
        <v>12.3</v>
      </c>
      <c r="V38" s="93">
        <v>22.9</v>
      </c>
      <c r="W38" s="93">
        <v>13.7</v>
      </c>
      <c r="X38" s="93">
        <v>1.4</v>
      </c>
      <c r="Y38" s="100">
        <v>2133.5</v>
      </c>
      <c r="Z38" s="93">
        <v>676.3</v>
      </c>
      <c r="AA38" s="93">
        <v>542.9</v>
      </c>
      <c r="AB38" s="93">
        <v>501.6</v>
      </c>
      <c r="AC38" s="93">
        <v>402.0</v>
      </c>
      <c r="AJ38" s="96">
        <v>2127.0</v>
      </c>
      <c r="AK38" s="97">
        <v>1353.0</v>
      </c>
      <c r="AL38" s="93">
        <v>774.0</v>
      </c>
      <c r="AM38" s="93">
        <v>985.0</v>
      </c>
      <c r="AN38" s="93">
        <v>72.8</v>
      </c>
      <c r="AX38" s="92">
        <v>915.0</v>
      </c>
      <c r="AY38" s="93">
        <v>31.0</v>
      </c>
      <c r="AZ38" s="93">
        <v>33.0</v>
      </c>
      <c r="BA38" s="93">
        <v>112.0</v>
      </c>
      <c r="BB38" s="93">
        <v>739.0</v>
      </c>
      <c r="BC38" s="93">
        <v>61.9</v>
      </c>
      <c r="BD38" s="93" t="s">
        <v>169</v>
      </c>
      <c r="BE38" s="107">
        <v>133.4</v>
      </c>
      <c r="BF38" s="96">
        <v>42449.0</v>
      </c>
      <c r="BG38" s="93">
        <v>0.99</v>
      </c>
    </row>
    <row r="39">
      <c r="A39" s="69">
        <v>1990.0</v>
      </c>
      <c r="B39" s="70">
        <v>70.3</v>
      </c>
      <c r="C39" s="1">
        <v>43.1</v>
      </c>
      <c r="E39" s="77">
        <v>7013.0</v>
      </c>
      <c r="F39" s="77">
        <v>16282.0</v>
      </c>
      <c r="G39" s="78"/>
      <c r="H39" s="78"/>
      <c r="I39" s="77">
        <v>6301.0</v>
      </c>
      <c r="L39" s="100">
        <v>15.0</v>
      </c>
      <c r="M39" s="103">
        <v>4.0</v>
      </c>
      <c r="N39" s="103">
        <v>3.0</v>
      </c>
      <c r="O39" s="100">
        <v>1563.4</v>
      </c>
      <c r="P39" s="93">
        <v>287.4</v>
      </c>
      <c r="Q39" s="93">
        <v>749.3</v>
      </c>
      <c r="R39" s="93">
        <v>354.7</v>
      </c>
      <c r="S39" s="93">
        <v>82.3</v>
      </c>
      <c r="T39" s="92">
        <v>13.1</v>
      </c>
      <c r="U39" s="93">
        <v>11.7</v>
      </c>
      <c r="V39" s="93">
        <v>24.3</v>
      </c>
      <c r="W39" s="93">
        <v>15.2</v>
      </c>
      <c r="X39" s="93">
        <v>0.2</v>
      </c>
      <c r="Y39" s="100">
        <v>2009.7</v>
      </c>
      <c r="Z39" s="93">
        <v>565.3</v>
      </c>
      <c r="AA39" s="93">
        <v>512.7</v>
      </c>
      <c r="AB39" s="93">
        <v>525.3</v>
      </c>
      <c r="AC39" s="93">
        <v>496.0</v>
      </c>
      <c r="AJ39" s="96">
        <v>2109.0</v>
      </c>
      <c r="AK39" s="97">
        <v>1345.0</v>
      </c>
      <c r="AL39" s="93">
        <v>764.0</v>
      </c>
      <c r="AM39" s="93">
        <v>988.0</v>
      </c>
      <c r="AN39" s="93">
        <v>73.4</v>
      </c>
      <c r="AX39" s="92">
        <v>974.0</v>
      </c>
      <c r="AY39" s="93">
        <v>41.0</v>
      </c>
      <c r="AZ39" s="93">
        <v>44.0</v>
      </c>
      <c r="BA39" s="93">
        <v>138.0</v>
      </c>
      <c r="BB39" s="93">
        <v>751.0</v>
      </c>
      <c r="BC39" s="93">
        <v>68.3</v>
      </c>
      <c r="BD39" s="93" t="s">
        <v>169</v>
      </c>
      <c r="BE39" s="107">
        <v>130.5</v>
      </c>
      <c r="BF39" s="96">
        <v>42869.0</v>
      </c>
      <c r="BG39" s="93">
        <v>0.99</v>
      </c>
    </row>
    <row r="40">
      <c r="A40" s="69">
        <v>1991.0</v>
      </c>
      <c r="B40" s="70">
        <v>64.1</v>
      </c>
      <c r="C40" s="1">
        <v>37.6</v>
      </c>
      <c r="E40" s="77">
        <v>6563.0</v>
      </c>
      <c r="F40" s="77">
        <v>17467.0</v>
      </c>
      <c r="G40" s="78"/>
      <c r="H40" s="78"/>
      <c r="I40" s="77">
        <v>7219.0</v>
      </c>
      <c r="L40" s="100">
        <v>19.0</v>
      </c>
      <c r="M40" s="103">
        <v>8.0</v>
      </c>
      <c r="N40" s="103">
        <v>7.0</v>
      </c>
      <c r="O40" s="100">
        <v>1310.7</v>
      </c>
      <c r="P40" s="93">
        <v>238.6</v>
      </c>
      <c r="Q40" s="93">
        <v>745.7</v>
      </c>
      <c r="R40" s="93">
        <v>198.0</v>
      </c>
      <c r="S40" s="93">
        <v>112.6</v>
      </c>
      <c r="T40" s="92">
        <v>12.2</v>
      </c>
      <c r="U40" s="93">
        <v>11.4</v>
      </c>
      <c r="V40" s="93">
        <v>23.4</v>
      </c>
      <c r="W40" s="93">
        <v>13.5</v>
      </c>
      <c r="X40" s="93">
        <v>1.7</v>
      </c>
      <c r="Y40" s="100">
        <v>2199.4</v>
      </c>
      <c r="Z40" s="93">
        <v>647.0</v>
      </c>
      <c r="AA40" s="93">
        <v>480.1</v>
      </c>
      <c r="AB40" s="93">
        <v>603.1</v>
      </c>
      <c r="AC40" s="93">
        <v>470.0</v>
      </c>
      <c r="AJ40" s="96">
        <v>2091.0</v>
      </c>
      <c r="AK40" s="97">
        <v>1335.0</v>
      </c>
      <c r="AL40" s="93">
        <v>756.0</v>
      </c>
      <c r="AM40" s="93">
        <v>988.0</v>
      </c>
      <c r="AN40" s="93">
        <v>74.0</v>
      </c>
      <c r="AX40" s="100">
        <v>1043.0</v>
      </c>
      <c r="AY40" s="93">
        <v>53.0</v>
      </c>
      <c r="AZ40" s="93">
        <v>54.0</v>
      </c>
      <c r="BA40" s="93">
        <v>168.0</v>
      </c>
      <c r="BB40" s="93">
        <v>768.0</v>
      </c>
      <c r="BC40" s="93">
        <v>72.4</v>
      </c>
      <c r="BD40" s="93" t="s">
        <v>169</v>
      </c>
      <c r="BE40" s="107">
        <v>127.9</v>
      </c>
      <c r="BF40" s="96">
        <v>43296.0</v>
      </c>
      <c r="BG40" s="93">
        <v>0.99</v>
      </c>
    </row>
    <row r="41">
      <c r="A41" s="69">
        <v>1992.0</v>
      </c>
      <c r="B41" s="70">
        <v>60.7</v>
      </c>
      <c r="C41" s="1">
        <v>34.1</v>
      </c>
      <c r="E41" s="77">
        <v>6256.0</v>
      </c>
      <c r="F41" s="77">
        <v>18322.0</v>
      </c>
      <c r="G41" s="78"/>
      <c r="H41" s="78"/>
      <c r="I41" s="77">
        <v>8019.0</v>
      </c>
      <c r="L41" s="100">
        <v>15.0</v>
      </c>
      <c r="M41" s="103">
        <v>5.0</v>
      </c>
      <c r="N41" s="103">
        <v>7.0</v>
      </c>
      <c r="O41" s="100">
        <v>1082.8</v>
      </c>
      <c r="P41" s="93">
        <v>258.8</v>
      </c>
      <c r="Q41" s="93">
        <v>471.3</v>
      </c>
      <c r="R41" s="93">
        <v>254.5</v>
      </c>
      <c r="S41" s="93">
        <v>144.0</v>
      </c>
      <c r="T41" s="92">
        <v>12.4</v>
      </c>
      <c r="U41" s="93">
        <v>11.6</v>
      </c>
      <c r="V41" s="93">
        <v>23.2</v>
      </c>
      <c r="W41" s="93">
        <v>13.4</v>
      </c>
      <c r="X41" s="93">
        <v>1.1</v>
      </c>
      <c r="Y41" s="100">
        <v>2151.2</v>
      </c>
      <c r="Z41" s="93">
        <v>595.1</v>
      </c>
      <c r="AA41" s="93">
        <v>551.5</v>
      </c>
      <c r="AB41" s="93">
        <v>517.3</v>
      </c>
      <c r="AC41" s="93">
        <v>467.8</v>
      </c>
      <c r="AJ41" s="96">
        <v>2070.0</v>
      </c>
      <c r="AK41" s="97">
        <v>1315.0</v>
      </c>
      <c r="AL41" s="93">
        <v>755.0</v>
      </c>
      <c r="AM41" s="93">
        <v>973.0</v>
      </c>
      <c r="AN41" s="93">
        <v>74.0</v>
      </c>
      <c r="AX41" s="100">
        <v>1079.0</v>
      </c>
      <c r="AY41" s="93">
        <v>64.0</v>
      </c>
      <c r="AZ41" s="93">
        <v>61.0</v>
      </c>
      <c r="BA41" s="93">
        <v>185.0</v>
      </c>
      <c r="BB41" s="93">
        <v>768.0</v>
      </c>
      <c r="BC41" s="93">
        <v>74.8</v>
      </c>
      <c r="BD41" s="93" t="s">
        <v>169</v>
      </c>
      <c r="BE41" s="107">
        <v>124.8</v>
      </c>
      <c r="BF41" s="96">
        <v>43748.0</v>
      </c>
      <c r="BG41" s="93">
        <v>1.04</v>
      </c>
    </row>
    <row r="42">
      <c r="A42" s="69">
        <v>1993.0</v>
      </c>
      <c r="B42" s="70">
        <v>61.3</v>
      </c>
      <c r="C42" s="1">
        <v>33.8</v>
      </c>
      <c r="E42" s="77">
        <v>6205.0</v>
      </c>
      <c r="F42" s="77">
        <v>18336.0</v>
      </c>
      <c r="G42" s="78"/>
      <c r="H42" s="78"/>
      <c r="I42" s="77">
        <v>8218.0</v>
      </c>
      <c r="L42" s="100">
        <v>22.0</v>
      </c>
      <c r="M42" s="103">
        <v>4.0</v>
      </c>
      <c r="N42" s="103">
        <v>7.0</v>
      </c>
      <c r="O42" s="100">
        <v>1379.7</v>
      </c>
      <c r="P42" s="93">
        <v>226.3</v>
      </c>
      <c r="Q42" s="93">
        <v>854.0</v>
      </c>
      <c r="R42" s="93">
        <v>184.0</v>
      </c>
      <c r="S42" s="93">
        <v>61.7</v>
      </c>
      <c r="T42" s="92">
        <v>11.8</v>
      </c>
      <c r="U42" s="93">
        <v>11.1</v>
      </c>
      <c r="V42" s="93">
        <v>21.7</v>
      </c>
      <c r="W42" s="93">
        <v>13.8</v>
      </c>
      <c r="X42" s="93">
        <v>0.5</v>
      </c>
      <c r="Y42" s="100">
        <v>2069.0</v>
      </c>
      <c r="Z42" s="93">
        <v>643.8</v>
      </c>
      <c r="AA42" s="93">
        <v>398.6</v>
      </c>
      <c r="AB42" s="93">
        <v>539.8</v>
      </c>
      <c r="AC42" s="93">
        <v>511.8</v>
      </c>
      <c r="AJ42" s="96">
        <v>2055.0</v>
      </c>
      <c r="AK42" s="97">
        <v>1298.0</v>
      </c>
      <c r="AL42" s="93">
        <v>756.0</v>
      </c>
      <c r="AM42" s="93">
        <v>956.0</v>
      </c>
      <c r="AN42" s="93">
        <v>73.6</v>
      </c>
      <c r="AX42" s="100">
        <v>1155.0</v>
      </c>
      <c r="AY42" s="93">
        <v>77.0</v>
      </c>
      <c r="AZ42" s="93">
        <v>68.0</v>
      </c>
      <c r="BA42" s="93">
        <v>211.0</v>
      </c>
      <c r="BB42" s="93">
        <v>799.0</v>
      </c>
      <c r="BC42" s="93">
        <v>77.7</v>
      </c>
      <c r="BD42" s="93" t="s">
        <v>169</v>
      </c>
      <c r="BE42" s="107">
        <v>122.1</v>
      </c>
      <c r="BF42" s="96">
        <v>44195.0</v>
      </c>
      <c r="BG42" s="93">
        <v>1.02</v>
      </c>
    </row>
    <row r="43">
      <c r="A43" s="69">
        <v>1994.0</v>
      </c>
      <c r="B43" s="70">
        <v>52.7</v>
      </c>
      <c r="C43" s="1">
        <v>28.0</v>
      </c>
      <c r="E43" s="77">
        <v>5465.0</v>
      </c>
      <c r="F43" s="77">
        <v>19530.0</v>
      </c>
      <c r="G43" s="78"/>
      <c r="H43" s="78"/>
      <c r="I43" s="77">
        <v>9157.0</v>
      </c>
      <c r="L43" s="92">
        <v>24.0</v>
      </c>
      <c r="M43" s="93">
        <v>8.0</v>
      </c>
      <c r="N43" s="93">
        <v>11.0</v>
      </c>
      <c r="O43" s="92">
        <v>912.6</v>
      </c>
      <c r="P43" s="93">
        <v>215.2</v>
      </c>
      <c r="Q43" s="93">
        <v>410.7</v>
      </c>
      <c r="R43" s="93">
        <v>230.1</v>
      </c>
      <c r="S43" s="93">
        <v>56.6</v>
      </c>
      <c r="T43" s="92">
        <v>13.2</v>
      </c>
      <c r="U43" s="93">
        <v>11.8</v>
      </c>
      <c r="V43" s="93">
        <v>25.3</v>
      </c>
      <c r="W43" s="93">
        <v>14.8</v>
      </c>
      <c r="X43" s="93">
        <v>0.8</v>
      </c>
      <c r="Y43" s="100">
        <v>2426.8</v>
      </c>
      <c r="Z43" s="93">
        <v>633.3</v>
      </c>
      <c r="AA43" s="93">
        <v>680.7</v>
      </c>
      <c r="AB43" s="93">
        <v>602.6</v>
      </c>
      <c r="AC43" s="93">
        <v>557.6</v>
      </c>
      <c r="AJ43" s="96">
        <v>2033.0</v>
      </c>
      <c r="AK43" s="97">
        <v>1267.0</v>
      </c>
      <c r="AL43" s="93">
        <v>766.0</v>
      </c>
      <c r="AM43" s="93">
        <v>941.0</v>
      </c>
      <c r="AN43" s="93">
        <v>74.3</v>
      </c>
      <c r="AX43" s="100">
        <v>1225.0</v>
      </c>
      <c r="AY43" s="93">
        <v>89.0</v>
      </c>
      <c r="AZ43" s="93">
        <v>70.0</v>
      </c>
      <c r="BA43" s="93">
        <v>229.0</v>
      </c>
      <c r="BB43" s="93">
        <v>837.0</v>
      </c>
      <c r="BC43" s="93">
        <v>79.6</v>
      </c>
      <c r="BD43" s="93" t="s">
        <v>169</v>
      </c>
      <c r="BE43" s="107">
        <v>120.5</v>
      </c>
      <c r="BF43" s="96">
        <v>44642.0</v>
      </c>
      <c r="BG43" s="93">
        <v>1.01</v>
      </c>
    </row>
    <row r="44">
      <c r="A44" s="69">
        <v>1995.0</v>
      </c>
      <c r="B44" s="70">
        <v>55.7</v>
      </c>
      <c r="C44" s="1">
        <v>29.1</v>
      </c>
      <c r="E44" s="77">
        <v>5816.0</v>
      </c>
      <c r="F44" s="77">
        <v>19974.0</v>
      </c>
      <c r="G44" s="78"/>
      <c r="H44" s="78"/>
      <c r="I44" s="77">
        <v>9373.0</v>
      </c>
      <c r="J44" s="104"/>
      <c r="K44" s="94">
        <v>6012.0</v>
      </c>
      <c r="L44" s="100">
        <v>29.0</v>
      </c>
      <c r="M44" s="103">
        <v>8.0</v>
      </c>
      <c r="N44" s="103">
        <v>11.0</v>
      </c>
      <c r="O44" s="100">
        <v>1053.5</v>
      </c>
      <c r="P44" s="93">
        <v>195.8</v>
      </c>
      <c r="Q44" s="93">
        <v>707.8</v>
      </c>
      <c r="R44" s="93">
        <v>103.4</v>
      </c>
      <c r="S44" s="93">
        <v>46.0</v>
      </c>
      <c r="T44" s="92">
        <v>12.0</v>
      </c>
      <c r="U44" s="93">
        <v>11.1</v>
      </c>
      <c r="V44" s="93">
        <v>23.7</v>
      </c>
      <c r="W44" s="93">
        <v>13.4</v>
      </c>
      <c r="X44" s="93">
        <v>-0.6</v>
      </c>
      <c r="Y44" s="100">
        <v>2347.9</v>
      </c>
      <c r="Z44" s="93">
        <v>647.7</v>
      </c>
      <c r="AA44" s="93">
        <v>540.7</v>
      </c>
      <c r="AB44" s="93">
        <v>589.2</v>
      </c>
      <c r="AC44" s="93">
        <v>554.5</v>
      </c>
      <c r="AJ44" s="96">
        <v>1985.0</v>
      </c>
      <c r="AK44" s="97">
        <v>1206.0</v>
      </c>
      <c r="AL44" s="93">
        <v>779.0</v>
      </c>
      <c r="AM44" s="93">
        <v>907.0</v>
      </c>
      <c r="AN44" s="93">
        <v>75.2</v>
      </c>
      <c r="AX44" s="100">
        <v>1290.0</v>
      </c>
      <c r="AY44" s="93">
        <v>100.0</v>
      </c>
      <c r="AZ44" s="93">
        <v>72.0</v>
      </c>
      <c r="BA44" s="93">
        <v>248.0</v>
      </c>
      <c r="BB44" s="93">
        <v>869.0</v>
      </c>
      <c r="BC44" s="93">
        <v>82.9</v>
      </c>
      <c r="BD44" s="93" t="s">
        <v>169</v>
      </c>
      <c r="BE44" s="107">
        <v>117.9</v>
      </c>
      <c r="BF44" s="96">
        <v>45093.0</v>
      </c>
      <c r="BG44" s="93">
        <v>1.01</v>
      </c>
    </row>
    <row r="45">
      <c r="A45" s="69">
        <v>1996.0</v>
      </c>
      <c r="B45" s="70">
        <v>52.4</v>
      </c>
      <c r="C45" s="1">
        <v>26.4</v>
      </c>
      <c r="E45" s="77">
        <v>5504.0</v>
      </c>
      <c r="F45" s="77">
        <v>20867.0</v>
      </c>
      <c r="G45" s="78"/>
      <c r="H45" s="78"/>
      <c r="I45" s="77">
        <v>10372.0</v>
      </c>
      <c r="J45" s="105"/>
      <c r="K45" s="96">
        <v>4831.0</v>
      </c>
      <c r="L45" s="100">
        <v>39.0</v>
      </c>
      <c r="M45" s="103">
        <v>13.0</v>
      </c>
      <c r="N45" s="103">
        <v>14.0</v>
      </c>
      <c r="O45" s="100">
        <v>1063.5</v>
      </c>
      <c r="P45" s="93">
        <v>215.8</v>
      </c>
      <c r="Q45" s="93">
        <v>621.4</v>
      </c>
      <c r="R45" s="93">
        <v>160.0</v>
      </c>
      <c r="S45" s="93">
        <v>68.3</v>
      </c>
      <c r="T45" s="92">
        <v>12.1</v>
      </c>
      <c r="U45" s="93">
        <v>10.6</v>
      </c>
      <c r="V45" s="93">
        <v>23.5</v>
      </c>
      <c r="W45" s="93">
        <v>14.1</v>
      </c>
      <c r="X45" s="93">
        <v>0.5</v>
      </c>
      <c r="Y45" s="100">
        <v>2241.9</v>
      </c>
      <c r="Z45" s="93">
        <v>653.8</v>
      </c>
      <c r="AA45" s="93">
        <v>480.7</v>
      </c>
      <c r="AB45" s="93">
        <v>545.5</v>
      </c>
      <c r="AC45" s="93">
        <v>552.2</v>
      </c>
      <c r="AJ45" s="96">
        <v>1945.0</v>
      </c>
      <c r="AK45" s="97">
        <v>1176.0</v>
      </c>
      <c r="AL45" s="93">
        <v>769.0</v>
      </c>
      <c r="AM45" s="93">
        <v>889.0</v>
      </c>
      <c r="AN45" s="93">
        <v>75.5</v>
      </c>
      <c r="AX45" s="100">
        <v>1369.0</v>
      </c>
      <c r="AY45" s="93">
        <v>113.0</v>
      </c>
      <c r="AZ45" s="93">
        <v>74.0</v>
      </c>
      <c r="BA45" s="93">
        <v>271.0</v>
      </c>
      <c r="BB45" s="93">
        <v>910.0</v>
      </c>
      <c r="BC45" s="93">
        <v>84.3</v>
      </c>
      <c r="BD45" s="93">
        <v>40.6</v>
      </c>
      <c r="BE45" s="107">
        <v>117.3</v>
      </c>
      <c r="BF45" s="96">
        <v>45525.0</v>
      </c>
      <c r="BG45" s="93">
        <v>0.95</v>
      </c>
    </row>
    <row r="46">
      <c r="A46" s="69">
        <v>1997.0</v>
      </c>
      <c r="B46" s="70">
        <v>58.0</v>
      </c>
      <c r="C46" s="1">
        <v>30.4</v>
      </c>
      <c r="E46" s="77">
        <v>6031.0</v>
      </c>
      <c r="F46" s="77">
        <v>19814.0</v>
      </c>
      <c r="G46" s="78"/>
      <c r="H46" s="78"/>
      <c r="I46" s="77">
        <v>9412.0</v>
      </c>
      <c r="J46" s="105"/>
      <c r="K46" s="96">
        <v>1909.0</v>
      </c>
      <c r="L46" s="100">
        <v>21.0</v>
      </c>
      <c r="M46" s="103">
        <v>8.0</v>
      </c>
      <c r="N46" s="103">
        <v>8.0</v>
      </c>
      <c r="O46" s="100">
        <v>1348.0</v>
      </c>
      <c r="P46" s="93">
        <v>298.9</v>
      </c>
      <c r="Q46" s="93">
        <v>722.6</v>
      </c>
      <c r="R46" s="93">
        <v>227.8</v>
      </c>
      <c r="S46" s="93">
        <v>143.6</v>
      </c>
      <c r="T46" s="92">
        <v>12.7</v>
      </c>
      <c r="U46" s="93">
        <v>12.1</v>
      </c>
      <c r="V46" s="93">
        <v>24.0</v>
      </c>
      <c r="W46" s="93">
        <v>14.0</v>
      </c>
      <c r="X46" s="93">
        <v>1.9</v>
      </c>
      <c r="Y46" s="100">
        <v>2332.3</v>
      </c>
      <c r="Z46" s="93">
        <v>626.8</v>
      </c>
      <c r="AA46" s="93">
        <v>598.7</v>
      </c>
      <c r="AB46" s="93">
        <v>591.3</v>
      </c>
      <c r="AC46" s="93">
        <v>447.6</v>
      </c>
      <c r="AJ46" s="96">
        <v>1924.0</v>
      </c>
      <c r="AK46" s="97">
        <v>1163.0</v>
      </c>
      <c r="AL46" s="93">
        <v>761.0</v>
      </c>
      <c r="AM46" s="93">
        <v>882.0</v>
      </c>
      <c r="AN46" s="93">
        <v>75.8</v>
      </c>
      <c r="AX46" s="100">
        <v>1454.0</v>
      </c>
      <c r="AY46" s="93">
        <v>131.0</v>
      </c>
      <c r="AZ46" s="93">
        <v>74.0</v>
      </c>
      <c r="BA46" s="93">
        <v>303.0</v>
      </c>
      <c r="BB46" s="93">
        <v>946.0</v>
      </c>
      <c r="BC46" s="93">
        <v>84.9</v>
      </c>
      <c r="BD46" s="93">
        <v>41.8</v>
      </c>
      <c r="BE46" s="107">
        <v>115.0</v>
      </c>
      <c r="BF46" s="96">
        <v>45954.0</v>
      </c>
      <c r="BG46" s="93">
        <v>0.94</v>
      </c>
    </row>
    <row r="47">
      <c r="A47" s="69">
        <v>1998.0</v>
      </c>
      <c r="B47" s="70">
        <v>57.6</v>
      </c>
      <c r="C47" s="1">
        <v>31.4</v>
      </c>
      <c r="E47" s="77">
        <v>6122.0</v>
      </c>
      <c r="F47" s="77">
        <v>19483.0</v>
      </c>
      <c r="G47" s="78"/>
      <c r="H47" s="78"/>
      <c r="I47" s="77">
        <v>8849.0</v>
      </c>
      <c r="J47" s="106">
        <v>5759440.0</v>
      </c>
      <c r="K47" s="96">
        <v>15828.0</v>
      </c>
      <c r="L47" s="100">
        <v>32.0</v>
      </c>
      <c r="M47" s="103">
        <v>9.0</v>
      </c>
      <c r="N47" s="103">
        <v>7.0</v>
      </c>
      <c r="O47" s="100">
        <v>1738.9</v>
      </c>
      <c r="P47" s="93">
        <v>305.6</v>
      </c>
      <c r="Q47" s="93">
        <v>991.8</v>
      </c>
      <c r="R47" s="93">
        <v>347.0</v>
      </c>
      <c r="S47" s="93">
        <v>42.0</v>
      </c>
      <c r="T47" s="92">
        <v>13.5</v>
      </c>
      <c r="U47" s="93">
        <v>13.4</v>
      </c>
      <c r="V47" s="93">
        <v>23.1</v>
      </c>
      <c r="W47" s="93">
        <v>15.4</v>
      </c>
      <c r="X47" s="93">
        <v>1.6</v>
      </c>
      <c r="Y47" s="100">
        <v>2022.3</v>
      </c>
      <c r="Z47" s="93">
        <v>587.4</v>
      </c>
      <c r="AA47" s="93">
        <v>392.8</v>
      </c>
      <c r="AB47" s="93">
        <v>548.9</v>
      </c>
      <c r="AC47" s="93">
        <v>575.1</v>
      </c>
      <c r="AD47" s="94">
        <v>1413.0</v>
      </c>
      <c r="AE47" s="91" t="s">
        <v>169</v>
      </c>
      <c r="AF47" s="91">
        <v>3.1</v>
      </c>
      <c r="AG47" s="95">
        <v>4400.0</v>
      </c>
      <c r="AH47" s="91">
        <v>9.5</v>
      </c>
      <c r="AI47" s="91">
        <v>19.6</v>
      </c>
      <c r="AJ47" s="96">
        <v>1910.0</v>
      </c>
      <c r="AK47" s="97">
        <v>1157.0</v>
      </c>
      <c r="AL47" s="93">
        <v>753.0</v>
      </c>
      <c r="AM47" s="93">
        <v>881.0</v>
      </c>
      <c r="AN47" s="93">
        <v>76.0</v>
      </c>
      <c r="AO47" s="94">
        <v>1635.0</v>
      </c>
      <c r="AP47" s="95">
        <v>1005.0</v>
      </c>
      <c r="AQ47" s="91">
        <v>385.0</v>
      </c>
      <c r="AR47" s="91">
        <v>244.0</v>
      </c>
      <c r="AS47" s="95">
        <v>6387.0</v>
      </c>
      <c r="AT47" s="95">
        <v>4696.0</v>
      </c>
      <c r="AU47" s="91">
        <v>726.0</v>
      </c>
      <c r="AV47" s="91">
        <v>982.0</v>
      </c>
      <c r="AW47" s="95">
        <v>-4752.0</v>
      </c>
      <c r="AX47" s="100">
        <v>1521.0</v>
      </c>
      <c r="AY47" s="93">
        <v>158.0</v>
      </c>
      <c r="AZ47" s="93">
        <v>78.0</v>
      </c>
      <c r="BA47" s="93">
        <v>325.0</v>
      </c>
      <c r="BB47" s="93">
        <v>960.0</v>
      </c>
      <c r="BC47" s="93">
        <v>85.5</v>
      </c>
      <c r="BD47" s="93">
        <v>41.8</v>
      </c>
      <c r="BE47" s="107">
        <v>111.7</v>
      </c>
      <c r="BF47" s="96">
        <v>46287.0</v>
      </c>
      <c r="BG47" s="93">
        <v>0.72</v>
      </c>
    </row>
    <row r="48">
      <c r="A48" s="69">
        <v>1999.0</v>
      </c>
      <c r="B48" s="70">
        <v>54.2</v>
      </c>
      <c r="C48" s="1">
        <v>29.4</v>
      </c>
      <c r="E48" s="77">
        <v>5831.0</v>
      </c>
      <c r="F48" s="77">
        <v>19858.0</v>
      </c>
      <c r="G48" s="78"/>
      <c r="H48" s="78"/>
      <c r="I48" s="77">
        <v>9106.0</v>
      </c>
      <c r="J48" s="107">
        <v>5999862.0</v>
      </c>
      <c r="K48" s="96">
        <v>12197.0</v>
      </c>
      <c r="L48" s="100">
        <v>37.0</v>
      </c>
      <c r="M48" s="103">
        <v>22.0</v>
      </c>
      <c r="N48" s="103">
        <v>16.0</v>
      </c>
      <c r="O48" s="100">
        <v>1625.4</v>
      </c>
      <c r="P48" s="93">
        <v>317.8</v>
      </c>
      <c r="Q48" s="93">
        <v>780.0</v>
      </c>
      <c r="R48" s="93">
        <v>483.5</v>
      </c>
      <c r="S48" s="93">
        <v>48.5</v>
      </c>
      <c r="T48" s="92">
        <v>12.8</v>
      </c>
      <c r="U48" s="93">
        <v>12.1</v>
      </c>
      <c r="V48" s="93">
        <v>23.3</v>
      </c>
      <c r="W48" s="93">
        <v>14.7</v>
      </c>
      <c r="X48" s="93">
        <v>0.3</v>
      </c>
      <c r="Y48" s="100">
        <v>2224.6</v>
      </c>
      <c r="Z48" s="93">
        <v>666.1</v>
      </c>
      <c r="AA48" s="93">
        <v>505.2</v>
      </c>
      <c r="AB48" s="93">
        <v>490.0</v>
      </c>
      <c r="AC48" s="93">
        <v>529.4</v>
      </c>
      <c r="AD48" s="96">
        <v>1382.0</v>
      </c>
      <c r="AE48" s="93" t="s">
        <v>169</v>
      </c>
      <c r="AF48" s="93">
        <v>3.1</v>
      </c>
      <c r="AG48" s="97">
        <v>4210.0</v>
      </c>
      <c r="AH48" s="93">
        <v>9.0</v>
      </c>
      <c r="AI48" s="93">
        <v>21.1</v>
      </c>
      <c r="AJ48" s="96">
        <v>1899.0</v>
      </c>
      <c r="AK48" s="97">
        <v>1153.0</v>
      </c>
      <c r="AL48" s="93">
        <v>746.0</v>
      </c>
      <c r="AM48" s="93">
        <v>878.0</v>
      </c>
      <c r="AN48" s="93">
        <v>76.2</v>
      </c>
      <c r="AO48" s="96">
        <v>1680.0</v>
      </c>
      <c r="AP48" s="97">
        <v>1004.0</v>
      </c>
      <c r="AQ48" s="93">
        <v>407.0</v>
      </c>
      <c r="AR48" s="93">
        <v>267.0</v>
      </c>
      <c r="AS48" s="97">
        <v>7405.0</v>
      </c>
      <c r="AT48" s="97">
        <v>4682.0</v>
      </c>
      <c r="AU48" s="97">
        <v>1245.0</v>
      </c>
      <c r="AV48" s="97">
        <v>1460.0</v>
      </c>
      <c r="AW48" s="97">
        <v>-5725.0</v>
      </c>
      <c r="AX48" s="100">
        <v>1550.0</v>
      </c>
      <c r="AY48" s="93">
        <v>176.0</v>
      </c>
      <c r="AZ48" s="93">
        <v>84.0</v>
      </c>
      <c r="BA48" s="93">
        <v>336.0</v>
      </c>
      <c r="BB48" s="93">
        <v>954.0</v>
      </c>
      <c r="BC48" s="93">
        <v>86.5</v>
      </c>
      <c r="BD48" s="93">
        <v>44.2</v>
      </c>
      <c r="BE48" s="107">
        <v>108.9</v>
      </c>
      <c r="BF48" s="96">
        <v>46617.0</v>
      </c>
      <c r="BG48" s="93">
        <v>0.71</v>
      </c>
    </row>
    <row r="49">
      <c r="A49" s="69">
        <v>2000.0</v>
      </c>
      <c r="B49" s="70">
        <v>55.6</v>
      </c>
      <c r="C49" s="1">
        <v>29.7</v>
      </c>
      <c r="E49" s="77">
        <v>5931.0</v>
      </c>
      <c r="F49" s="77">
        <v>19961.0</v>
      </c>
      <c r="G49" s="78"/>
      <c r="H49" s="78"/>
      <c r="I49" s="77">
        <v>9285.0</v>
      </c>
      <c r="J49" s="107">
        <v>5911374.0</v>
      </c>
      <c r="K49" s="96">
        <v>6455.0</v>
      </c>
      <c r="L49" s="100">
        <v>29.0</v>
      </c>
      <c r="M49" s="103">
        <v>5.0</v>
      </c>
      <c r="N49" s="103">
        <v>8.0</v>
      </c>
      <c r="O49" s="100">
        <v>1289.7</v>
      </c>
      <c r="P49" s="93">
        <v>116.6</v>
      </c>
      <c r="Q49" s="93">
        <v>791.1</v>
      </c>
      <c r="R49" s="93">
        <v>330.5</v>
      </c>
      <c r="S49" s="93">
        <v>123.7</v>
      </c>
      <c r="T49" s="92">
        <v>12.5</v>
      </c>
      <c r="U49" s="93">
        <v>11.6</v>
      </c>
      <c r="V49" s="93">
        <v>24.2</v>
      </c>
      <c r="W49" s="93">
        <v>13.7</v>
      </c>
      <c r="X49" s="93">
        <v>0.3</v>
      </c>
      <c r="Y49" s="100">
        <v>2096.8</v>
      </c>
      <c r="Z49" s="93">
        <v>609.2</v>
      </c>
      <c r="AA49" s="93">
        <v>498.3</v>
      </c>
      <c r="AB49" s="93">
        <v>460.1</v>
      </c>
      <c r="AC49" s="93">
        <v>485.4</v>
      </c>
      <c r="AD49" s="96">
        <v>1383.0</v>
      </c>
      <c r="AE49" s="93">
        <v>9.6</v>
      </c>
      <c r="AF49" s="93">
        <v>2.9</v>
      </c>
      <c r="AG49" s="97">
        <v>4031.0</v>
      </c>
      <c r="AH49" s="93">
        <v>8.6</v>
      </c>
      <c r="AI49" s="93">
        <v>21.7</v>
      </c>
      <c r="AJ49" s="96">
        <v>1889.0</v>
      </c>
      <c r="AK49" s="97">
        <v>1149.0</v>
      </c>
      <c r="AL49" s="93">
        <v>740.0</v>
      </c>
      <c r="AM49" s="93">
        <v>880.0</v>
      </c>
      <c r="AN49" s="93">
        <v>76.6</v>
      </c>
      <c r="AO49" s="96">
        <v>1509.0</v>
      </c>
      <c r="AP49" s="97">
        <v>1133.0</v>
      </c>
      <c r="AQ49" s="93">
        <v>143.0</v>
      </c>
      <c r="AR49" s="93">
        <v>254.0</v>
      </c>
      <c r="AS49" s="97">
        <v>8434.0</v>
      </c>
      <c r="AT49" s="97">
        <v>5104.0</v>
      </c>
      <c r="AU49" s="97">
        <v>1678.0</v>
      </c>
      <c r="AV49" s="97">
        <v>1667.0</v>
      </c>
      <c r="AW49" s="97">
        <v>-6939.0</v>
      </c>
      <c r="AX49" s="100">
        <v>1560.0</v>
      </c>
      <c r="AY49" s="93">
        <v>192.0</v>
      </c>
      <c r="AZ49" s="93">
        <v>87.0</v>
      </c>
      <c r="BA49" s="93">
        <v>342.0</v>
      </c>
      <c r="BB49" s="93">
        <v>939.0</v>
      </c>
      <c r="BC49" s="93">
        <v>87.2</v>
      </c>
      <c r="BD49" s="93">
        <v>45.9</v>
      </c>
      <c r="BE49" s="107">
        <v>106.5</v>
      </c>
      <c r="BF49" s="96">
        <v>47008.0</v>
      </c>
      <c r="BG49" s="93">
        <v>0.84</v>
      </c>
    </row>
    <row r="50">
      <c r="A50" s="69">
        <v>2001.0</v>
      </c>
      <c r="B50" s="70">
        <v>56.8</v>
      </c>
      <c r="C50" s="1">
        <v>31.1</v>
      </c>
      <c r="E50" s="77">
        <v>5994.0</v>
      </c>
      <c r="F50" s="77">
        <v>19248.0</v>
      </c>
      <c r="G50" s="78"/>
      <c r="H50" s="78"/>
      <c r="I50" s="77">
        <v>8694.0</v>
      </c>
      <c r="J50" s="107">
        <v>6199738.0</v>
      </c>
      <c r="K50" s="96">
        <v>12562.0</v>
      </c>
      <c r="L50" s="92">
        <v>41.0</v>
      </c>
      <c r="M50" s="93">
        <v>6.0</v>
      </c>
      <c r="N50" s="93">
        <v>7.0</v>
      </c>
      <c r="O50" s="92">
        <v>997.3</v>
      </c>
      <c r="P50" s="93">
        <v>72.3</v>
      </c>
      <c r="Q50" s="93">
        <v>586.5</v>
      </c>
      <c r="R50" s="93">
        <v>198.7</v>
      </c>
      <c r="S50" s="93">
        <v>96.6</v>
      </c>
      <c r="T50" s="92">
        <v>12.7</v>
      </c>
      <c r="U50" s="93">
        <v>12.2</v>
      </c>
      <c r="V50" s="93">
        <v>24.2</v>
      </c>
      <c r="W50" s="93">
        <v>14.3</v>
      </c>
      <c r="X50" s="93">
        <v>1.5</v>
      </c>
      <c r="Y50" s="100">
        <v>2153.0</v>
      </c>
      <c r="Z50" s="93">
        <v>639.1</v>
      </c>
      <c r="AA50" s="93">
        <v>503.5</v>
      </c>
      <c r="AB50" s="93">
        <v>535.3</v>
      </c>
      <c r="AC50" s="93">
        <v>501.7</v>
      </c>
      <c r="AD50" s="96">
        <v>1354.0</v>
      </c>
      <c r="AE50" s="93">
        <v>9.1</v>
      </c>
      <c r="AF50" s="93">
        <v>2.9</v>
      </c>
      <c r="AG50" s="97">
        <v>3933.0</v>
      </c>
      <c r="AH50" s="93">
        <v>8.3</v>
      </c>
      <c r="AI50" s="93">
        <v>24.4</v>
      </c>
      <c r="AJ50" s="96">
        <v>1876.0</v>
      </c>
      <c r="AK50" s="97">
        <v>1146.0</v>
      </c>
      <c r="AL50" s="93">
        <v>730.0</v>
      </c>
      <c r="AM50" s="93">
        <v>881.0</v>
      </c>
      <c r="AN50" s="93">
        <v>76.9</v>
      </c>
      <c r="AO50" s="96">
        <v>1580.0</v>
      </c>
      <c r="AP50" s="97">
        <v>1251.0</v>
      </c>
      <c r="AQ50" s="93">
        <v>117.0</v>
      </c>
      <c r="AR50" s="93">
        <v>210.0</v>
      </c>
      <c r="AS50" s="97">
        <v>8448.0</v>
      </c>
      <c r="AT50" s="97">
        <v>5325.0</v>
      </c>
      <c r="AU50" s="97">
        <v>1466.0</v>
      </c>
      <c r="AV50" s="97">
        <v>1671.0</v>
      </c>
      <c r="AW50" s="97">
        <v>-6868.0</v>
      </c>
      <c r="AX50" s="100">
        <v>1554.0</v>
      </c>
      <c r="AY50" s="93">
        <v>201.0</v>
      </c>
      <c r="AZ50" s="93">
        <v>88.0</v>
      </c>
      <c r="BA50" s="93">
        <v>343.0</v>
      </c>
      <c r="BB50" s="93">
        <v>923.0</v>
      </c>
      <c r="BC50" s="93">
        <v>88.7</v>
      </c>
      <c r="BD50" s="93">
        <v>47.0</v>
      </c>
      <c r="BE50" s="107">
        <v>101.2</v>
      </c>
      <c r="BF50" s="96">
        <v>47370.0</v>
      </c>
      <c r="BG50" s="93">
        <v>0.77</v>
      </c>
    </row>
    <row r="51">
      <c r="A51" s="69">
        <v>2002.0</v>
      </c>
      <c r="B51" s="70">
        <v>58.3</v>
      </c>
      <c r="C51" s="1">
        <v>30.4</v>
      </c>
      <c r="E51" s="77">
        <v>6162.0</v>
      </c>
      <c r="F51" s="77">
        <v>20641.0</v>
      </c>
      <c r="G51" s="78"/>
      <c r="H51" s="78"/>
      <c r="I51" s="77">
        <v>9670.0</v>
      </c>
      <c r="J51" s="107">
        <v>5596118.0</v>
      </c>
      <c r="K51" s="96">
        <v>61153.0</v>
      </c>
      <c r="L51" s="100">
        <v>49.0</v>
      </c>
      <c r="M51" s="103">
        <v>9.0</v>
      </c>
      <c r="N51" s="103">
        <v>11.0</v>
      </c>
      <c r="O51" s="100">
        <v>1470.6</v>
      </c>
      <c r="P51" s="93">
        <v>302.3</v>
      </c>
      <c r="Q51" s="93">
        <v>888.4</v>
      </c>
      <c r="R51" s="93">
        <v>167.4</v>
      </c>
      <c r="S51" s="93">
        <v>119.1</v>
      </c>
      <c r="T51" s="92">
        <v>12.6</v>
      </c>
      <c r="U51" s="93">
        <v>12.7</v>
      </c>
      <c r="V51" s="93">
        <v>23.1</v>
      </c>
      <c r="W51" s="93">
        <v>12.5</v>
      </c>
      <c r="X51" s="93">
        <v>0.9</v>
      </c>
      <c r="Y51" s="100">
        <v>2038.3</v>
      </c>
      <c r="Z51" s="93">
        <v>585.2</v>
      </c>
      <c r="AA51" s="93">
        <v>447.5</v>
      </c>
      <c r="AB51" s="93">
        <v>535.6</v>
      </c>
      <c r="AC51" s="93">
        <v>444.4</v>
      </c>
      <c r="AD51" s="96">
        <v>1280.0</v>
      </c>
      <c r="AE51" s="93">
        <v>8.4</v>
      </c>
      <c r="AF51" s="93">
        <v>2.8</v>
      </c>
      <c r="AG51" s="97">
        <v>3591.0</v>
      </c>
      <c r="AH51" s="93">
        <v>7.5</v>
      </c>
      <c r="AI51" s="93">
        <v>26.2</v>
      </c>
      <c r="AJ51" s="96">
        <v>1863.0</v>
      </c>
      <c r="AK51" s="97">
        <v>1138.0</v>
      </c>
      <c r="AL51" s="93">
        <v>724.0</v>
      </c>
      <c r="AM51" s="93">
        <v>880.0</v>
      </c>
      <c r="AN51" s="93">
        <v>77.3</v>
      </c>
      <c r="AO51" s="96">
        <v>1640.0</v>
      </c>
      <c r="AP51" s="97">
        <v>1374.0</v>
      </c>
      <c r="AQ51" s="93">
        <v>98.0</v>
      </c>
      <c r="AR51" s="93">
        <v>166.0</v>
      </c>
      <c r="AS51" s="97">
        <v>9585.0</v>
      </c>
      <c r="AT51" s="97">
        <v>5701.0</v>
      </c>
      <c r="AU51" s="97">
        <v>1948.0</v>
      </c>
      <c r="AV51" s="97">
        <v>1934.0</v>
      </c>
      <c r="AW51" s="97">
        <v>-7945.0</v>
      </c>
      <c r="AX51" s="100">
        <v>1526.0</v>
      </c>
      <c r="AY51" s="93">
        <v>206.0</v>
      </c>
      <c r="AZ51" s="93">
        <v>87.0</v>
      </c>
      <c r="BA51" s="93">
        <v>341.0</v>
      </c>
      <c r="BB51" s="93">
        <v>892.0</v>
      </c>
      <c r="BC51" s="93">
        <v>88.9</v>
      </c>
      <c r="BD51" s="93">
        <v>47.0</v>
      </c>
      <c r="BE51" s="107">
        <v>99.0</v>
      </c>
      <c r="BF51" s="96">
        <v>47645.0</v>
      </c>
      <c r="BG51" s="93">
        <v>0.58</v>
      </c>
    </row>
    <row r="52">
      <c r="A52" s="69">
        <v>2003.0</v>
      </c>
      <c r="B52" s="70">
        <v>53.3</v>
      </c>
      <c r="C52" s="1">
        <v>27.8</v>
      </c>
      <c r="E52" s="77">
        <v>5520.0</v>
      </c>
      <c r="F52" s="77">
        <v>20278.0</v>
      </c>
      <c r="G52" s="77">
        <v>400.0</v>
      </c>
      <c r="H52" s="78"/>
      <c r="I52" s="77">
        <v>9516.0</v>
      </c>
      <c r="J52" s="107">
        <v>5004101.0</v>
      </c>
      <c r="K52" s="96">
        <v>44082.0</v>
      </c>
      <c r="L52" s="100">
        <v>38.0</v>
      </c>
      <c r="M52" s="103">
        <v>12.0</v>
      </c>
      <c r="N52" s="103">
        <v>9.0</v>
      </c>
      <c r="O52" s="100">
        <v>1861.0</v>
      </c>
      <c r="P52" s="93">
        <v>419.7</v>
      </c>
      <c r="Q52" s="93">
        <v>991.2</v>
      </c>
      <c r="R52" s="93">
        <v>359.9</v>
      </c>
      <c r="S52" s="93">
        <v>70.4</v>
      </c>
      <c r="T52" s="92">
        <v>12.5</v>
      </c>
      <c r="U52" s="93">
        <v>11.9</v>
      </c>
      <c r="V52" s="93">
        <v>22.3</v>
      </c>
      <c r="W52" s="93">
        <v>14.7</v>
      </c>
      <c r="X52" s="93">
        <v>1.4</v>
      </c>
      <c r="Y52" s="100">
        <v>1858.3</v>
      </c>
      <c r="Z52" s="93">
        <v>533.0</v>
      </c>
      <c r="AA52" s="93">
        <v>353.8</v>
      </c>
      <c r="AB52" s="93">
        <v>487.9</v>
      </c>
      <c r="AC52" s="93">
        <v>573.0</v>
      </c>
      <c r="AD52" s="96">
        <v>1264.0</v>
      </c>
      <c r="AE52" s="93">
        <v>8.2</v>
      </c>
      <c r="AF52" s="93">
        <v>2.8</v>
      </c>
      <c r="AG52" s="97">
        <v>3530.0</v>
      </c>
      <c r="AH52" s="93">
        <v>7.4</v>
      </c>
      <c r="AI52" s="93">
        <v>27.8</v>
      </c>
      <c r="AJ52" s="96">
        <v>1846.0</v>
      </c>
      <c r="AK52" s="97">
        <v>1127.0</v>
      </c>
      <c r="AL52" s="93">
        <v>719.0</v>
      </c>
      <c r="AM52" s="93">
        <v>878.0</v>
      </c>
      <c r="AN52" s="93">
        <v>77.9</v>
      </c>
      <c r="AO52" s="96">
        <v>1860.0</v>
      </c>
      <c r="AP52" s="97">
        <v>1563.0</v>
      </c>
      <c r="AQ52" s="93">
        <v>119.0</v>
      </c>
      <c r="AR52" s="93">
        <v>177.0</v>
      </c>
      <c r="AS52" s="97">
        <v>10222.0</v>
      </c>
      <c r="AT52" s="97">
        <v>6212.0</v>
      </c>
      <c r="AU52" s="97">
        <v>2115.0</v>
      </c>
      <c r="AV52" s="97">
        <v>1892.0</v>
      </c>
      <c r="AW52" s="97">
        <v>-8362.0</v>
      </c>
      <c r="AX52" s="100">
        <v>1492.0</v>
      </c>
      <c r="AY52" s="93">
        <v>212.0</v>
      </c>
      <c r="AZ52" s="93">
        <v>87.0</v>
      </c>
      <c r="BA52" s="93">
        <v>335.0</v>
      </c>
      <c r="BB52" s="93">
        <v>858.0</v>
      </c>
      <c r="BC52" s="93">
        <v>88.9</v>
      </c>
      <c r="BD52" s="93">
        <v>47.0</v>
      </c>
      <c r="BE52" s="107">
        <v>91.7</v>
      </c>
      <c r="BF52" s="96">
        <v>47892.0</v>
      </c>
      <c r="BG52" s="93">
        <v>0.52</v>
      </c>
    </row>
    <row r="53">
      <c r="A53" s="69">
        <v>2004.0</v>
      </c>
      <c r="B53" s="70">
        <v>50.2</v>
      </c>
      <c r="C53" s="1">
        <v>26.9</v>
      </c>
      <c r="E53" s="77">
        <v>5041.0</v>
      </c>
      <c r="F53" s="77">
        <v>18880.0</v>
      </c>
      <c r="G53" s="77">
        <v>105.0</v>
      </c>
      <c r="H53" s="78"/>
      <c r="I53" s="77">
        <v>8732.0</v>
      </c>
      <c r="J53" s="107">
        <v>5669209.0</v>
      </c>
      <c r="K53" s="96">
        <v>12304.0</v>
      </c>
      <c r="L53" s="100">
        <v>42.0</v>
      </c>
      <c r="M53" s="103">
        <v>10.0</v>
      </c>
      <c r="N53" s="103">
        <v>6.0</v>
      </c>
      <c r="O53" s="100">
        <v>1456.9</v>
      </c>
      <c r="P53" s="93">
        <v>240.0</v>
      </c>
      <c r="Q53" s="93">
        <v>869.7</v>
      </c>
      <c r="R53" s="93">
        <v>263.9</v>
      </c>
      <c r="S53" s="93">
        <v>75.3</v>
      </c>
      <c r="T53" s="92">
        <v>13.2</v>
      </c>
      <c r="U53" s="93">
        <v>12.2</v>
      </c>
      <c r="V53" s="93">
        <v>24.0</v>
      </c>
      <c r="W53" s="93">
        <v>14.7</v>
      </c>
      <c r="X53" s="93">
        <v>0.5</v>
      </c>
      <c r="Y53" s="100">
        <v>2247.6</v>
      </c>
      <c r="Z53" s="93">
        <v>627.8</v>
      </c>
      <c r="AA53" s="93">
        <v>490.5</v>
      </c>
      <c r="AB53" s="93">
        <v>552.0</v>
      </c>
      <c r="AC53" s="93">
        <v>534.3</v>
      </c>
      <c r="AD53" s="96">
        <v>1240.0</v>
      </c>
      <c r="AE53" s="93">
        <v>7.9</v>
      </c>
      <c r="AF53" s="93">
        <v>2.8</v>
      </c>
      <c r="AG53" s="97">
        <v>3415.0</v>
      </c>
      <c r="AH53" s="93">
        <v>7.1</v>
      </c>
      <c r="AI53" s="93">
        <v>29.3</v>
      </c>
      <c r="AJ53" s="96">
        <v>1836.0</v>
      </c>
      <c r="AK53" s="97">
        <v>1115.0</v>
      </c>
      <c r="AL53" s="93">
        <v>721.0</v>
      </c>
      <c r="AM53" s="93">
        <v>870.0</v>
      </c>
      <c r="AN53" s="93">
        <v>78.0</v>
      </c>
      <c r="AO53" s="96">
        <v>2085.0</v>
      </c>
      <c r="AP53" s="97">
        <v>1759.0</v>
      </c>
      <c r="AQ53" s="93">
        <v>163.0</v>
      </c>
      <c r="AR53" s="93">
        <v>164.0</v>
      </c>
      <c r="AS53" s="97">
        <v>11220.0</v>
      </c>
      <c r="AT53" s="97">
        <v>7445.0</v>
      </c>
      <c r="AU53" s="97">
        <v>1755.0</v>
      </c>
      <c r="AV53" s="97">
        <v>2020.0</v>
      </c>
      <c r="AW53" s="97">
        <v>-9134.0</v>
      </c>
      <c r="AX53" s="100">
        <v>1474.0</v>
      </c>
      <c r="AY53" s="93">
        <v>220.0</v>
      </c>
      <c r="AZ53" s="93">
        <v>87.0</v>
      </c>
      <c r="BA53" s="93">
        <v>334.0</v>
      </c>
      <c r="BB53" s="93">
        <v>833.0</v>
      </c>
      <c r="BC53" s="93">
        <v>89.9</v>
      </c>
      <c r="BD53" s="93">
        <v>47.2</v>
      </c>
      <c r="BE53" s="107">
        <v>90.0</v>
      </c>
      <c r="BF53" s="96">
        <v>48083.0</v>
      </c>
      <c r="BG53" s="93">
        <v>0.4</v>
      </c>
    </row>
    <row r="54">
      <c r="A54" s="69">
        <v>2005.0</v>
      </c>
      <c r="B54" s="70">
        <v>53.6</v>
      </c>
      <c r="C54" s="1">
        <v>29.3</v>
      </c>
      <c r="E54" s="77">
        <v>5720.0</v>
      </c>
      <c r="F54" s="77">
        <v>19858.0</v>
      </c>
      <c r="G54" s="77">
        <v>309.0</v>
      </c>
      <c r="H54" s="78"/>
      <c r="I54" s="77">
        <v>8887.0</v>
      </c>
      <c r="J54" s="107">
        <v>5520396.0</v>
      </c>
      <c r="K54" s="96">
        <v>10498.0</v>
      </c>
      <c r="L54" s="100">
        <v>37.0</v>
      </c>
      <c r="M54" s="103">
        <v>6.0</v>
      </c>
      <c r="N54" s="103">
        <v>15.0</v>
      </c>
      <c r="O54" s="100">
        <v>1286.4</v>
      </c>
      <c r="P54" s="93">
        <v>212.7</v>
      </c>
      <c r="Q54" s="93">
        <v>744.2</v>
      </c>
      <c r="R54" s="93">
        <v>265.1</v>
      </c>
      <c r="S54" s="93">
        <v>76.2</v>
      </c>
      <c r="T54" s="92">
        <v>12.3</v>
      </c>
      <c r="U54" s="93">
        <v>11.7</v>
      </c>
      <c r="V54" s="93">
        <v>24.1</v>
      </c>
      <c r="W54" s="93">
        <v>14.8</v>
      </c>
      <c r="X54" s="93">
        <v>-0.1</v>
      </c>
      <c r="Y54" s="100">
        <v>2218.5</v>
      </c>
      <c r="Z54" s="93">
        <v>702.7</v>
      </c>
      <c r="AA54" s="93">
        <v>463.2</v>
      </c>
      <c r="AB54" s="93">
        <v>509.2</v>
      </c>
      <c r="AC54" s="93">
        <v>508.1</v>
      </c>
      <c r="AD54" s="96">
        <v>1273.0</v>
      </c>
      <c r="AE54" s="93">
        <v>8.0</v>
      </c>
      <c r="AF54" s="93">
        <v>2.7</v>
      </c>
      <c r="AG54" s="97">
        <v>3434.0</v>
      </c>
      <c r="AH54" s="93">
        <v>7.1</v>
      </c>
      <c r="AI54" s="93">
        <v>29.1</v>
      </c>
      <c r="AJ54" s="96">
        <v>1824.0</v>
      </c>
      <c r="AK54" s="97">
        <v>1105.0</v>
      </c>
      <c r="AL54" s="93">
        <v>719.0</v>
      </c>
      <c r="AM54" s="93">
        <v>867.0</v>
      </c>
      <c r="AN54" s="93">
        <v>78.5</v>
      </c>
      <c r="AO54" s="96">
        <v>2222.0</v>
      </c>
      <c r="AP54" s="97">
        <v>1899.0</v>
      </c>
      <c r="AQ54" s="93">
        <v>173.0</v>
      </c>
      <c r="AR54" s="93">
        <v>150.0</v>
      </c>
      <c r="AS54" s="97">
        <v>11889.0</v>
      </c>
      <c r="AT54" s="97">
        <v>7397.0</v>
      </c>
      <c r="AU54" s="97">
        <v>2361.0</v>
      </c>
      <c r="AV54" s="97">
        <v>2131.0</v>
      </c>
      <c r="AW54" s="97">
        <v>-9667.0</v>
      </c>
      <c r="AX54" s="100">
        <v>1467.0</v>
      </c>
      <c r="AY54" s="93">
        <v>228.0</v>
      </c>
      <c r="AZ54" s="93">
        <v>87.0</v>
      </c>
      <c r="BA54" s="93">
        <v>332.0</v>
      </c>
      <c r="BB54" s="93">
        <v>820.0</v>
      </c>
      <c r="BC54" s="93">
        <v>89.9</v>
      </c>
      <c r="BD54" s="93">
        <v>47.2</v>
      </c>
      <c r="BE54" s="107">
        <v>89.0</v>
      </c>
      <c r="BF54" s="96">
        <v>48185.0</v>
      </c>
      <c r="BG54" s="93">
        <v>0.21</v>
      </c>
    </row>
    <row r="55">
      <c r="A55" s="69">
        <v>2006.0</v>
      </c>
      <c r="B55" s="70">
        <v>52.7</v>
      </c>
      <c r="C55" s="1">
        <v>27.7</v>
      </c>
      <c r="E55" s="77">
        <v>5433.0</v>
      </c>
      <c r="F55" s="77">
        <v>19771.0</v>
      </c>
      <c r="G55" s="77">
        <v>168.0</v>
      </c>
      <c r="H55" s="78"/>
      <c r="I55" s="77">
        <v>9292.0</v>
      </c>
      <c r="J55" s="107">
        <v>5300302.0</v>
      </c>
      <c r="K55" s="96">
        <v>19430.0</v>
      </c>
      <c r="L55" s="100">
        <v>50.0</v>
      </c>
      <c r="M55" s="103">
        <v>7.0</v>
      </c>
      <c r="N55" s="103">
        <v>7.0</v>
      </c>
      <c r="O55" s="100">
        <v>1424.3</v>
      </c>
      <c r="P55" s="93">
        <v>274.2</v>
      </c>
      <c r="Q55" s="93">
        <v>912.8</v>
      </c>
      <c r="R55" s="93">
        <v>155.7</v>
      </c>
      <c r="S55" s="93">
        <v>76.1</v>
      </c>
      <c r="T55" s="92">
        <v>12.9</v>
      </c>
      <c r="U55" s="93">
        <v>11.5</v>
      </c>
      <c r="V55" s="93">
        <v>23.6</v>
      </c>
      <c r="W55" s="93">
        <v>15.1</v>
      </c>
      <c r="X55" s="93">
        <v>2.4</v>
      </c>
      <c r="Y55" s="100">
        <v>1997.1</v>
      </c>
      <c r="Z55" s="93">
        <v>554.5</v>
      </c>
      <c r="AA55" s="93">
        <v>441.1</v>
      </c>
      <c r="AB55" s="93">
        <v>520.8</v>
      </c>
      <c r="AC55" s="93">
        <v>512.0</v>
      </c>
      <c r="AD55" s="96">
        <v>1245.0</v>
      </c>
      <c r="AE55" s="93">
        <v>7.7</v>
      </c>
      <c r="AF55" s="93">
        <v>2.7</v>
      </c>
      <c r="AG55" s="97">
        <v>3304.0</v>
      </c>
      <c r="AH55" s="93">
        <v>6.8</v>
      </c>
      <c r="AI55" s="93">
        <v>30.8</v>
      </c>
      <c r="AJ55" s="96">
        <v>1800.0</v>
      </c>
      <c r="AK55" s="97">
        <v>1084.0</v>
      </c>
      <c r="AL55" s="93">
        <v>716.0</v>
      </c>
      <c r="AM55" s="93">
        <v>859.0</v>
      </c>
      <c r="AN55" s="93">
        <v>79.2</v>
      </c>
      <c r="AO55" s="96">
        <v>2304.0</v>
      </c>
      <c r="AP55" s="97">
        <v>2008.0</v>
      </c>
      <c r="AQ55" s="93">
        <v>172.0</v>
      </c>
      <c r="AR55" s="93">
        <v>124.0</v>
      </c>
      <c r="AS55" s="97">
        <v>13328.0</v>
      </c>
      <c r="AT55" s="97">
        <v>8117.0</v>
      </c>
      <c r="AU55" s="97">
        <v>2749.0</v>
      </c>
      <c r="AV55" s="97">
        <v>2462.0</v>
      </c>
      <c r="AW55" s="97">
        <v>-11024.0</v>
      </c>
      <c r="AX55" s="100">
        <v>1451.0</v>
      </c>
      <c r="AY55" s="93">
        <v>237.0</v>
      </c>
      <c r="AZ55" s="93">
        <v>86.0</v>
      </c>
      <c r="BA55" s="93">
        <v>325.0</v>
      </c>
      <c r="BB55" s="93">
        <v>803.0</v>
      </c>
      <c r="BC55" s="93">
        <v>89.9</v>
      </c>
      <c r="BD55" s="93">
        <v>47.2</v>
      </c>
      <c r="BE55" s="107">
        <v>87.2</v>
      </c>
      <c r="BF55" s="96">
        <v>48438.0</v>
      </c>
      <c r="BG55" s="93">
        <v>0.53</v>
      </c>
    </row>
    <row r="56">
      <c r="A56" s="69">
        <v>2007.0</v>
      </c>
      <c r="B56" s="70">
        <v>51.5</v>
      </c>
      <c r="C56" s="1">
        <v>27.7</v>
      </c>
      <c r="E56" s="77">
        <v>5315.0</v>
      </c>
      <c r="F56" s="77">
        <v>19382.0</v>
      </c>
      <c r="G56" s="77">
        <v>173.0</v>
      </c>
      <c r="H56" s="77">
        <v>1.0</v>
      </c>
      <c r="I56" s="77">
        <v>8895.0</v>
      </c>
      <c r="J56" s="107">
        <v>5033964.0</v>
      </c>
      <c r="K56" s="96">
        <v>2518.0</v>
      </c>
      <c r="L56" s="100">
        <v>42.0</v>
      </c>
      <c r="M56" s="103">
        <v>5.0</v>
      </c>
      <c r="N56" s="103">
        <v>2.0</v>
      </c>
      <c r="O56" s="100">
        <v>1450.1</v>
      </c>
      <c r="P56" s="93">
        <v>256.5</v>
      </c>
      <c r="Q56" s="93">
        <v>654.2</v>
      </c>
      <c r="R56" s="93">
        <v>456.3</v>
      </c>
      <c r="S56" s="93">
        <v>76.9</v>
      </c>
      <c r="T56" s="92">
        <v>13.2</v>
      </c>
      <c r="U56" s="93">
        <v>12.1</v>
      </c>
      <c r="V56" s="93">
        <v>23.8</v>
      </c>
      <c r="W56" s="93">
        <v>14.5</v>
      </c>
      <c r="X56" s="93">
        <v>0.7</v>
      </c>
      <c r="Y56" s="100">
        <v>1969.1</v>
      </c>
      <c r="Z56" s="93">
        <v>595.3</v>
      </c>
      <c r="AA56" s="93">
        <v>423.1</v>
      </c>
      <c r="AB56" s="93">
        <v>462.5</v>
      </c>
      <c r="AC56" s="93">
        <v>510.6</v>
      </c>
      <c r="AD56" s="96">
        <v>1231.0</v>
      </c>
      <c r="AE56" s="93">
        <v>7.5</v>
      </c>
      <c r="AF56" s="93">
        <v>2.7</v>
      </c>
      <c r="AG56" s="97">
        <v>3274.0</v>
      </c>
      <c r="AH56" s="93">
        <v>6.8</v>
      </c>
      <c r="AI56" s="93">
        <v>32.1</v>
      </c>
      <c r="AJ56" s="96">
        <v>1782.0</v>
      </c>
      <c r="AK56" s="97">
        <v>1070.0</v>
      </c>
      <c r="AL56" s="93">
        <v>712.0</v>
      </c>
      <c r="AM56" s="93">
        <v>848.0</v>
      </c>
      <c r="AN56" s="93">
        <v>79.3</v>
      </c>
      <c r="AO56" s="96">
        <v>2532.0</v>
      </c>
      <c r="AP56" s="97">
        <v>2223.0</v>
      </c>
      <c r="AQ56" s="93">
        <v>181.0</v>
      </c>
      <c r="AR56" s="93">
        <v>128.0</v>
      </c>
      <c r="AS56" s="97">
        <v>16182.0</v>
      </c>
      <c r="AT56" s="97">
        <v>10089.0</v>
      </c>
      <c r="AU56" s="97">
        <v>3235.0</v>
      </c>
      <c r="AV56" s="97">
        <v>2858.0</v>
      </c>
      <c r="AW56" s="97">
        <v>-13650.0</v>
      </c>
      <c r="AX56" s="100">
        <v>1414.0</v>
      </c>
      <c r="AY56" s="93">
        <v>244.0</v>
      </c>
      <c r="AZ56" s="93">
        <v>85.0</v>
      </c>
      <c r="BA56" s="93">
        <v>314.0</v>
      </c>
      <c r="BB56" s="93">
        <v>771.0</v>
      </c>
      <c r="BC56" s="93">
        <v>89.9</v>
      </c>
      <c r="BD56" s="93">
        <v>47.2</v>
      </c>
      <c r="BE56" s="107">
        <v>84.8</v>
      </c>
      <c r="BF56" s="96">
        <v>48684.0</v>
      </c>
      <c r="BG56" s="93">
        <v>0.51</v>
      </c>
    </row>
    <row r="57">
      <c r="A57" s="69">
        <v>2008.0</v>
      </c>
      <c r="B57" s="70">
        <v>51.8</v>
      </c>
      <c r="C57" s="1">
        <v>27.8</v>
      </c>
      <c r="E57" s="77">
        <v>5031.0</v>
      </c>
      <c r="F57" s="77">
        <v>18125.0</v>
      </c>
      <c r="G57" s="78"/>
      <c r="H57" s="77">
        <v>0.0</v>
      </c>
      <c r="I57" s="77">
        <v>8404.0</v>
      </c>
      <c r="J57" s="107">
        <v>5497538.0</v>
      </c>
      <c r="K57" s="96">
        <v>637.0</v>
      </c>
      <c r="L57" s="92">
        <v>46.0</v>
      </c>
      <c r="M57" s="93">
        <v>7.0</v>
      </c>
      <c r="N57" s="93">
        <v>10.0</v>
      </c>
      <c r="O57" s="92">
        <v>988.7</v>
      </c>
      <c r="P57" s="93">
        <v>204.1</v>
      </c>
      <c r="Q57" s="93">
        <v>610.4</v>
      </c>
      <c r="R57" s="93">
        <v>108.8</v>
      </c>
      <c r="S57" s="93">
        <v>66.6</v>
      </c>
      <c r="T57" s="92">
        <v>12.9</v>
      </c>
      <c r="U57" s="93">
        <v>12.5</v>
      </c>
      <c r="V57" s="93">
        <v>23.7</v>
      </c>
      <c r="W57" s="93">
        <v>15.1</v>
      </c>
      <c r="X57" s="93">
        <v>1.7</v>
      </c>
      <c r="Y57" s="100">
        <v>2155.1</v>
      </c>
      <c r="Z57" s="93">
        <v>614.0</v>
      </c>
      <c r="AA57" s="93">
        <v>474.3</v>
      </c>
      <c r="AB57" s="93">
        <v>524.9</v>
      </c>
      <c r="AC57" s="93">
        <v>487.6</v>
      </c>
      <c r="AD57" s="96">
        <v>1212.0</v>
      </c>
      <c r="AE57" s="93">
        <v>7.3</v>
      </c>
      <c r="AF57" s="93">
        <v>2.6</v>
      </c>
      <c r="AG57" s="97">
        <v>3187.0</v>
      </c>
      <c r="AH57" s="93">
        <v>6.6</v>
      </c>
      <c r="AI57" s="93">
        <v>33.3</v>
      </c>
      <c r="AJ57" s="96">
        <v>1759.0</v>
      </c>
      <c r="AK57" s="97">
        <v>1046.0</v>
      </c>
      <c r="AL57" s="93">
        <v>713.0</v>
      </c>
      <c r="AM57" s="93">
        <v>832.0</v>
      </c>
      <c r="AN57" s="93">
        <v>79.5</v>
      </c>
      <c r="AO57" s="96">
        <v>3049.0</v>
      </c>
      <c r="AP57" s="97">
        <v>2715.0</v>
      </c>
      <c r="AQ57" s="93">
        <v>215.0</v>
      </c>
      <c r="AR57" s="93">
        <v>119.0</v>
      </c>
      <c r="AS57" s="97">
        <v>20121.0</v>
      </c>
      <c r="AT57" s="97">
        <v>13905.0</v>
      </c>
      <c r="AU57" s="97">
        <v>3352.0</v>
      </c>
      <c r="AV57" s="97">
        <v>2864.0</v>
      </c>
      <c r="AW57" s="97">
        <v>-17072.0</v>
      </c>
      <c r="AX57" s="100">
        <v>1389.0</v>
      </c>
      <c r="AY57" s="93">
        <v>254.0</v>
      </c>
      <c r="AZ57" s="93">
        <v>85.0</v>
      </c>
      <c r="BA57" s="93">
        <v>310.0</v>
      </c>
      <c r="BB57" s="93">
        <v>740.0</v>
      </c>
      <c r="BC57" s="93">
        <v>90.5</v>
      </c>
      <c r="BD57" s="93">
        <v>45.5</v>
      </c>
      <c r="BE57" s="107">
        <v>83.9</v>
      </c>
      <c r="BF57" s="96">
        <v>49055.0</v>
      </c>
      <c r="BG57" s="93">
        <v>0.76</v>
      </c>
    </row>
    <row r="58">
      <c r="A58" s="69">
        <v>2009.0</v>
      </c>
      <c r="B58" s="70">
        <v>56.2</v>
      </c>
      <c r="C58" s="1">
        <v>29.6</v>
      </c>
      <c r="E58" s="77">
        <v>5488.0</v>
      </c>
      <c r="F58" s="77">
        <v>18558.0</v>
      </c>
      <c r="G58" s="78"/>
      <c r="H58" s="77">
        <v>0.0</v>
      </c>
      <c r="I58" s="77">
        <v>8795.0</v>
      </c>
      <c r="J58" s="107">
        <v>5553478.0</v>
      </c>
      <c r="K58" s="96">
        <v>2988.0</v>
      </c>
      <c r="L58" s="100">
        <v>60.0</v>
      </c>
      <c r="M58" s="103">
        <v>10.0</v>
      </c>
      <c r="N58" s="103">
        <v>10.0</v>
      </c>
      <c r="O58" s="100">
        <v>1204.9</v>
      </c>
      <c r="P58" s="93">
        <v>231.3</v>
      </c>
      <c r="Q58" s="93">
        <v>752.0</v>
      </c>
      <c r="R58" s="93">
        <v>143.1</v>
      </c>
      <c r="S58" s="93">
        <v>142.3</v>
      </c>
      <c r="T58" s="92">
        <v>13.0</v>
      </c>
      <c r="U58" s="93">
        <v>12.6</v>
      </c>
      <c r="V58" s="93">
        <v>23.3</v>
      </c>
      <c r="W58" s="93">
        <v>14.7</v>
      </c>
      <c r="X58" s="93">
        <v>0.5</v>
      </c>
      <c r="Y58" s="100">
        <v>2155.2</v>
      </c>
      <c r="Z58" s="93">
        <v>665.0</v>
      </c>
      <c r="AA58" s="93">
        <v>463.9</v>
      </c>
      <c r="AB58" s="93">
        <v>549.1</v>
      </c>
      <c r="AC58" s="93">
        <v>479.4</v>
      </c>
      <c r="AD58" s="96">
        <v>1195.0</v>
      </c>
      <c r="AE58" s="93">
        <v>7.1</v>
      </c>
      <c r="AF58" s="93">
        <v>2.6</v>
      </c>
      <c r="AG58" s="97">
        <v>3117.0</v>
      </c>
      <c r="AH58" s="93">
        <v>6.4</v>
      </c>
      <c r="AI58" s="93">
        <v>34.2</v>
      </c>
      <c r="AJ58" s="96">
        <v>1737.0</v>
      </c>
      <c r="AK58" s="97">
        <v>1010.0</v>
      </c>
      <c r="AL58" s="93">
        <v>727.0</v>
      </c>
      <c r="AM58" s="93">
        <v>806.0</v>
      </c>
      <c r="AN58" s="93">
        <v>79.8</v>
      </c>
      <c r="AO58" s="96">
        <v>3299.0</v>
      </c>
      <c r="AP58" s="97">
        <v>2991.0</v>
      </c>
      <c r="AQ58" s="93">
        <v>140.0</v>
      </c>
      <c r="AR58" s="93">
        <v>168.0</v>
      </c>
      <c r="AS58" s="97">
        <v>18347.0</v>
      </c>
      <c r="AT58" s="97">
        <v>11754.0</v>
      </c>
      <c r="AU58" s="97">
        <v>2485.0</v>
      </c>
      <c r="AV58" s="97">
        <v>4108.0</v>
      </c>
      <c r="AW58" s="97">
        <v>-15048.0</v>
      </c>
      <c r="AX58" s="100">
        <v>1336.0</v>
      </c>
      <c r="AY58" s="93">
        <v>259.0</v>
      </c>
      <c r="AZ58" s="93">
        <v>80.0</v>
      </c>
      <c r="BA58" s="93">
        <v>283.0</v>
      </c>
      <c r="BB58" s="93">
        <v>715.0</v>
      </c>
      <c r="BC58" s="93">
        <v>90.5</v>
      </c>
      <c r="BD58" s="93">
        <v>45.5</v>
      </c>
      <c r="BE58" s="107">
        <v>82.3</v>
      </c>
      <c r="BF58" s="96">
        <v>49308.0</v>
      </c>
      <c r="BG58" s="93">
        <v>0.51</v>
      </c>
    </row>
    <row r="59">
      <c r="A59" s="69">
        <v>2010.0</v>
      </c>
      <c r="B59" s="70">
        <v>54.1</v>
      </c>
      <c r="C59" s="1">
        <v>27.6</v>
      </c>
      <c r="E59" s="77">
        <v>5511.0</v>
      </c>
      <c r="F59" s="77">
        <v>19939.0</v>
      </c>
      <c r="G59" s="77">
        <v>5.0</v>
      </c>
      <c r="H59" s="77">
        <v>4.0</v>
      </c>
      <c r="I59" s="77">
        <v>9743.0</v>
      </c>
      <c r="J59" s="107">
        <v>4836456.0</v>
      </c>
      <c r="K59" s="96">
        <v>4268.0</v>
      </c>
      <c r="L59" s="100">
        <v>42.0</v>
      </c>
      <c r="M59" s="103">
        <v>5.0</v>
      </c>
      <c r="N59" s="103">
        <v>5.0</v>
      </c>
      <c r="O59" s="100">
        <v>1444.9</v>
      </c>
      <c r="P59" s="93">
        <v>302.9</v>
      </c>
      <c r="Q59" s="93">
        <v>692.6</v>
      </c>
      <c r="R59" s="93">
        <v>307.6</v>
      </c>
      <c r="S59" s="93">
        <v>98.7</v>
      </c>
      <c r="T59" s="92">
        <v>12.7</v>
      </c>
      <c r="U59" s="93">
        <v>10.8</v>
      </c>
      <c r="V59" s="93">
        <v>24.9</v>
      </c>
      <c r="W59" s="93">
        <v>14.5</v>
      </c>
      <c r="X59" s="93">
        <v>-0.7</v>
      </c>
      <c r="Y59" s="100">
        <v>2018.5</v>
      </c>
      <c r="Z59" s="93">
        <v>509.1</v>
      </c>
      <c r="AA59" s="93">
        <v>476.2</v>
      </c>
      <c r="AB59" s="93">
        <v>544.9</v>
      </c>
      <c r="AC59" s="93">
        <v>550.8</v>
      </c>
      <c r="AD59" s="96">
        <v>1177.0</v>
      </c>
      <c r="AE59" s="93">
        <v>6.7</v>
      </c>
      <c r="AF59" s="93">
        <v>2.6</v>
      </c>
      <c r="AG59" s="97">
        <v>3063.0</v>
      </c>
      <c r="AH59" s="93">
        <v>6.2</v>
      </c>
      <c r="AI59" s="93">
        <v>31.8</v>
      </c>
      <c r="AJ59" s="96">
        <v>1715.0</v>
      </c>
      <c r="AK59" s="93">
        <v>984.0</v>
      </c>
      <c r="AL59" s="93">
        <v>731.0</v>
      </c>
      <c r="AM59" s="93">
        <v>788.0</v>
      </c>
      <c r="AN59" s="93">
        <v>80.1</v>
      </c>
      <c r="AO59" s="96">
        <v>4082.0</v>
      </c>
      <c r="AP59" s="97">
        <v>3722.0</v>
      </c>
      <c r="AQ59" s="93">
        <v>146.0</v>
      </c>
      <c r="AR59" s="93">
        <v>214.0</v>
      </c>
      <c r="AS59" s="97">
        <v>22330.0</v>
      </c>
      <c r="AT59" s="97">
        <v>13988.0</v>
      </c>
      <c r="AU59" s="97">
        <v>3123.0</v>
      </c>
      <c r="AV59" s="97">
        <v>5219.0</v>
      </c>
      <c r="AW59" s="97">
        <v>-18248.0</v>
      </c>
      <c r="AX59" s="100">
        <v>1320.0</v>
      </c>
      <c r="AY59" s="93">
        <v>265.0</v>
      </c>
      <c r="AZ59" s="93">
        <v>81.0</v>
      </c>
      <c r="BA59" s="93">
        <v>276.0</v>
      </c>
      <c r="BB59" s="93">
        <v>698.0</v>
      </c>
      <c r="BC59" s="93">
        <v>91.5</v>
      </c>
      <c r="BD59" s="93">
        <v>50.1</v>
      </c>
      <c r="BE59" s="107">
        <v>81.3</v>
      </c>
      <c r="BF59" s="96">
        <v>49554.0</v>
      </c>
      <c r="BG59" s="93">
        <v>0.5</v>
      </c>
    </row>
    <row r="60">
      <c r="A60" s="69">
        <v>2011.0</v>
      </c>
      <c r="B60" s="70">
        <v>45.2</v>
      </c>
      <c r="C60" s="1">
        <v>24.3</v>
      </c>
      <c r="E60" s="77">
        <v>4839.0</v>
      </c>
      <c r="F60" s="77">
        <v>19889.0</v>
      </c>
      <c r="G60" s="78"/>
      <c r="H60" s="77">
        <v>4.0</v>
      </c>
      <c r="I60" s="77">
        <v>9183.0</v>
      </c>
      <c r="J60" s="107">
        <v>4775135.0</v>
      </c>
      <c r="K60" s="96">
        <v>7942.0</v>
      </c>
      <c r="L60" s="100">
        <v>52.0</v>
      </c>
      <c r="M60" s="103">
        <v>7.0</v>
      </c>
      <c r="N60" s="103">
        <v>14.0</v>
      </c>
      <c r="O60" s="100">
        <v>1622.6</v>
      </c>
      <c r="P60" s="93">
        <v>256.9</v>
      </c>
      <c r="Q60" s="103">
        <v>1053.6</v>
      </c>
      <c r="R60" s="93">
        <v>225.5</v>
      </c>
      <c r="S60" s="93">
        <v>45.6</v>
      </c>
      <c r="T60" s="92">
        <v>12.4</v>
      </c>
      <c r="U60" s="93">
        <v>11.0</v>
      </c>
      <c r="V60" s="93">
        <v>24.0</v>
      </c>
      <c r="W60" s="93">
        <v>15.3</v>
      </c>
      <c r="X60" s="93">
        <v>-0.4</v>
      </c>
      <c r="Y60" s="100">
        <v>2098.9</v>
      </c>
      <c r="Z60" s="93">
        <v>638.5</v>
      </c>
      <c r="AA60" s="93">
        <v>397.6</v>
      </c>
      <c r="AB60" s="93">
        <v>510.0</v>
      </c>
      <c r="AC60" s="93">
        <v>535.2</v>
      </c>
      <c r="AD60" s="96">
        <v>1163.0</v>
      </c>
      <c r="AE60" s="93">
        <v>6.5</v>
      </c>
      <c r="AF60" s="93">
        <v>2.6</v>
      </c>
      <c r="AG60" s="97">
        <v>2962.0</v>
      </c>
      <c r="AH60" s="93">
        <v>5.9</v>
      </c>
      <c r="AI60" s="93">
        <v>33.7</v>
      </c>
      <c r="AJ60" s="96">
        <v>1698.0</v>
      </c>
      <c r="AK60" s="93">
        <v>960.0</v>
      </c>
      <c r="AL60" s="93">
        <v>738.0</v>
      </c>
      <c r="AM60" s="93">
        <v>772.0</v>
      </c>
      <c r="AN60" s="93">
        <v>80.4</v>
      </c>
      <c r="AO60" s="96">
        <v>5383.0</v>
      </c>
      <c r="AP60" s="97">
        <v>4941.0</v>
      </c>
      <c r="AQ60" s="93">
        <v>176.0</v>
      </c>
      <c r="AR60" s="93">
        <v>266.0</v>
      </c>
      <c r="AS60" s="97">
        <v>28994.0</v>
      </c>
      <c r="AT60" s="97">
        <v>18362.0</v>
      </c>
      <c r="AU60" s="97">
        <v>5071.0</v>
      </c>
      <c r="AV60" s="97">
        <v>5561.0</v>
      </c>
      <c r="AW60" s="97">
        <v>-23611.0</v>
      </c>
      <c r="AX60" s="100">
        <v>1268.0</v>
      </c>
      <c r="AY60" s="93">
        <v>268.0</v>
      </c>
      <c r="AZ60" s="93">
        <v>79.0</v>
      </c>
      <c r="BA60" s="93">
        <v>254.0</v>
      </c>
      <c r="BB60" s="93">
        <v>667.0</v>
      </c>
      <c r="BC60" s="93">
        <v>91.5</v>
      </c>
      <c r="BD60" s="93">
        <v>50.1</v>
      </c>
      <c r="BE60" s="107">
        <v>78.6</v>
      </c>
      <c r="BF60" s="96">
        <v>49937.0</v>
      </c>
      <c r="BG60" s="93">
        <v>0.77</v>
      </c>
    </row>
    <row r="61">
      <c r="A61" s="69">
        <v>2012.0</v>
      </c>
      <c r="B61" s="70">
        <v>45.7</v>
      </c>
      <c r="C61" s="1">
        <v>23.7</v>
      </c>
      <c r="E61" s="77">
        <v>4748.0</v>
      </c>
      <c r="F61" s="77">
        <v>20059.0</v>
      </c>
      <c r="G61" s="78"/>
      <c r="H61" s="77">
        <v>3.0</v>
      </c>
      <c r="I61" s="77">
        <v>9657.0</v>
      </c>
      <c r="J61" s="107">
        <v>4565223.0</v>
      </c>
      <c r="K61" s="96">
        <v>10892.0</v>
      </c>
      <c r="L61" s="100">
        <v>56.0</v>
      </c>
      <c r="M61" s="103">
        <v>4.0</v>
      </c>
      <c r="N61" s="103">
        <v>9.0</v>
      </c>
      <c r="O61" s="100">
        <v>1479.1</v>
      </c>
      <c r="P61" s="93">
        <v>256.5</v>
      </c>
      <c r="Q61" s="93">
        <v>770.6</v>
      </c>
      <c r="R61" s="93">
        <v>363.5</v>
      </c>
      <c r="S61" s="93">
        <v>139.3</v>
      </c>
      <c r="T61" s="92">
        <v>12.3</v>
      </c>
      <c r="U61" s="93">
        <v>12.2</v>
      </c>
      <c r="V61" s="93">
        <v>24.7</v>
      </c>
      <c r="W61" s="93">
        <v>13.7</v>
      </c>
      <c r="X61" s="93">
        <v>-1.0</v>
      </c>
      <c r="Y61" s="100">
        <v>2265.4</v>
      </c>
      <c r="Z61" s="93">
        <v>628.1</v>
      </c>
      <c r="AA61" s="93">
        <v>505.2</v>
      </c>
      <c r="AB61" s="93">
        <v>593.9</v>
      </c>
      <c r="AC61" s="93">
        <v>535.6</v>
      </c>
      <c r="AD61" s="96">
        <v>1151.0</v>
      </c>
      <c r="AE61" s="93">
        <v>6.4</v>
      </c>
      <c r="AF61" s="93">
        <v>2.5</v>
      </c>
      <c r="AG61" s="97">
        <v>2912.0</v>
      </c>
      <c r="AH61" s="93">
        <v>5.8</v>
      </c>
      <c r="AI61" s="93">
        <v>35.6</v>
      </c>
      <c r="AJ61" s="96">
        <v>1730.0</v>
      </c>
      <c r="AK61" s="93">
        <v>966.0</v>
      </c>
      <c r="AL61" s="93">
        <v>764.0</v>
      </c>
      <c r="AM61" s="93">
        <v>778.0</v>
      </c>
      <c r="AN61" s="93">
        <v>80.6</v>
      </c>
      <c r="AO61" s="96">
        <v>5645.0</v>
      </c>
      <c r="AP61" s="97">
        <v>4785.0</v>
      </c>
      <c r="AQ61" s="93">
        <v>395.0</v>
      </c>
      <c r="AR61" s="93">
        <v>465.0</v>
      </c>
      <c r="AS61" s="97">
        <v>29448.0</v>
      </c>
      <c r="AT61" s="97">
        <v>18717.0</v>
      </c>
      <c r="AU61" s="97">
        <v>4721.0</v>
      </c>
      <c r="AV61" s="97">
        <v>6010.0</v>
      </c>
      <c r="AW61" s="97">
        <v>-23803.0</v>
      </c>
      <c r="AX61" s="100">
        <v>1250.0</v>
      </c>
      <c r="AY61" s="93">
        <v>273.0</v>
      </c>
      <c r="AZ61" s="93">
        <v>79.0</v>
      </c>
      <c r="BA61" s="93">
        <v>245.0</v>
      </c>
      <c r="BB61" s="93">
        <v>653.0</v>
      </c>
      <c r="BC61" s="93">
        <v>94.7</v>
      </c>
      <c r="BD61" s="93">
        <v>55.7</v>
      </c>
      <c r="BE61" s="107">
        <v>77.1</v>
      </c>
      <c r="BF61" s="96">
        <v>50200.0</v>
      </c>
      <c r="BG61" s="93">
        <v>0.53</v>
      </c>
    </row>
    <row r="62">
      <c r="A62" s="69">
        <v>2013.0</v>
      </c>
      <c r="B62" s="70">
        <v>47.5</v>
      </c>
      <c r="C62" s="1">
        <v>23.3</v>
      </c>
      <c r="E62" s="77">
        <v>4578.0</v>
      </c>
      <c r="F62" s="77">
        <v>19627.0</v>
      </c>
      <c r="G62" s="78"/>
      <c r="H62" s="77">
        <v>2.0</v>
      </c>
      <c r="I62" s="77">
        <v>9987.0</v>
      </c>
      <c r="J62" s="107">
        <v>4825079.0</v>
      </c>
      <c r="K62" s="96">
        <v>1721.0</v>
      </c>
      <c r="L62" s="100">
        <v>93.0</v>
      </c>
      <c r="M62" s="103">
        <v>15.0</v>
      </c>
      <c r="N62" s="103">
        <v>18.0</v>
      </c>
      <c r="O62" s="100">
        <v>1162.9</v>
      </c>
      <c r="P62" s="93">
        <v>264.3</v>
      </c>
      <c r="Q62" s="93">
        <v>567.5</v>
      </c>
      <c r="R62" s="93">
        <v>231.2</v>
      </c>
      <c r="S62" s="93">
        <v>59.9</v>
      </c>
      <c r="T62" s="92">
        <v>12.9</v>
      </c>
      <c r="U62" s="93">
        <v>11.6</v>
      </c>
      <c r="V62" s="93">
        <v>25.4</v>
      </c>
      <c r="W62" s="93">
        <v>14.6</v>
      </c>
      <c r="X62" s="93">
        <v>1.5</v>
      </c>
      <c r="Y62" s="100">
        <v>2433.9</v>
      </c>
      <c r="Z62" s="93">
        <v>699.1</v>
      </c>
      <c r="AA62" s="93">
        <v>586.1</v>
      </c>
      <c r="AB62" s="93">
        <v>605.9</v>
      </c>
      <c r="AC62" s="93">
        <v>530.0</v>
      </c>
      <c r="AD62" s="96">
        <v>1142.0</v>
      </c>
      <c r="AE62" s="93">
        <v>6.2</v>
      </c>
      <c r="AF62" s="93">
        <v>2.5</v>
      </c>
      <c r="AG62" s="97">
        <v>2847.0</v>
      </c>
      <c r="AH62" s="93">
        <v>5.6</v>
      </c>
      <c r="AI62" s="93">
        <v>37.3</v>
      </c>
      <c r="AJ62" s="96">
        <v>1711.0</v>
      </c>
      <c r="AK62" s="93">
        <v>964.0</v>
      </c>
      <c r="AL62" s="93">
        <v>748.0</v>
      </c>
      <c r="AM62" s="93">
        <v>777.0</v>
      </c>
      <c r="AN62" s="93">
        <v>80.6</v>
      </c>
      <c r="AO62" s="96">
        <v>5725.0</v>
      </c>
      <c r="AP62" s="97">
        <v>4741.0</v>
      </c>
      <c r="AQ62" s="93">
        <v>436.0</v>
      </c>
      <c r="AR62" s="93">
        <v>548.0</v>
      </c>
      <c r="AS62" s="97">
        <v>30300.0</v>
      </c>
      <c r="AT62" s="97">
        <v>19106.0</v>
      </c>
      <c r="AU62" s="97">
        <v>4688.0</v>
      </c>
      <c r="AV62" s="97">
        <v>6506.0</v>
      </c>
      <c r="AW62" s="97">
        <v>-24575.0</v>
      </c>
      <c r="AX62" s="100">
        <v>1233.0</v>
      </c>
      <c r="AY62" s="93">
        <v>278.0</v>
      </c>
      <c r="AZ62" s="93">
        <v>79.0</v>
      </c>
      <c r="BA62" s="93">
        <v>236.0</v>
      </c>
      <c r="BB62" s="93">
        <v>640.0</v>
      </c>
      <c r="BC62" s="93">
        <v>94.1</v>
      </c>
      <c r="BD62" s="93">
        <v>55.7</v>
      </c>
      <c r="BE62" s="107">
        <v>75.3</v>
      </c>
      <c r="BF62" s="96">
        <v>50429.0</v>
      </c>
      <c r="BG62" s="93">
        <v>0.46</v>
      </c>
    </row>
    <row r="63">
      <c r="A63" s="69">
        <v>2014.0</v>
      </c>
      <c r="B63" s="70">
        <v>49.7</v>
      </c>
      <c r="C63" s="1">
        <v>24.0</v>
      </c>
      <c r="E63" s="77">
        <v>4829.0</v>
      </c>
      <c r="F63" s="77">
        <v>20102.0</v>
      </c>
      <c r="G63" s="78"/>
      <c r="H63" s="77">
        <v>2.0</v>
      </c>
      <c r="I63" s="77">
        <v>10381.0</v>
      </c>
      <c r="J63" s="107">
        <v>4827885.0</v>
      </c>
      <c r="K63" s="96">
        <v>1800.0</v>
      </c>
      <c r="L63" s="100">
        <v>49.0</v>
      </c>
      <c r="M63" s="103">
        <v>11.0</v>
      </c>
      <c r="N63" s="103">
        <v>8.0</v>
      </c>
      <c r="O63" s="100">
        <v>1173.8</v>
      </c>
      <c r="P63" s="93">
        <v>215.9</v>
      </c>
      <c r="Q63" s="93">
        <v>599.8</v>
      </c>
      <c r="R63" s="93">
        <v>293.1</v>
      </c>
      <c r="S63" s="93">
        <v>76.9</v>
      </c>
      <c r="T63" s="92">
        <v>13.1</v>
      </c>
      <c r="U63" s="93">
        <v>13.1</v>
      </c>
      <c r="V63" s="93">
        <v>23.6</v>
      </c>
      <c r="W63" s="93">
        <v>14.9</v>
      </c>
      <c r="X63" s="93">
        <v>0.7</v>
      </c>
      <c r="Y63" s="100">
        <v>2341.6</v>
      </c>
      <c r="Z63" s="93">
        <v>716.0</v>
      </c>
      <c r="AA63" s="93">
        <v>482.2</v>
      </c>
      <c r="AB63" s="93">
        <v>605.9</v>
      </c>
      <c r="AC63" s="93">
        <v>552.7</v>
      </c>
      <c r="AD63" s="96">
        <v>1121.0</v>
      </c>
      <c r="AE63" s="93">
        <v>6.0</v>
      </c>
      <c r="AF63" s="93">
        <v>2.5</v>
      </c>
      <c r="AG63" s="97">
        <v>2752.0</v>
      </c>
      <c r="AH63" s="93">
        <v>5.4</v>
      </c>
      <c r="AI63" s="93">
        <v>39.1</v>
      </c>
      <c r="AJ63" s="96">
        <v>1691.0</v>
      </c>
      <c r="AK63" s="93">
        <v>934.0</v>
      </c>
      <c r="AL63" s="93">
        <v>757.0</v>
      </c>
      <c r="AM63" s="93">
        <v>753.0</v>
      </c>
      <c r="AN63" s="93">
        <v>80.6</v>
      </c>
      <c r="AO63" s="96">
        <v>6183.0</v>
      </c>
      <c r="AP63" s="97">
        <v>5224.0</v>
      </c>
      <c r="AQ63" s="93">
        <v>470.0</v>
      </c>
      <c r="AR63" s="93">
        <v>489.0</v>
      </c>
      <c r="AS63" s="97">
        <v>31635.0</v>
      </c>
      <c r="AT63" s="97">
        <v>19308.0</v>
      </c>
      <c r="AU63" s="97">
        <v>5622.0</v>
      </c>
      <c r="AV63" s="97">
        <v>6704.0</v>
      </c>
      <c r="AW63" s="97">
        <v>-25453.0</v>
      </c>
      <c r="AX63" s="100">
        <v>1183.0</v>
      </c>
      <c r="AY63" s="93">
        <v>277.0</v>
      </c>
      <c r="AZ63" s="93">
        <v>76.0</v>
      </c>
      <c r="BA63" s="93">
        <v>220.0</v>
      </c>
      <c r="BB63" s="93">
        <v>610.0</v>
      </c>
      <c r="BC63" s="93">
        <v>97.8</v>
      </c>
      <c r="BD63" s="93">
        <v>56.3</v>
      </c>
      <c r="BE63" s="107">
        <v>73.8</v>
      </c>
      <c r="BF63" s="96">
        <v>50747.0</v>
      </c>
      <c r="BG63" s="93">
        <v>0.63</v>
      </c>
    </row>
    <row r="64">
      <c r="A64" s="69">
        <v>2015.0</v>
      </c>
      <c r="B64" s="70">
        <v>50.2</v>
      </c>
      <c r="C64" s="1">
        <v>23.9</v>
      </c>
      <c r="E64" s="77">
        <v>4811.0</v>
      </c>
      <c r="F64" s="77">
        <v>20108.0</v>
      </c>
      <c r="G64" s="78"/>
      <c r="H64" s="77">
        <v>2.0</v>
      </c>
      <c r="I64" s="77">
        <v>10521.0</v>
      </c>
      <c r="J64" s="107">
        <v>4845870.0</v>
      </c>
      <c r="K64" s="96">
        <v>318.0</v>
      </c>
      <c r="L64" s="92">
        <v>44.0</v>
      </c>
      <c r="M64" s="93">
        <v>7.0</v>
      </c>
      <c r="N64" s="93">
        <v>5.0</v>
      </c>
      <c r="O64" s="92">
        <v>949.0</v>
      </c>
      <c r="P64" s="93">
        <v>223.2</v>
      </c>
      <c r="Q64" s="93">
        <v>387.1</v>
      </c>
      <c r="R64" s="93">
        <v>247.7</v>
      </c>
      <c r="S64" s="93">
        <v>109.1</v>
      </c>
      <c r="T64" s="92">
        <v>13.4</v>
      </c>
      <c r="U64" s="93">
        <v>12.7</v>
      </c>
      <c r="V64" s="93">
        <v>23.7</v>
      </c>
      <c r="W64" s="93">
        <v>15.2</v>
      </c>
      <c r="X64" s="93">
        <v>1.4</v>
      </c>
      <c r="Y64" s="100">
        <v>2399.3</v>
      </c>
      <c r="Z64" s="93">
        <v>737.9</v>
      </c>
      <c r="AA64" s="93">
        <v>579.9</v>
      </c>
      <c r="AB64" s="93">
        <v>562.7</v>
      </c>
      <c r="AC64" s="93">
        <v>535.2</v>
      </c>
      <c r="AD64" s="96">
        <v>1089.0</v>
      </c>
      <c r="AE64" s="93">
        <v>5.7</v>
      </c>
      <c r="AF64" s="93">
        <v>2.4</v>
      </c>
      <c r="AG64" s="97">
        <v>2569.0</v>
      </c>
      <c r="AH64" s="93">
        <v>5.0</v>
      </c>
      <c r="AI64" s="93">
        <v>38.4</v>
      </c>
      <c r="AJ64" s="96">
        <v>1679.0</v>
      </c>
      <c r="AK64" s="93">
        <v>908.0</v>
      </c>
      <c r="AL64" s="93">
        <v>771.0</v>
      </c>
      <c r="AM64" s="93">
        <v>734.0</v>
      </c>
      <c r="AN64" s="93">
        <v>80.8</v>
      </c>
      <c r="AO64" s="96">
        <v>6104.0</v>
      </c>
      <c r="AP64" s="97">
        <v>5221.0</v>
      </c>
      <c r="AQ64" s="93">
        <v>497.0</v>
      </c>
      <c r="AR64" s="93">
        <v>387.0</v>
      </c>
      <c r="AS64" s="97">
        <v>30221.0</v>
      </c>
      <c r="AT64" s="97">
        <v>17902.0</v>
      </c>
      <c r="AU64" s="97">
        <v>5728.0</v>
      </c>
      <c r="AV64" s="97">
        <v>6592.0</v>
      </c>
      <c r="AW64" s="97">
        <v>-24117.0</v>
      </c>
      <c r="AX64" s="100">
        <v>1173.0</v>
      </c>
      <c r="AY64" s="93">
        <v>283.0</v>
      </c>
      <c r="AZ64" s="93">
        <v>79.0</v>
      </c>
      <c r="BA64" s="93">
        <v>213.0</v>
      </c>
      <c r="BB64" s="93">
        <v>598.0</v>
      </c>
      <c r="BC64" s="93">
        <v>97.8</v>
      </c>
      <c r="BD64" s="93">
        <v>56.3</v>
      </c>
      <c r="BE64" s="107">
        <v>71.7</v>
      </c>
      <c r="BF64" s="96">
        <v>51015.0</v>
      </c>
      <c r="BG64" s="93">
        <v>0.53</v>
      </c>
    </row>
    <row r="65">
      <c r="A65" s="69">
        <v>2016.0</v>
      </c>
      <c r="B65" s="70">
        <v>50.8</v>
      </c>
      <c r="C65" s="1">
        <v>23.7</v>
      </c>
      <c r="E65" s="77">
        <v>4858.0</v>
      </c>
      <c r="F65" s="77">
        <v>20461.0</v>
      </c>
      <c r="G65" s="78"/>
      <c r="H65" s="77">
        <v>2.0</v>
      </c>
      <c r="I65" s="77">
        <v>10903.0</v>
      </c>
      <c r="J65" s="107">
        <v>4706554.0</v>
      </c>
      <c r="K65" s="96">
        <v>2883.0</v>
      </c>
      <c r="L65" s="100">
        <v>252.0</v>
      </c>
      <c r="M65" s="103">
        <v>55.0</v>
      </c>
      <c r="N65" s="103">
        <v>34.0</v>
      </c>
      <c r="O65" s="100">
        <v>1272.5</v>
      </c>
      <c r="P65" s="93">
        <v>312.8</v>
      </c>
      <c r="Q65" s="93">
        <v>446.2</v>
      </c>
      <c r="R65" s="93">
        <v>381.6</v>
      </c>
      <c r="S65" s="93">
        <v>108.1</v>
      </c>
      <c r="T65" s="92">
        <v>13.6</v>
      </c>
      <c r="U65" s="93">
        <v>13.2</v>
      </c>
      <c r="V65" s="93">
        <v>24.8</v>
      </c>
      <c r="W65" s="93">
        <v>15.1</v>
      </c>
      <c r="X65" s="93">
        <v>1.6</v>
      </c>
      <c r="Y65" s="100">
        <v>2321.0</v>
      </c>
      <c r="Z65" s="93">
        <v>699.4</v>
      </c>
      <c r="AA65" s="93">
        <v>621.4</v>
      </c>
      <c r="AB65" s="93">
        <v>455.8</v>
      </c>
      <c r="AC65" s="93">
        <v>578.1</v>
      </c>
      <c r="AD65" s="96">
        <v>1068.0</v>
      </c>
      <c r="AE65" s="93">
        <v>5.5</v>
      </c>
      <c r="AF65" s="93">
        <v>2.3</v>
      </c>
      <c r="AG65" s="97">
        <v>2496.0</v>
      </c>
      <c r="AH65" s="93">
        <v>4.9</v>
      </c>
      <c r="AI65" s="93">
        <v>40.3</v>
      </c>
      <c r="AJ65" s="96">
        <v>1644.0</v>
      </c>
      <c r="AK65" s="93">
        <v>896.0</v>
      </c>
      <c r="AL65" s="93">
        <v>748.0</v>
      </c>
      <c r="AM65" s="93">
        <v>728.0</v>
      </c>
      <c r="AN65" s="93">
        <v>81.3</v>
      </c>
      <c r="AO65" s="96">
        <v>6465.0</v>
      </c>
      <c r="AP65" s="97">
        <v>5581.0</v>
      </c>
      <c r="AQ65" s="93">
        <v>458.0</v>
      </c>
      <c r="AR65" s="93">
        <v>425.0</v>
      </c>
      <c r="AS65" s="97">
        <v>29673.0</v>
      </c>
      <c r="AT65" s="97">
        <v>17666.0</v>
      </c>
      <c r="AU65" s="97">
        <v>5807.0</v>
      </c>
      <c r="AV65" s="97">
        <v>6200.0</v>
      </c>
      <c r="AW65" s="97">
        <v>-23208.0</v>
      </c>
      <c r="AX65" s="100">
        <v>1147.0</v>
      </c>
      <c r="AY65" s="93">
        <v>286.0</v>
      </c>
      <c r="AZ65" s="93">
        <v>77.0</v>
      </c>
      <c r="BA65" s="93">
        <v>202.0</v>
      </c>
      <c r="BB65" s="93">
        <v>582.0</v>
      </c>
      <c r="BC65" s="93">
        <v>97.9</v>
      </c>
      <c r="BD65" s="93">
        <v>58.3</v>
      </c>
      <c r="BE65" s="107">
        <v>71.2</v>
      </c>
      <c r="BF65" s="96">
        <v>51218.0</v>
      </c>
      <c r="BG65" s="93">
        <v>0.4</v>
      </c>
    </row>
    <row r="66">
      <c r="A66" s="69">
        <v>2017.0</v>
      </c>
      <c r="B66" s="70">
        <v>48.9</v>
      </c>
      <c r="C66" s="1">
        <v>23.4</v>
      </c>
      <c r="E66" s="77">
        <v>4687.0</v>
      </c>
      <c r="F66" s="77">
        <v>20009.0</v>
      </c>
      <c r="G66" s="77">
        <v>1.0</v>
      </c>
      <c r="H66" s="77">
        <v>3.0</v>
      </c>
      <c r="I66" s="77">
        <v>10425.0</v>
      </c>
      <c r="J66" s="107">
        <v>4465983.0</v>
      </c>
      <c r="K66" s="96">
        <v>1873.0</v>
      </c>
      <c r="L66" s="92">
        <v>223.0</v>
      </c>
      <c r="M66" s="93">
        <v>98.0</v>
      </c>
      <c r="N66" s="93">
        <v>19.0</v>
      </c>
      <c r="O66" s="92">
        <v>967.8</v>
      </c>
      <c r="P66" s="93">
        <v>118.6</v>
      </c>
      <c r="Q66" s="93">
        <v>609.7</v>
      </c>
      <c r="R66" s="93">
        <v>172.5</v>
      </c>
      <c r="S66" s="93">
        <v>75.6</v>
      </c>
      <c r="T66" s="92">
        <v>13.1</v>
      </c>
      <c r="U66" s="93">
        <v>13.0</v>
      </c>
      <c r="V66" s="93">
        <v>24.5</v>
      </c>
      <c r="W66" s="93">
        <v>14.2</v>
      </c>
      <c r="X66" s="93">
        <v>-0.8</v>
      </c>
      <c r="Y66" s="100">
        <v>2557.3</v>
      </c>
      <c r="Z66" s="93">
        <v>755.4</v>
      </c>
      <c r="AA66" s="93">
        <v>582.7</v>
      </c>
      <c r="AB66" s="93">
        <v>606.2</v>
      </c>
      <c r="AC66" s="93">
        <v>603.0</v>
      </c>
      <c r="AD66" s="96">
        <v>1042.0</v>
      </c>
      <c r="AE66" s="93">
        <v>5.3</v>
      </c>
      <c r="AF66" s="93">
        <v>2.3</v>
      </c>
      <c r="AG66" s="97">
        <v>2422.0</v>
      </c>
      <c r="AH66" s="93">
        <v>4.7</v>
      </c>
      <c r="AI66" s="93">
        <v>42.5</v>
      </c>
      <c r="AJ66" s="96">
        <v>1621.0</v>
      </c>
      <c r="AK66" s="93">
        <v>865.0</v>
      </c>
      <c r="AL66" s="93">
        <v>756.0</v>
      </c>
      <c r="AM66" s="93">
        <v>707.0</v>
      </c>
      <c r="AN66" s="93">
        <v>81.8</v>
      </c>
      <c r="AO66" s="96">
        <v>6827.0</v>
      </c>
      <c r="AP66" s="97">
        <v>6047.0</v>
      </c>
      <c r="AQ66" s="93">
        <v>341.0</v>
      </c>
      <c r="AR66" s="93">
        <v>439.0</v>
      </c>
      <c r="AS66" s="97">
        <v>32294.0</v>
      </c>
      <c r="AT66" s="97">
        <v>18594.0</v>
      </c>
      <c r="AU66" s="97">
        <v>6603.0</v>
      </c>
      <c r="AV66" s="97">
        <v>7097.0</v>
      </c>
      <c r="AW66" s="97">
        <v>-25467.0</v>
      </c>
      <c r="AX66" s="100">
        <v>1130.0</v>
      </c>
      <c r="AY66" s="93">
        <v>290.0</v>
      </c>
      <c r="AZ66" s="93">
        <v>77.0</v>
      </c>
      <c r="BA66" s="93">
        <v>196.0</v>
      </c>
      <c r="BB66" s="93">
        <v>567.0</v>
      </c>
      <c r="BC66" s="93">
        <v>98.4</v>
      </c>
      <c r="BD66" s="93">
        <v>60.2</v>
      </c>
      <c r="BE66" s="107">
        <v>70.9</v>
      </c>
      <c r="BF66" s="96">
        <v>51362.0</v>
      </c>
      <c r="BG66" s="93">
        <v>0.28</v>
      </c>
    </row>
    <row r="67">
      <c r="A67" s="69">
        <v>2018.0</v>
      </c>
      <c r="B67" s="70">
        <v>46.7</v>
      </c>
      <c r="C67" s="1">
        <v>21.7</v>
      </c>
      <c r="E67" s="77">
        <v>4496.0</v>
      </c>
      <c r="F67" s="77">
        <v>20742.0</v>
      </c>
      <c r="G67" s="77">
        <v>62.0</v>
      </c>
      <c r="H67" s="77">
        <v>2.0</v>
      </c>
      <c r="I67" s="77">
        <v>11049.0</v>
      </c>
      <c r="J67" s="107">
        <v>4397532.0</v>
      </c>
      <c r="K67" s="96">
        <v>1413.0</v>
      </c>
      <c r="L67" s="100">
        <v>115.0</v>
      </c>
      <c r="M67" s="103">
        <v>33.0</v>
      </c>
      <c r="N67" s="103">
        <v>5.0</v>
      </c>
      <c r="O67" s="100">
        <v>1386.9</v>
      </c>
      <c r="P67" s="93">
        <v>368.1</v>
      </c>
      <c r="Q67" s="93">
        <v>586.5</v>
      </c>
      <c r="R67" s="93">
        <v>351.2</v>
      </c>
      <c r="S67" s="93">
        <v>66.5</v>
      </c>
      <c r="T67" s="92">
        <v>13.0</v>
      </c>
      <c r="U67" s="93">
        <v>13.1</v>
      </c>
      <c r="V67" s="93">
        <v>25.4</v>
      </c>
      <c r="W67" s="93">
        <v>13.8</v>
      </c>
      <c r="X67" s="93">
        <v>1.3</v>
      </c>
      <c r="Y67" s="100">
        <v>2518.1</v>
      </c>
      <c r="Z67" s="93">
        <v>642.2</v>
      </c>
      <c r="AA67" s="93">
        <v>695.2</v>
      </c>
      <c r="AB67" s="93">
        <v>591.4</v>
      </c>
      <c r="AC67" s="93">
        <v>595.6</v>
      </c>
      <c r="AD67" s="96">
        <v>1021.0</v>
      </c>
      <c r="AE67" s="93">
        <v>5.1</v>
      </c>
      <c r="AF67" s="93">
        <v>2.3</v>
      </c>
      <c r="AG67" s="97">
        <v>2315.0</v>
      </c>
      <c r="AH67" s="93">
        <v>4.5</v>
      </c>
      <c r="AI67" s="93">
        <v>44.7</v>
      </c>
      <c r="AJ67" s="96">
        <v>1595.0</v>
      </c>
      <c r="AK67" s="93">
        <v>844.0</v>
      </c>
      <c r="AL67" s="93">
        <v>751.0</v>
      </c>
      <c r="AM67" s="93">
        <v>696.0</v>
      </c>
      <c r="AN67" s="93">
        <v>82.5</v>
      </c>
      <c r="AO67" s="96">
        <v>6926.0</v>
      </c>
      <c r="AP67" s="97">
        <v>5985.0</v>
      </c>
      <c r="AQ67" s="93">
        <v>417.0</v>
      </c>
      <c r="AR67" s="93">
        <v>524.0</v>
      </c>
      <c r="AS67" s="97">
        <v>35302.0</v>
      </c>
      <c r="AT67" s="97">
        <v>19903.0</v>
      </c>
      <c r="AU67" s="97">
        <v>7522.0</v>
      </c>
      <c r="AV67" s="97">
        <v>7877.0</v>
      </c>
      <c r="AW67" s="97">
        <v>-28376.0</v>
      </c>
      <c r="AX67" s="100">
        <v>1096.0</v>
      </c>
      <c r="AY67" s="93">
        <v>290.0</v>
      </c>
      <c r="AZ67" s="93">
        <v>75.0</v>
      </c>
      <c r="BA67" s="93">
        <v>187.0</v>
      </c>
      <c r="BB67" s="93">
        <v>544.0</v>
      </c>
      <c r="BC67" s="93">
        <v>98.4</v>
      </c>
      <c r="BD67" s="93">
        <v>60.2</v>
      </c>
      <c r="BE67" s="107">
        <v>69.5</v>
      </c>
      <c r="BF67" s="96">
        <v>51607.0</v>
      </c>
      <c r="BG67" s="93">
        <v>0.48</v>
      </c>
    </row>
    <row r="68">
      <c r="A68" s="69">
        <v>2019.0</v>
      </c>
      <c r="B68" s="121"/>
      <c r="C68" s="121"/>
      <c r="D68" s="121"/>
      <c r="E68" s="121"/>
      <c r="F68" s="121"/>
      <c r="G68" s="121"/>
      <c r="H68" s="121"/>
      <c r="I68" s="121"/>
      <c r="J68" s="107">
        <v>4002490.0</v>
      </c>
      <c r="L68" s="100">
        <v>88.0</v>
      </c>
      <c r="M68" s="103">
        <v>16.0</v>
      </c>
      <c r="N68" s="103">
        <v>14.0</v>
      </c>
      <c r="O68" s="100">
        <v>1171.9</v>
      </c>
      <c r="P68" s="93">
        <v>173.9</v>
      </c>
      <c r="Q68" s="93">
        <v>493.0</v>
      </c>
      <c r="R68" s="93">
        <v>448.4</v>
      </c>
      <c r="S68" s="93">
        <v>168.1</v>
      </c>
      <c r="T68" s="92">
        <v>13.5</v>
      </c>
      <c r="U68" s="93">
        <v>12.7</v>
      </c>
      <c r="V68" s="93">
        <v>24.1</v>
      </c>
      <c r="W68" s="93">
        <v>15.4</v>
      </c>
      <c r="X68" s="93">
        <v>3.1</v>
      </c>
      <c r="Y68" s="100">
        <v>2492.3</v>
      </c>
      <c r="Z68" s="93">
        <v>726.5</v>
      </c>
      <c r="AA68" s="93">
        <v>631.8</v>
      </c>
      <c r="AB68" s="93">
        <v>540.0</v>
      </c>
      <c r="AC68" s="93">
        <v>522.7</v>
      </c>
      <c r="AD68" s="96">
        <v>1007.0</v>
      </c>
      <c r="AE68" s="93">
        <v>5.0</v>
      </c>
      <c r="AF68" s="93">
        <v>2.2</v>
      </c>
      <c r="AG68" s="97">
        <v>2245.0</v>
      </c>
      <c r="AH68" s="93">
        <v>4.3</v>
      </c>
      <c r="AI68" s="93">
        <v>46.6</v>
      </c>
      <c r="AO68" s="96">
        <v>7025.0</v>
      </c>
      <c r="AP68" s="97">
        <v>6146.0</v>
      </c>
      <c r="AQ68" s="93">
        <v>460.0</v>
      </c>
      <c r="AR68" s="93">
        <v>418.0</v>
      </c>
      <c r="AS68" s="97">
        <v>34304.0</v>
      </c>
      <c r="AT68" s="97">
        <v>19876.0</v>
      </c>
      <c r="AU68" s="97">
        <v>7786.0</v>
      </c>
      <c r="AV68" s="97">
        <v>6642.0</v>
      </c>
      <c r="AW68" s="97">
        <v>-27279.0</v>
      </c>
      <c r="AX68" s="100">
        <v>1101.0</v>
      </c>
      <c r="AY68" s="93">
        <v>299.0</v>
      </c>
      <c r="AZ68" s="93">
        <v>74.0</v>
      </c>
      <c r="BA68" s="93">
        <v>184.0</v>
      </c>
      <c r="BB68" s="93">
        <v>544.0</v>
      </c>
      <c r="BC68" s="93">
        <v>98.4</v>
      </c>
      <c r="BD68" s="93">
        <v>60.2</v>
      </c>
      <c r="BE68" s="107">
        <v>67.4</v>
      </c>
      <c r="BF68" s="96">
        <v>51709.0</v>
      </c>
      <c r="BG68" s="93">
        <v>0.2</v>
      </c>
    </row>
    <row r="69">
      <c r="BE69" s="105"/>
      <c r="BF69" s="96">
        <v>51781.0</v>
      </c>
      <c r="BG69" s="93">
        <v>0.14</v>
      </c>
    </row>
    <row r="70">
      <c r="BE70" s="105"/>
      <c r="BF70" s="96">
        <v>51822.0</v>
      </c>
      <c r="BG70" s="93">
        <v>0.08</v>
      </c>
    </row>
    <row r="71">
      <c r="BE71" s="105"/>
      <c r="BF71" s="96">
        <v>51846.0</v>
      </c>
      <c r="BG71" s="93">
        <v>0.05</v>
      </c>
    </row>
    <row r="72">
      <c r="BE72" s="105"/>
      <c r="BF72" s="96">
        <v>51868.0</v>
      </c>
      <c r="BG72" s="93">
        <v>0.04</v>
      </c>
    </row>
    <row r="73">
      <c r="BE73" s="105"/>
      <c r="BF73" s="96">
        <v>51888.0</v>
      </c>
      <c r="BG73" s="93">
        <v>0.04</v>
      </c>
    </row>
    <row r="74">
      <c r="BE74" s="105"/>
      <c r="BF74" s="96">
        <v>51905.0</v>
      </c>
      <c r="BG74" s="93">
        <v>0.03</v>
      </c>
    </row>
    <row r="75">
      <c r="BE75" s="105"/>
      <c r="BF75" s="96">
        <v>51920.0</v>
      </c>
      <c r="BG75" s="93">
        <v>0.03</v>
      </c>
    </row>
    <row r="76">
      <c r="BE76" s="105"/>
      <c r="BF76" s="96">
        <v>51933.0</v>
      </c>
      <c r="BG76" s="93">
        <v>0.02</v>
      </c>
    </row>
    <row r="77">
      <c r="BE77" s="105"/>
      <c r="BF77" s="96">
        <v>51942.0</v>
      </c>
      <c r="BG77" s="93">
        <v>0.02</v>
      </c>
    </row>
    <row r="78">
      <c r="BE78" s="105"/>
      <c r="BF78" s="96">
        <v>51941.0</v>
      </c>
      <c r="BG78" s="93">
        <v>0.0</v>
      </c>
    </row>
    <row r="79">
      <c r="BE79" s="105"/>
      <c r="BF79" s="96">
        <v>51927.0</v>
      </c>
      <c r="BG79" s="93">
        <v>-0.03</v>
      </c>
    </row>
    <row r="80">
      <c r="BE80" s="105"/>
      <c r="BF80" s="96">
        <v>51900.0</v>
      </c>
      <c r="BG80" s="93">
        <v>-0.05</v>
      </c>
    </row>
    <row r="81">
      <c r="BE81" s="105"/>
      <c r="BF81" s="96">
        <v>51858.0</v>
      </c>
      <c r="BG81" s="93">
        <v>-0.08</v>
      </c>
    </row>
    <row r="82">
      <c r="BE82" s="105"/>
      <c r="BF82" s="96">
        <v>51800.0</v>
      </c>
      <c r="BG82" s="93">
        <v>-0.11</v>
      </c>
    </row>
    <row r="83">
      <c r="BE83" s="105"/>
      <c r="BF83" s="96">
        <v>51724.0</v>
      </c>
      <c r="BG83" s="93">
        <v>-0.15</v>
      </c>
    </row>
    <row r="84">
      <c r="BE84" s="105"/>
      <c r="BF84" s="96">
        <v>51630.0</v>
      </c>
      <c r="BG84" s="93">
        <v>-0.18</v>
      </c>
    </row>
    <row r="85">
      <c r="BE85" s="105"/>
      <c r="BF85" s="96">
        <v>51516.0</v>
      </c>
      <c r="BG85" s="93">
        <v>-0.22</v>
      </c>
    </row>
    <row r="86">
      <c r="BE86" s="105"/>
      <c r="BF86" s="96">
        <v>51381.0</v>
      </c>
      <c r="BG86" s="93">
        <v>-0.26</v>
      </c>
    </row>
    <row r="87">
      <c r="BE87" s="105"/>
      <c r="BF87" s="96">
        <v>51226.0</v>
      </c>
      <c r="BG87" s="93">
        <v>-0.3</v>
      </c>
    </row>
    <row r="88">
      <c r="BE88" s="105"/>
      <c r="BF88" s="96">
        <v>51051.0</v>
      </c>
      <c r="BG88" s="93">
        <v>-0.34</v>
      </c>
    </row>
    <row r="89">
      <c r="BE89" s="105"/>
      <c r="BF89" s="96">
        <v>50855.0</v>
      </c>
      <c r="BG89" s="93">
        <v>-0.38</v>
      </c>
    </row>
    <row r="90">
      <c r="BE90" s="105"/>
      <c r="BF90" s="96">
        <v>50640.0</v>
      </c>
      <c r="BG90" s="93">
        <v>-0.42</v>
      </c>
    </row>
    <row r="91">
      <c r="BE91" s="105"/>
      <c r="BF91" s="96">
        <v>50405.0</v>
      </c>
      <c r="BG91" s="93">
        <v>-0.47</v>
      </c>
    </row>
    <row r="92">
      <c r="BE92" s="105"/>
      <c r="BF92" s="96">
        <v>50149.0</v>
      </c>
      <c r="BG92" s="93">
        <v>-0.51</v>
      </c>
    </row>
    <row r="93">
      <c r="BE93" s="105"/>
      <c r="BF93" s="96">
        <v>49873.0</v>
      </c>
      <c r="BG93" s="93">
        <v>-0.55</v>
      </c>
    </row>
    <row r="94">
      <c r="BE94" s="105"/>
      <c r="BF94" s="96">
        <v>49574.0</v>
      </c>
      <c r="BG94" s="93">
        <v>-0.6</v>
      </c>
    </row>
    <row r="95">
      <c r="BE95" s="105"/>
      <c r="BF95" s="96">
        <v>49253.0</v>
      </c>
      <c r="BG95" s="93">
        <v>-0.65</v>
      </c>
    </row>
    <row r="96">
      <c r="BE96" s="105"/>
      <c r="BF96" s="96">
        <v>48911.0</v>
      </c>
      <c r="BG96" s="93">
        <v>-0.7</v>
      </c>
    </row>
    <row r="97">
      <c r="BE97" s="105"/>
      <c r="BF97" s="96">
        <v>48545.0</v>
      </c>
      <c r="BG97" s="93">
        <v>-0.75</v>
      </c>
    </row>
    <row r="98">
      <c r="BE98" s="105"/>
      <c r="BF98" s="96">
        <v>48156.0</v>
      </c>
      <c r="BG98" s="93">
        <v>-0.8</v>
      </c>
    </row>
    <row r="99">
      <c r="BE99" s="105"/>
      <c r="BF99" s="96">
        <v>47745.0</v>
      </c>
      <c r="BG99" s="93">
        <v>-0.86</v>
      </c>
    </row>
    <row r="100">
      <c r="BE100" s="105"/>
      <c r="BF100" s="96">
        <v>47312.0</v>
      </c>
      <c r="BG100" s="93">
        <v>-0.91</v>
      </c>
    </row>
    <row r="101">
      <c r="BE101" s="105"/>
      <c r="BF101" s="96">
        <v>46859.0</v>
      </c>
      <c r="BG101" s="93">
        <v>-0.96</v>
      </c>
    </row>
    <row r="102">
      <c r="BE102" s="105"/>
      <c r="BF102" s="96">
        <v>46389.0</v>
      </c>
      <c r="BG102" s="93">
        <v>-1.01</v>
      </c>
    </row>
    <row r="103">
      <c r="BE103" s="105"/>
      <c r="BF103" s="96">
        <v>45903.0</v>
      </c>
      <c r="BG103" s="93">
        <v>-1.05</v>
      </c>
    </row>
    <row r="104">
      <c r="BE104" s="105"/>
      <c r="BF104" s="96">
        <v>45406.0</v>
      </c>
      <c r="BG104" s="93">
        <v>-1.09</v>
      </c>
    </row>
    <row r="105">
      <c r="BE105" s="105"/>
      <c r="BF105" s="96">
        <v>44900.0</v>
      </c>
      <c r="BG105" s="93">
        <v>-1.12</v>
      </c>
    </row>
    <row r="106">
      <c r="BE106" s="105"/>
      <c r="BF106" s="96">
        <v>44387.0</v>
      </c>
      <c r="BG106" s="93">
        <v>-1.15</v>
      </c>
    </row>
    <row r="107">
      <c r="BE107" s="105"/>
      <c r="BF107" s="96">
        <v>43871.0</v>
      </c>
      <c r="BG107" s="93">
        <v>-1.17</v>
      </c>
    </row>
    <row r="108">
      <c r="BE108" s="105"/>
      <c r="BF108" s="96">
        <v>43354.0</v>
      </c>
      <c r="BG108" s="93">
        <v>-1.19</v>
      </c>
    </row>
    <row r="109">
      <c r="BE109" s="105"/>
      <c r="BF109" s="96">
        <v>42838.0</v>
      </c>
      <c r="BG109" s="93">
        <v>-1.2</v>
      </c>
    </row>
    <row r="110">
      <c r="BE110" s="105"/>
      <c r="BF110" s="96">
        <v>42324.0</v>
      </c>
      <c r="BG110" s="93">
        <v>-1.21</v>
      </c>
    </row>
    <row r="111">
      <c r="BE111" s="105"/>
      <c r="BF111" s="96">
        <v>41812.0</v>
      </c>
      <c r="BG111" s="93">
        <v>-1.22</v>
      </c>
    </row>
    <row r="112">
      <c r="BE112" s="105"/>
      <c r="BF112" s="96">
        <v>41303.0</v>
      </c>
      <c r="BG112" s="93">
        <v>-1.22</v>
      </c>
    </row>
    <row r="113">
      <c r="BE113" s="105"/>
      <c r="BF113" s="96">
        <v>40797.0</v>
      </c>
      <c r="BG113" s="93">
        <v>-1.23</v>
      </c>
    </row>
    <row r="114">
      <c r="BE114" s="105"/>
      <c r="BF114" s="96">
        <v>40293.0</v>
      </c>
      <c r="BG114" s="93">
        <v>-1.24</v>
      </c>
    </row>
    <row r="115">
      <c r="BE115" s="105"/>
      <c r="BF115" s="96">
        <v>39792.0</v>
      </c>
      <c r="BG115" s="93">
        <v>-1.25</v>
      </c>
    </row>
    <row r="116">
      <c r="BE116" s="105"/>
      <c r="BF116" s="96">
        <v>39294.0</v>
      </c>
      <c r="BG116" s="93">
        <v>-1.26</v>
      </c>
    </row>
  </sheetData>
  <mergeCells count="15">
    <mergeCell ref="L2:M2"/>
    <mergeCell ref="O2:Q2"/>
    <mergeCell ref="Y2:Z2"/>
    <mergeCell ref="AG2:AH2"/>
    <mergeCell ref="AI2:AJ2"/>
    <mergeCell ref="AS2:AT2"/>
    <mergeCell ref="AX2:AY2"/>
    <mergeCell ref="AS3:AT3"/>
    <mergeCell ref="L1:N1"/>
    <mergeCell ref="T1:W1"/>
    <mergeCell ref="AG1:AH1"/>
    <mergeCell ref="AI1:AJ1"/>
    <mergeCell ref="AS1:AT1"/>
    <mergeCell ref="AX1:AY1"/>
    <mergeCell ref="BF1:BG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3"/>
      <c r="B1" s="124"/>
      <c r="C1" s="124"/>
      <c r="D1" s="124"/>
      <c r="E1" s="124"/>
      <c r="F1" s="124"/>
      <c r="G1" s="124"/>
      <c r="H1" s="124"/>
      <c r="I1" s="124"/>
      <c r="J1" s="124"/>
      <c r="K1" s="124"/>
      <c r="L1" s="125" t="s">
        <v>187</v>
      </c>
      <c r="M1" s="125" t="s">
        <v>188</v>
      </c>
      <c r="N1" s="125" t="s">
        <v>190</v>
      </c>
      <c r="O1" s="125" t="s">
        <v>191</v>
      </c>
      <c r="P1" s="125" t="s">
        <v>192</v>
      </c>
      <c r="Q1" s="125" t="s">
        <v>192</v>
      </c>
      <c r="R1" s="125" t="s">
        <v>193</v>
      </c>
      <c r="S1" s="125" t="s">
        <v>193</v>
      </c>
      <c r="T1" s="125" t="s">
        <v>192</v>
      </c>
      <c r="U1" s="125" t="s">
        <v>194</v>
      </c>
      <c r="V1" s="125" t="s">
        <v>195</v>
      </c>
    </row>
    <row r="2">
      <c r="A2" s="123"/>
      <c r="B2" s="124"/>
      <c r="C2" s="124"/>
      <c r="D2" s="124"/>
      <c r="E2" s="124"/>
      <c r="F2" s="124"/>
      <c r="G2" s="124"/>
      <c r="H2" s="124"/>
      <c r="I2" s="124"/>
      <c r="J2" s="124"/>
      <c r="K2" s="124"/>
      <c r="L2" s="125" t="s">
        <v>196</v>
      </c>
      <c r="M2" s="125" t="s">
        <v>197</v>
      </c>
      <c r="N2" s="125" t="s">
        <v>199</v>
      </c>
      <c r="O2" s="125" t="s">
        <v>200</v>
      </c>
      <c r="P2" s="125" t="s">
        <v>201</v>
      </c>
      <c r="Q2" s="125" t="s">
        <v>256</v>
      </c>
      <c r="R2" s="125" t="s">
        <v>202</v>
      </c>
      <c r="S2" s="125" t="s">
        <v>203</v>
      </c>
      <c r="T2" s="125" t="s">
        <v>204</v>
      </c>
      <c r="U2" s="124"/>
      <c r="V2" s="124"/>
    </row>
    <row r="3">
      <c r="A3" s="123"/>
      <c r="B3" s="124"/>
      <c r="C3" s="124"/>
      <c r="D3" s="124"/>
      <c r="E3" s="124"/>
      <c r="F3" s="124"/>
      <c r="G3" s="124"/>
      <c r="H3" s="124"/>
      <c r="I3" s="124"/>
      <c r="J3" s="124"/>
      <c r="K3" s="124"/>
      <c r="L3" s="125" t="s">
        <v>205</v>
      </c>
      <c r="M3" s="125" t="s">
        <v>206</v>
      </c>
      <c r="N3" s="124"/>
      <c r="O3" s="125" t="s">
        <v>207</v>
      </c>
      <c r="P3" s="126" t="s">
        <v>208</v>
      </c>
      <c r="Q3" s="125" t="s">
        <v>257</v>
      </c>
      <c r="R3" s="125" t="s">
        <v>209</v>
      </c>
      <c r="S3" s="125" t="s">
        <v>210</v>
      </c>
      <c r="T3" s="125" t="s">
        <v>211</v>
      </c>
      <c r="U3" s="124"/>
      <c r="V3" s="124"/>
    </row>
    <row r="4">
      <c r="A4" s="123"/>
      <c r="B4" s="124"/>
      <c r="C4" s="124"/>
      <c r="D4" s="124"/>
      <c r="E4" s="124"/>
      <c r="F4" s="124"/>
      <c r="G4" s="124"/>
      <c r="H4" s="124"/>
      <c r="I4" s="124"/>
      <c r="J4" s="124"/>
      <c r="K4" s="124"/>
      <c r="L4" s="124"/>
      <c r="M4" s="124"/>
      <c r="N4" s="124"/>
      <c r="O4" s="124"/>
      <c r="P4" s="124"/>
      <c r="Q4" s="124"/>
      <c r="R4" s="124"/>
      <c r="S4" s="124"/>
      <c r="T4" s="124"/>
      <c r="U4" s="124"/>
      <c r="V4" s="124"/>
    </row>
    <row r="5">
      <c r="A5" s="80" t="s">
        <v>258</v>
      </c>
      <c r="B5" s="80" t="s">
        <v>212</v>
      </c>
      <c r="C5" s="80" t="s">
        <v>93</v>
      </c>
      <c r="D5" s="80" t="s">
        <v>91</v>
      </c>
      <c r="E5" s="80" t="s">
        <v>94</v>
      </c>
      <c r="F5" s="80" t="s">
        <v>95</v>
      </c>
      <c r="G5" s="80" t="s">
        <v>96</v>
      </c>
      <c r="H5" s="80" t="s">
        <v>97</v>
      </c>
      <c r="I5" s="80" t="s">
        <v>98</v>
      </c>
      <c r="J5" s="128" t="s">
        <v>259</v>
      </c>
      <c r="K5" s="128" t="s">
        <v>213</v>
      </c>
      <c r="L5" s="128" t="s">
        <v>214</v>
      </c>
      <c r="M5" s="128" t="s">
        <v>215</v>
      </c>
      <c r="N5" s="128" t="s">
        <v>221</v>
      </c>
      <c r="O5" s="128" t="s">
        <v>226</v>
      </c>
      <c r="P5" s="128" t="s">
        <v>149</v>
      </c>
      <c r="Q5" s="128" t="s">
        <v>233</v>
      </c>
      <c r="R5" s="128" t="s">
        <v>234</v>
      </c>
      <c r="S5" s="128" t="s">
        <v>244</v>
      </c>
      <c r="T5" s="128" t="s">
        <v>248</v>
      </c>
      <c r="U5" s="128" t="s">
        <v>255</v>
      </c>
      <c r="V5" s="128" t="s">
        <v>181</v>
      </c>
    </row>
    <row r="6" hidden="1">
      <c r="A6" s="123">
        <v>1957.0</v>
      </c>
      <c r="B6" s="123">
        <v>86.3</v>
      </c>
      <c r="C6" s="1">
        <v>83.1</v>
      </c>
    </row>
    <row r="7" hidden="1">
      <c r="A7" s="123">
        <v>1958.0</v>
      </c>
      <c r="B7" s="123">
        <v>85.8</v>
      </c>
      <c r="C7" s="1">
        <v>82.4</v>
      </c>
    </row>
    <row r="8" hidden="1">
      <c r="A8" s="123">
        <v>1959.0</v>
      </c>
      <c r="B8" s="123">
        <v>100.4</v>
      </c>
      <c r="C8" s="1">
        <v>97.0</v>
      </c>
      <c r="O8" s="73"/>
    </row>
    <row r="9" hidden="1">
      <c r="A9" s="123">
        <v>1960.0</v>
      </c>
      <c r="B9" s="123">
        <v>98.6</v>
      </c>
      <c r="C9" s="1">
        <v>94.5</v>
      </c>
      <c r="E9" s="73"/>
      <c r="F9" s="73"/>
      <c r="G9" s="73"/>
      <c r="H9" s="73"/>
      <c r="I9" s="73"/>
      <c r="J9" s="73"/>
      <c r="K9" s="73"/>
      <c r="L9" s="73"/>
      <c r="M9" s="73"/>
      <c r="N9" s="73"/>
      <c r="O9" s="73"/>
      <c r="U9" s="129"/>
      <c r="V9" s="129">
        <v>25012.0</v>
      </c>
    </row>
    <row r="10" hidden="1">
      <c r="A10" s="123">
        <v>1961.0</v>
      </c>
      <c r="B10" s="123">
        <v>94.9</v>
      </c>
      <c r="C10" s="1">
        <v>91.1</v>
      </c>
      <c r="U10" s="129"/>
      <c r="V10" s="129">
        <v>25766.0</v>
      </c>
    </row>
    <row r="11" hidden="1">
      <c r="A11" s="123">
        <v>1962.0</v>
      </c>
      <c r="B11" s="123">
        <v>94.6</v>
      </c>
      <c r="C11" s="1">
        <v>90.8</v>
      </c>
      <c r="U11" s="129"/>
      <c r="V11" s="129">
        <v>26513.0</v>
      </c>
    </row>
    <row r="12" hidden="1">
      <c r="A12" s="123">
        <v>1963.0</v>
      </c>
      <c r="B12" s="123">
        <v>78.9</v>
      </c>
      <c r="C12" s="1">
        <v>75.5</v>
      </c>
      <c r="U12" s="79">
        <v>187.9</v>
      </c>
      <c r="V12" s="129">
        <v>27262.0</v>
      </c>
    </row>
    <row r="13" hidden="1">
      <c r="A13" s="123">
        <v>1964.0</v>
      </c>
      <c r="B13" s="123">
        <v>97.0</v>
      </c>
      <c r="C13" s="1">
        <v>93.6</v>
      </c>
      <c r="U13" s="79">
        <v>185.5</v>
      </c>
      <c r="V13" s="129">
        <v>27984.0</v>
      </c>
    </row>
    <row r="14" hidden="1">
      <c r="A14" s="123">
        <v>1965.0</v>
      </c>
      <c r="B14" s="123">
        <v>98.8</v>
      </c>
      <c r="C14" s="1">
        <v>93.9</v>
      </c>
      <c r="T14" s="101">
        <v>1.0</v>
      </c>
      <c r="U14" s="79">
        <v>186.9</v>
      </c>
      <c r="V14" s="129">
        <v>28705.0</v>
      </c>
    </row>
    <row r="15" hidden="1">
      <c r="A15" s="123">
        <v>1966.0</v>
      </c>
      <c r="B15" s="123">
        <v>100.0</v>
      </c>
      <c r="C15" s="1">
        <v>94.7</v>
      </c>
      <c r="T15" s="101">
        <v>2.0</v>
      </c>
      <c r="U15" s="79">
        <v>192.5</v>
      </c>
      <c r="V15" s="129">
        <v>29436.0</v>
      </c>
    </row>
    <row r="16" hidden="1">
      <c r="A16" s="123">
        <v>1967.0</v>
      </c>
      <c r="B16" s="123">
        <v>91.2</v>
      </c>
      <c r="C16" s="1">
        <v>86.7</v>
      </c>
      <c r="T16" s="101">
        <v>4.0</v>
      </c>
      <c r="U16" s="79">
        <v>196.8</v>
      </c>
      <c r="V16" s="129">
        <v>30131.0</v>
      </c>
    </row>
    <row r="17" hidden="1">
      <c r="A17" s="123">
        <v>1968.0</v>
      </c>
      <c r="B17" s="123">
        <v>85.6</v>
      </c>
      <c r="C17" s="1">
        <v>81.3</v>
      </c>
      <c r="T17" s="101">
        <v>6.0</v>
      </c>
      <c r="U17" s="79">
        <v>194.7</v>
      </c>
      <c r="V17" s="129">
        <v>30838.0</v>
      </c>
    </row>
    <row r="18" hidden="1">
      <c r="A18" s="123">
        <v>1969.0</v>
      </c>
      <c r="B18" s="123">
        <v>78.5</v>
      </c>
      <c r="C18" s="1">
        <v>73.6</v>
      </c>
      <c r="T18" s="101">
        <v>9.0</v>
      </c>
      <c r="U18" s="79">
        <v>191.1</v>
      </c>
      <c r="V18" s="129">
        <v>31544.0</v>
      </c>
    </row>
    <row r="19" hidden="1">
      <c r="A19" s="123">
        <v>1970.0</v>
      </c>
      <c r="B19" s="123">
        <v>86.1</v>
      </c>
      <c r="C19" s="1">
        <v>80.5</v>
      </c>
      <c r="T19" s="101">
        <v>12.0</v>
      </c>
      <c r="U19" s="79">
        <v>190.0</v>
      </c>
      <c r="V19" s="129">
        <v>32241.0</v>
      </c>
    </row>
    <row r="20" hidden="1">
      <c r="A20" s="123">
        <v>1971.0</v>
      </c>
      <c r="B20" s="123">
        <v>76.0</v>
      </c>
      <c r="C20" s="1">
        <v>71.2</v>
      </c>
      <c r="T20" s="101">
        <v>17.0</v>
      </c>
      <c r="U20" s="79">
        <v>188.2</v>
      </c>
      <c r="V20" s="129">
        <v>32883.0</v>
      </c>
    </row>
    <row r="21" hidden="1">
      <c r="A21" s="123">
        <v>1972.0</v>
      </c>
      <c r="B21" s="123">
        <v>75.8</v>
      </c>
      <c r="C21" s="1">
        <v>70.8</v>
      </c>
      <c r="T21" s="101">
        <v>25.0</v>
      </c>
      <c r="U21" s="79">
        <v>189.4</v>
      </c>
      <c r="V21" s="129">
        <v>33505.0</v>
      </c>
    </row>
    <row r="22" hidden="1">
      <c r="A22" s="123">
        <v>1973.0</v>
      </c>
      <c r="B22" s="123">
        <v>74.0</v>
      </c>
      <c r="C22" s="1">
        <v>69.4</v>
      </c>
      <c r="M22" s="98"/>
      <c r="N22" s="101">
        <v>12.4</v>
      </c>
      <c r="O22" s="98">
        <v>2398.2</v>
      </c>
      <c r="T22" s="101">
        <v>38.0</v>
      </c>
      <c r="U22" s="79">
        <v>183.1</v>
      </c>
      <c r="V22" s="129">
        <v>34103.0</v>
      </c>
    </row>
    <row r="23" hidden="1">
      <c r="A23" s="123">
        <v>1974.0</v>
      </c>
      <c r="B23" s="123">
        <v>75.9</v>
      </c>
      <c r="C23" s="1">
        <v>70.3</v>
      </c>
      <c r="M23" s="98"/>
      <c r="N23" s="101">
        <v>11.4</v>
      </c>
      <c r="O23" s="98">
        <v>2194.6</v>
      </c>
      <c r="T23" s="101">
        <v>61.0</v>
      </c>
      <c r="U23" s="79">
        <v>178.7</v>
      </c>
      <c r="V23" s="129">
        <v>34692.0</v>
      </c>
    </row>
    <row r="24" hidden="1">
      <c r="A24" s="123">
        <v>1975.0</v>
      </c>
      <c r="B24" s="123">
        <v>79.1</v>
      </c>
      <c r="C24" s="1">
        <v>73.0</v>
      </c>
      <c r="M24" s="98"/>
      <c r="N24" s="101">
        <v>12.6</v>
      </c>
      <c r="O24" s="98">
        <v>2201.3</v>
      </c>
      <c r="T24" s="101">
        <v>86.0</v>
      </c>
      <c r="U24" s="79">
        <v>174.1</v>
      </c>
      <c r="V24" s="129">
        <v>35281.0</v>
      </c>
    </row>
    <row r="25" hidden="1">
      <c r="A25" s="123">
        <v>1976.0</v>
      </c>
      <c r="B25" s="123">
        <v>81.7</v>
      </c>
      <c r="C25" s="1">
        <v>74.1</v>
      </c>
      <c r="M25" s="98"/>
      <c r="N25" s="101">
        <v>11.7</v>
      </c>
      <c r="O25" s="98">
        <v>2199.3</v>
      </c>
      <c r="T25" s="101">
        <v>123.0</v>
      </c>
      <c r="U25" s="79">
        <v>169.8</v>
      </c>
      <c r="V25" s="129">
        <v>35849.0</v>
      </c>
    </row>
    <row r="26" hidden="1">
      <c r="A26" s="123">
        <v>1977.0</v>
      </c>
      <c r="B26" s="123">
        <v>74.2</v>
      </c>
      <c r="C26" s="1">
        <v>65.1</v>
      </c>
      <c r="M26" s="101"/>
      <c r="N26" s="101">
        <v>12.3</v>
      </c>
      <c r="O26" s="98">
        <v>2304.2</v>
      </c>
      <c r="T26" s="101">
        <v>155.0</v>
      </c>
      <c r="U26" s="79">
        <v>168.6</v>
      </c>
      <c r="V26" s="129">
        <v>36412.0</v>
      </c>
    </row>
    <row r="27" hidden="1">
      <c r="A27" s="123">
        <v>1978.0</v>
      </c>
      <c r="B27" s="123">
        <v>85.8</v>
      </c>
      <c r="C27" s="1">
        <v>72.6</v>
      </c>
      <c r="M27" s="98">
        <v>6.0</v>
      </c>
      <c r="N27" s="101">
        <v>12.8</v>
      </c>
      <c r="O27" s="98">
        <v>2356.9</v>
      </c>
      <c r="T27" s="101">
        <v>197.0</v>
      </c>
      <c r="U27" s="79">
        <v>167.1</v>
      </c>
      <c r="V27" s="129">
        <v>36969.0</v>
      </c>
    </row>
    <row r="28" hidden="1">
      <c r="A28" s="123">
        <v>1979.0</v>
      </c>
      <c r="B28" s="123">
        <v>75.5</v>
      </c>
      <c r="C28" s="1">
        <v>59.8</v>
      </c>
      <c r="M28" s="98">
        <v>22.0</v>
      </c>
      <c r="N28" s="101">
        <v>12.6</v>
      </c>
      <c r="O28" s="98">
        <v>2264.1</v>
      </c>
      <c r="T28" s="101">
        <v>241.0</v>
      </c>
      <c r="U28" s="79">
        <v>163.2</v>
      </c>
      <c r="V28" s="129">
        <v>37534.0</v>
      </c>
    </row>
    <row r="29" hidden="1">
      <c r="A29" s="123">
        <v>1980.0</v>
      </c>
      <c r="B29" s="123">
        <v>69.6</v>
      </c>
      <c r="C29" s="1">
        <v>56.0</v>
      </c>
      <c r="M29" s="98">
        <v>16.0</v>
      </c>
      <c r="N29" s="101">
        <v>11.2</v>
      </c>
      <c r="O29" s="98">
        <v>2169.8</v>
      </c>
      <c r="T29" s="101">
        <v>305.0</v>
      </c>
      <c r="U29" s="79">
        <v>158.2</v>
      </c>
      <c r="V29" s="129">
        <v>38124.0</v>
      </c>
    </row>
    <row r="30" hidden="1">
      <c r="A30" s="123">
        <v>1981.0</v>
      </c>
      <c r="B30" s="123">
        <v>53.9</v>
      </c>
      <c r="C30" s="1">
        <v>43.2</v>
      </c>
      <c r="M30" s="98">
        <v>15.0</v>
      </c>
      <c r="N30" s="101">
        <v>11.4</v>
      </c>
      <c r="O30" s="98">
        <v>2317.3</v>
      </c>
      <c r="T30" s="101">
        <v>373.0</v>
      </c>
      <c r="U30" s="79">
        <v>159.8</v>
      </c>
      <c r="V30" s="129">
        <v>38723.0</v>
      </c>
    </row>
    <row r="31" hidden="1">
      <c r="A31" s="123">
        <v>1982.0</v>
      </c>
      <c r="B31" s="123">
        <v>70.7</v>
      </c>
      <c r="C31" s="1">
        <v>53.0</v>
      </c>
      <c r="M31" s="101">
        <v>13.0</v>
      </c>
      <c r="N31" s="101">
        <v>12.4</v>
      </c>
      <c r="O31" s="98">
        <v>2421.7</v>
      </c>
      <c r="T31" s="101">
        <v>451.0</v>
      </c>
      <c r="U31" s="79">
        <v>156.5</v>
      </c>
      <c r="V31" s="129">
        <v>39326.0</v>
      </c>
    </row>
    <row r="32" hidden="1">
      <c r="A32" s="123">
        <v>1983.0</v>
      </c>
      <c r="B32" s="123">
        <v>73.7</v>
      </c>
      <c r="C32" s="1">
        <v>50.1</v>
      </c>
      <c r="M32" s="98">
        <v>20.0</v>
      </c>
      <c r="N32" s="101">
        <v>12.3</v>
      </c>
      <c r="O32" s="98">
        <v>2315.3</v>
      </c>
      <c r="T32" s="101">
        <v>527.0</v>
      </c>
      <c r="U32" s="79">
        <v>151.1</v>
      </c>
      <c r="V32" s="129">
        <v>39910.0</v>
      </c>
    </row>
    <row r="33" hidden="1">
      <c r="A33" s="123">
        <v>1984.0</v>
      </c>
      <c r="B33" s="123">
        <v>72.3</v>
      </c>
      <c r="C33" s="1">
        <v>48.7</v>
      </c>
      <c r="M33" s="98">
        <v>19.0</v>
      </c>
      <c r="N33" s="101">
        <v>11.8</v>
      </c>
      <c r="O33" s="98">
        <v>2394.4</v>
      </c>
      <c r="T33" s="101">
        <v>587.0</v>
      </c>
      <c r="U33" s="79">
        <v>148.0</v>
      </c>
      <c r="V33" s="129">
        <v>40406.0</v>
      </c>
    </row>
    <row r="34" hidden="1">
      <c r="A34" s="123">
        <v>1985.0</v>
      </c>
      <c r="B34" s="123">
        <v>71.6</v>
      </c>
      <c r="C34" s="1">
        <v>48.4</v>
      </c>
      <c r="E34" s="77">
        <v>7102.0</v>
      </c>
      <c r="F34" s="77">
        <v>14667.0</v>
      </c>
      <c r="G34" s="78"/>
      <c r="H34" s="78"/>
      <c r="I34" s="77">
        <v>4746.0</v>
      </c>
      <c r="M34" s="98">
        <v>26.0</v>
      </c>
      <c r="N34" s="101">
        <v>12.1</v>
      </c>
      <c r="O34" s="98">
        <v>2203.3</v>
      </c>
      <c r="T34" s="101">
        <v>655.0</v>
      </c>
      <c r="U34" s="79">
        <v>143.9</v>
      </c>
      <c r="V34" s="129">
        <v>40806.0</v>
      </c>
    </row>
    <row r="35" hidden="1">
      <c r="A35" s="123">
        <v>1986.0</v>
      </c>
      <c r="B35" s="123">
        <v>68.1</v>
      </c>
      <c r="C35" s="1">
        <v>44.5</v>
      </c>
      <c r="E35" s="77">
        <v>6866.0</v>
      </c>
      <c r="F35" s="77">
        <v>15422.0</v>
      </c>
      <c r="G35" s="78"/>
      <c r="H35" s="78"/>
      <c r="I35" s="77">
        <v>5346.0</v>
      </c>
      <c r="M35" s="98">
        <v>15.0</v>
      </c>
      <c r="N35" s="101">
        <v>11.5</v>
      </c>
      <c r="O35" s="98">
        <v>2278.9</v>
      </c>
      <c r="T35" s="101">
        <v>775.0</v>
      </c>
      <c r="U35" s="79">
        <v>142.4</v>
      </c>
      <c r="V35" s="129">
        <v>41214.0</v>
      </c>
    </row>
    <row r="36" hidden="1">
      <c r="A36" s="123">
        <v>1987.0</v>
      </c>
      <c r="B36" s="123">
        <v>66.5</v>
      </c>
      <c r="C36" s="1">
        <v>41.0</v>
      </c>
      <c r="E36" s="77">
        <v>6813.0</v>
      </c>
      <c r="F36" s="77">
        <v>16624.0</v>
      </c>
      <c r="G36" s="78"/>
      <c r="H36" s="78"/>
      <c r="I36" s="77">
        <v>6373.0</v>
      </c>
      <c r="M36" s="98">
        <v>11.0</v>
      </c>
      <c r="N36" s="101">
        <v>12.2</v>
      </c>
      <c r="O36" s="98">
        <v>2235.5</v>
      </c>
      <c r="T36" s="101">
        <v>828.0</v>
      </c>
      <c r="U36" s="79">
        <v>139.5</v>
      </c>
      <c r="V36" s="129">
        <v>41622.0</v>
      </c>
    </row>
    <row r="37" hidden="1">
      <c r="A37" s="123">
        <v>1988.0</v>
      </c>
      <c r="B37" s="123">
        <v>65.3</v>
      </c>
      <c r="C37" s="1">
        <v>39.6</v>
      </c>
      <c r="E37" s="77">
        <v>6772.0</v>
      </c>
      <c r="F37" s="77">
        <v>16980.0</v>
      </c>
      <c r="G37" s="78"/>
      <c r="H37" s="78"/>
      <c r="I37" s="77">
        <v>6690.0</v>
      </c>
      <c r="M37" s="101">
        <v>6.0</v>
      </c>
      <c r="N37" s="101">
        <v>12.1</v>
      </c>
      <c r="O37" s="98">
        <v>2326.1</v>
      </c>
      <c r="T37" s="101">
        <v>868.0</v>
      </c>
      <c r="U37" s="79">
        <v>133.4</v>
      </c>
      <c r="V37" s="129">
        <v>42031.0</v>
      </c>
    </row>
    <row r="38" hidden="1">
      <c r="A38" s="123">
        <v>1989.0</v>
      </c>
      <c r="B38" s="123">
        <v>70.8</v>
      </c>
      <c r="C38" s="1">
        <v>43.0</v>
      </c>
      <c r="E38" s="77">
        <v>7287.0</v>
      </c>
      <c r="F38" s="77">
        <v>16934.0</v>
      </c>
      <c r="G38" s="78"/>
      <c r="H38" s="78"/>
      <c r="I38" s="77">
        <v>6647.0</v>
      </c>
      <c r="M38" s="98">
        <v>16.0</v>
      </c>
      <c r="N38" s="101">
        <v>12.8</v>
      </c>
      <c r="O38" s="98">
        <v>2133.5</v>
      </c>
      <c r="T38" s="101">
        <v>915.0</v>
      </c>
      <c r="U38" s="79">
        <v>133.4</v>
      </c>
      <c r="V38" s="129">
        <v>42449.0</v>
      </c>
    </row>
    <row r="39" hidden="1">
      <c r="A39" s="123">
        <v>1990.0</v>
      </c>
      <c r="B39" s="123">
        <v>70.3</v>
      </c>
      <c r="C39" s="1">
        <v>43.1</v>
      </c>
      <c r="E39" s="77">
        <v>7013.0</v>
      </c>
      <c r="F39" s="77">
        <v>16282.0</v>
      </c>
      <c r="G39" s="78"/>
      <c r="H39" s="78"/>
      <c r="I39" s="77">
        <v>6301.0</v>
      </c>
      <c r="M39" s="98">
        <v>15.0</v>
      </c>
      <c r="N39" s="101">
        <v>13.1</v>
      </c>
      <c r="O39" s="98">
        <v>2009.7</v>
      </c>
      <c r="T39" s="101">
        <v>974.0</v>
      </c>
      <c r="U39" s="79">
        <v>130.5</v>
      </c>
      <c r="V39" s="129">
        <v>42869.0</v>
      </c>
    </row>
    <row r="40" hidden="1">
      <c r="A40" s="123">
        <v>1991.0</v>
      </c>
      <c r="B40" s="123">
        <v>64.1</v>
      </c>
      <c r="C40" s="1">
        <v>37.6</v>
      </c>
      <c r="E40" s="77">
        <v>6563.0</v>
      </c>
      <c r="F40" s="77">
        <v>17467.0</v>
      </c>
      <c r="G40" s="78"/>
      <c r="H40" s="78"/>
      <c r="I40" s="77">
        <v>7219.0</v>
      </c>
      <c r="M40" s="98">
        <v>19.0</v>
      </c>
      <c r="N40" s="101">
        <v>12.2</v>
      </c>
      <c r="O40" s="98">
        <v>2199.4</v>
      </c>
      <c r="T40" s="98">
        <v>1043.0</v>
      </c>
      <c r="U40" s="79">
        <v>127.9</v>
      </c>
      <c r="V40" s="129">
        <v>43296.0</v>
      </c>
    </row>
    <row r="41" hidden="1">
      <c r="A41" s="123">
        <v>1992.0</v>
      </c>
      <c r="B41" s="123">
        <v>60.7</v>
      </c>
      <c r="C41" s="1">
        <v>34.1</v>
      </c>
      <c r="E41" s="77">
        <v>6256.0</v>
      </c>
      <c r="F41" s="77">
        <v>18322.0</v>
      </c>
      <c r="G41" s="78"/>
      <c r="H41" s="78"/>
      <c r="I41" s="77">
        <v>8019.0</v>
      </c>
      <c r="M41" s="98">
        <v>15.0</v>
      </c>
      <c r="N41" s="101">
        <v>12.4</v>
      </c>
      <c r="O41" s="98">
        <v>2151.2</v>
      </c>
      <c r="T41" s="98">
        <v>1079.0</v>
      </c>
      <c r="U41" s="79">
        <v>124.8</v>
      </c>
      <c r="V41" s="129">
        <v>43748.0</v>
      </c>
    </row>
    <row r="42" hidden="1">
      <c r="A42" s="123">
        <v>1993.0</v>
      </c>
      <c r="B42" s="123">
        <v>61.3</v>
      </c>
      <c r="C42" s="1">
        <v>33.8</v>
      </c>
      <c r="E42" s="77">
        <v>6205.0</v>
      </c>
      <c r="F42" s="77">
        <v>18336.0</v>
      </c>
      <c r="G42" s="78"/>
      <c r="H42" s="78"/>
      <c r="I42" s="77">
        <v>8218.0</v>
      </c>
      <c r="M42" s="98">
        <v>22.0</v>
      </c>
      <c r="N42" s="101">
        <v>11.8</v>
      </c>
      <c r="O42" s="98">
        <v>2069.0</v>
      </c>
      <c r="T42" s="98">
        <v>1155.0</v>
      </c>
      <c r="U42" s="79">
        <v>122.1</v>
      </c>
      <c r="V42" s="129">
        <v>44195.0</v>
      </c>
    </row>
    <row r="43" hidden="1">
      <c r="A43" s="123">
        <v>1994.0</v>
      </c>
      <c r="B43" s="123">
        <v>52.7</v>
      </c>
      <c r="C43" s="1">
        <v>28.0</v>
      </c>
      <c r="E43" s="77">
        <v>5465.0</v>
      </c>
      <c r="F43" s="77">
        <v>19530.0</v>
      </c>
      <c r="G43" s="78"/>
      <c r="H43" s="78"/>
      <c r="I43" s="77">
        <v>9157.0</v>
      </c>
      <c r="M43" s="101">
        <v>24.0</v>
      </c>
      <c r="N43" s="101">
        <v>13.2</v>
      </c>
      <c r="O43" s="98">
        <v>2426.8</v>
      </c>
      <c r="T43" s="98">
        <v>1225.0</v>
      </c>
      <c r="U43" s="79">
        <v>120.5</v>
      </c>
      <c r="V43" s="129">
        <v>44642.0</v>
      </c>
    </row>
    <row r="44" hidden="1">
      <c r="A44" s="123">
        <v>1995.0</v>
      </c>
      <c r="B44" s="123">
        <v>55.7</v>
      </c>
      <c r="C44" s="1">
        <v>29.1</v>
      </c>
      <c r="E44" s="77">
        <v>5816.0</v>
      </c>
      <c r="F44" s="77">
        <v>19974.0</v>
      </c>
      <c r="G44" s="78"/>
      <c r="H44" s="78"/>
      <c r="I44" s="77">
        <v>9373.0</v>
      </c>
      <c r="J44" s="129"/>
      <c r="K44" s="129"/>
      <c r="L44" s="129">
        <v>6012.0</v>
      </c>
      <c r="M44" s="98">
        <v>29.0</v>
      </c>
      <c r="N44" s="101">
        <v>12.0</v>
      </c>
      <c r="O44" s="98">
        <v>2347.9</v>
      </c>
      <c r="T44" s="98">
        <v>1290.0</v>
      </c>
      <c r="U44" s="79">
        <v>117.9</v>
      </c>
      <c r="V44" s="129">
        <v>45093.0</v>
      </c>
    </row>
    <row r="45" hidden="1">
      <c r="A45" s="123">
        <v>1996.0</v>
      </c>
      <c r="B45" s="123">
        <v>52.4</v>
      </c>
      <c r="C45" s="1">
        <v>26.4</v>
      </c>
      <c r="E45" s="77">
        <v>5504.0</v>
      </c>
      <c r="F45" s="77">
        <v>20867.0</v>
      </c>
      <c r="G45" s="78"/>
      <c r="H45" s="78"/>
      <c r="I45" s="77">
        <v>10372.0</v>
      </c>
      <c r="J45" s="129"/>
      <c r="K45" s="129"/>
      <c r="L45" s="129">
        <v>4831.0</v>
      </c>
      <c r="M45" s="98">
        <v>39.0</v>
      </c>
      <c r="N45" s="101">
        <v>12.1</v>
      </c>
      <c r="O45" s="98">
        <v>2241.9</v>
      </c>
      <c r="T45" s="98">
        <v>1369.0</v>
      </c>
      <c r="U45" s="79">
        <v>117.3</v>
      </c>
      <c r="V45" s="129">
        <v>45525.0</v>
      </c>
    </row>
    <row r="46" hidden="1">
      <c r="A46" s="123">
        <v>1997.0</v>
      </c>
      <c r="B46" s="123">
        <v>58.0</v>
      </c>
      <c r="C46" s="1">
        <v>30.4</v>
      </c>
      <c r="E46" s="77">
        <v>6031.0</v>
      </c>
      <c r="F46" s="77">
        <v>19814.0</v>
      </c>
      <c r="G46" s="78"/>
      <c r="H46" s="78"/>
      <c r="I46" s="77">
        <v>9412.0</v>
      </c>
      <c r="J46" s="129"/>
      <c r="K46" s="129"/>
      <c r="L46" s="129">
        <v>1909.0</v>
      </c>
      <c r="M46" s="98">
        <v>21.0</v>
      </c>
      <c r="N46" s="101">
        <v>12.7</v>
      </c>
      <c r="O46" s="98">
        <v>2332.3</v>
      </c>
      <c r="T46" s="98">
        <v>1454.0</v>
      </c>
      <c r="U46" s="79">
        <v>115.0</v>
      </c>
      <c r="V46" s="129">
        <v>45954.0</v>
      </c>
    </row>
    <row r="47">
      <c r="A47" s="123">
        <v>1998.0</v>
      </c>
      <c r="B47" s="123">
        <v>57.6</v>
      </c>
      <c r="C47" s="1">
        <v>31.4</v>
      </c>
      <c r="E47" s="77">
        <v>6122.0</v>
      </c>
      <c r="F47" s="77">
        <v>19483.0</v>
      </c>
      <c r="G47" s="78"/>
      <c r="H47" s="78"/>
      <c r="I47" s="77">
        <v>8849.0</v>
      </c>
      <c r="J47" s="79">
        <f t="shared" ref="J47:J67" si="1">F47-I47+G47+H47</f>
        <v>10634</v>
      </c>
      <c r="K47" s="79">
        <v>5759440.0</v>
      </c>
      <c r="L47" s="129">
        <v>15828.0</v>
      </c>
      <c r="M47" s="98">
        <v>32.0</v>
      </c>
      <c r="N47" s="101">
        <v>13.5</v>
      </c>
      <c r="O47" s="98">
        <v>2022.3</v>
      </c>
      <c r="P47" s="129">
        <v>4400.0</v>
      </c>
      <c r="Q47" s="101">
        <v>9.5</v>
      </c>
      <c r="R47" s="101">
        <v>19.6</v>
      </c>
      <c r="S47" s="129">
        <v>6387.0</v>
      </c>
      <c r="T47" s="98">
        <v>1521.0</v>
      </c>
      <c r="U47" s="79">
        <v>111.7</v>
      </c>
      <c r="V47" s="129">
        <v>46287.0</v>
      </c>
    </row>
    <row r="48">
      <c r="A48" s="123">
        <v>1999.0</v>
      </c>
      <c r="B48" s="123">
        <v>54.2</v>
      </c>
      <c r="C48" s="1">
        <v>29.4</v>
      </c>
      <c r="E48" s="77">
        <v>5831.0</v>
      </c>
      <c r="F48" s="77">
        <v>19858.0</v>
      </c>
      <c r="G48" s="78"/>
      <c r="H48" s="78"/>
      <c r="I48" s="77">
        <v>9106.0</v>
      </c>
      <c r="J48" s="79">
        <f t="shared" si="1"/>
        <v>10752</v>
      </c>
      <c r="K48" s="79">
        <v>5999862.0</v>
      </c>
      <c r="L48" s="129">
        <v>12197.0</v>
      </c>
      <c r="M48" s="98">
        <v>37.0</v>
      </c>
      <c r="N48" s="101">
        <v>12.8</v>
      </c>
      <c r="O48" s="98">
        <v>2224.6</v>
      </c>
      <c r="P48" s="129">
        <v>4210.0</v>
      </c>
      <c r="Q48" s="101">
        <v>9.0</v>
      </c>
      <c r="R48" s="101">
        <v>21.1</v>
      </c>
      <c r="S48" s="129">
        <v>7405.0</v>
      </c>
      <c r="T48" s="98">
        <v>1550.0</v>
      </c>
      <c r="U48" s="79">
        <v>108.9</v>
      </c>
      <c r="V48" s="129">
        <v>46617.0</v>
      </c>
    </row>
    <row r="49">
      <c r="A49" s="123">
        <v>2000.0</v>
      </c>
      <c r="B49" s="123">
        <v>55.6</v>
      </c>
      <c r="C49" s="1">
        <v>29.7</v>
      </c>
      <c r="E49" s="77">
        <v>5931.0</v>
      </c>
      <c r="F49" s="77">
        <v>19961.0</v>
      </c>
      <c r="G49" s="78"/>
      <c r="H49" s="78"/>
      <c r="I49" s="77">
        <v>9285.0</v>
      </c>
      <c r="J49" s="79">
        <f t="shared" si="1"/>
        <v>10676</v>
      </c>
      <c r="K49" s="79">
        <v>5911374.0</v>
      </c>
      <c r="L49" s="129">
        <v>6455.0</v>
      </c>
      <c r="M49" s="98">
        <v>29.0</v>
      </c>
      <c r="N49" s="101">
        <v>12.5</v>
      </c>
      <c r="O49" s="98">
        <v>2096.8</v>
      </c>
      <c r="P49" s="129">
        <v>4031.0</v>
      </c>
      <c r="Q49" s="101">
        <v>8.6</v>
      </c>
      <c r="R49" s="101">
        <v>21.7</v>
      </c>
      <c r="S49" s="129">
        <v>8434.0</v>
      </c>
      <c r="T49" s="98">
        <v>1560.0</v>
      </c>
      <c r="U49" s="79">
        <v>106.5</v>
      </c>
      <c r="V49" s="129">
        <v>47008.0</v>
      </c>
    </row>
    <row r="50">
      <c r="A50" s="123">
        <v>2001.0</v>
      </c>
      <c r="B50" s="123">
        <v>56.8</v>
      </c>
      <c r="C50" s="1">
        <v>31.1</v>
      </c>
      <c r="E50" s="77">
        <v>5994.0</v>
      </c>
      <c r="F50" s="77">
        <v>19248.0</v>
      </c>
      <c r="G50" s="78"/>
      <c r="H50" s="78"/>
      <c r="I50" s="77">
        <v>8694.0</v>
      </c>
      <c r="J50" s="79">
        <f t="shared" si="1"/>
        <v>10554</v>
      </c>
      <c r="K50" s="79">
        <v>6199738.0</v>
      </c>
      <c r="L50" s="129">
        <v>12562.0</v>
      </c>
      <c r="M50" s="101">
        <v>41.0</v>
      </c>
      <c r="N50" s="101">
        <v>12.7</v>
      </c>
      <c r="O50" s="98">
        <v>2153.0</v>
      </c>
      <c r="P50" s="129">
        <v>3933.0</v>
      </c>
      <c r="Q50" s="101">
        <v>8.3</v>
      </c>
      <c r="R50" s="101">
        <v>24.4</v>
      </c>
      <c r="S50" s="129">
        <v>8448.0</v>
      </c>
      <c r="T50" s="98">
        <v>1554.0</v>
      </c>
      <c r="U50" s="79">
        <v>101.2</v>
      </c>
      <c r="V50" s="129">
        <v>47370.0</v>
      </c>
    </row>
    <row r="51">
      <c r="A51" s="123">
        <v>2002.0</v>
      </c>
      <c r="B51" s="123">
        <v>58.3</v>
      </c>
      <c r="C51" s="1">
        <v>30.4</v>
      </c>
      <c r="E51" s="77">
        <v>6162.0</v>
      </c>
      <c r="F51" s="77">
        <v>20641.0</v>
      </c>
      <c r="G51" s="78"/>
      <c r="H51" s="78"/>
      <c r="I51" s="77">
        <v>9670.0</v>
      </c>
      <c r="J51" s="79">
        <f t="shared" si="1"/>
        <v>10971</v>
      </c>
      <c r="K51" s="79">
        <v>5596118.0</v>
      </c>
      <c r="L51" s="129">
        <v>61153.0</v>
      </c>
      <c r="M51" s="98">
        <v>49.0</v>
      </c>
      <c r="N51" s="101">
        <v>12.6</v>
      </c>
      <c r="O51" s="98">
        <v>2038.3</v>
      </c>
      <c r="P51" s="129">
        <v>3591.0</v>
      </c>
      <c r="Q51" s="101">
        <v>7.5</v>
      </c>
      <c r="R51" s="101">
        <v>26.2</v>
      </c>
      <c r="S51" s="129">
        <v>9585.0</v>
      </c>
      <c r="T51" s="98">
        <v>1526.0</v>
      </c>
      <c r="U51" s="79">
        <v>99.0</v>
      </c>
      <c r="V51" s="129">
        <v>47645.0</v>
      </c>
    </row>
    <row r="52">
      <c r="A52" s="123">
        <v>2003.0</v>
      </c>
      <c r="B52" s="123">
        <v>53.3</v>
      </c>
      <c r="C52" s="1">
        <v>27.8</v>
      </c>
      <c r="E52" s="77">
        <v>5520.0</v>
      </c>
      <c r="F52" s="77">
        <v>20278.0</v>
      </c>
      <c r="G52" s="77">
        <v>400.0</v>
      </c>
      <c r="H52" s="78"/>
      <c r="I52" s="77">
        <v>9516.0</v>
      </c>
      <c r="J52" s="79">
        <f t="shared" si="1"/>
        <v>11162</v>
      </c>
      <c r="K52" s="79">
        <v>5004101.0</v>
      </c>
      <c r="L52" s="129">
        <v>44082.0</v>
      </c>
      <c r="M52" s="98">
        <v>38.0</v>
      </c>
      <c r="N52" s="101">
        <v>12.5</v>
      </c>
      <c r="O52" s="98">
        <v>1858.3</v>
      </c>
      <c r="P52" s="129">
        <v>3530.0</v>
      </c>
      <c r="Q52" s="101">
        <v>7.4</v>
      </c>
      <c r="R52" s="101">
        <v>27.8</v>
      </c>
      <c r="S52" s="129">
        <v>10222.0</v>
      </c>
      <c r="T52" s="98">
        <v>1492.0</v>
      </c>
      <c r="U52" s="79">
        <v>91.7</v>
      </c>
      <c r="V52" s="129">
        <v>47892.0</v>
      </c>
    </row>
    <row r="53">
      <c r="A53" s="123">
        <v>2004.0</v>
      </c>
      <c r="B53" s="123">
        <v>50.2</v>
      </c>
      <c r="C53" s="1">
        <v>26.9</v>
      </c>
      <c r="E53" s="77">
        <v>5041.0</v>
      </c>
      <c r="F53" s="77">
        <v>18880.0</v>
      </c>
      <c r="G53" s="77">
        <v>105.0</v>
      </c>
      <c r="H53" s="78"/>
      <c r="I53" s="77">
        <v>8732.0</v>
      </c>
      <c r="J53" s="79">
        <f t="shared" si="1"/>
        <v>10253</v>
      </c>
      <c r="K53" s="79">
        <v>5669209.0</v>
      </c>
      <c r="L53" s="129">
        <v>12304.0</v>
      </c>
      <c r="M53" s="98">
        <v>42.0</v>
      </c>
      <c r="N53" s="101">
        <v>13.2</v>
      </c>
      <c r="O53" s="98">
        <v>2247.6</v>
      </c>
      <c r="P53" s="129">
        <v>3415.0</v>
      </c>
      <c r="Q53" s="101">
        <v>7.1</v>
      </c>
      <c r="R53" s="101">
        <v>29.3</v>
      </c>
      <c r="S53" s="129">
        <v>11220.0</v>
      </c>
      <c r="T53" s="98">
        <v>1474.0</v>
      </c>
      <c r="U53" s="79">
        <v>90.0</v>
      </c>
      <c r="V53" s="129">
        <v>48083.0</v>
      </c>
    </row>
    <row r="54">
      <c r="A54" s="123">
        <v>2005.0</v>
      </c>
      <c r="B54" s="123">
        <v>53.6</v>
      </c>
      <c r="C54" s="1">
        <v>29.3</v>
      </c>
      <c r="E54" s="77">
        <v>5720.0</v>
      </c>
      <c r="F54" s="77">
        <v>19858.0</v>
      </c>
      <c r="G54" s="77">
        <v>309.0</v>
      </c>
      <c r="H54" s="78"/>
      <c r="I54" s="77">
        <v>8887.0</v>
      </c>
      <c r="J54" s="79">
        <f t="shared" si="1"/>
        <v>11280</v>
      </c>
      <c r="K54" s="79">
        <v>5520396.0</v>
      </c>
      <c r="L54" s="129">
        <v>10498.0</v>
      </c>
      <c r="M54" s="98">
        <v>37.0</v>
      </c>
      <c r="N54" s="101">
        <v>12.3</v>
      </c>
      <c r="O54" s="98">
        <v>2218.5</v>
      </c>
      <c r="P54" s="129">
        <v>3434.0</v>
      </c>
      <c r="Q54" s="101">
        <v>7.1</v>
      </c>
      <c r="R54" s="101">
        <v>29.1</v>
      </c>
      <c r="S54" s="129">
        <v>11889.0</v>
      </c>
      <c r="T54" s="98">
        <v>1467.0</v>
      </c>
      <c r="U54" s="79">
        <v>89.0</v>
      </c>
      <c r="V54" s="129">
        <v>48185.0</v>
      </c>
    </row>
    <row r="55">
      <c r="A55" s="123">
        <v>2006.0</v>
      </c>
      <c r="B55" s="123">
        <v>52.7</v>
      </c>
      <c r="C55" s="1">
        <v>27.7</v>
      </c>
      <c r="E55" s="77">
        <v>5433.0</v>
      </c>
      <c r="F55" s="77">
        <v>19771.0</v>
      </c>
      <c r="G55" s="77">
        <v>168.0</v>
      </c>
      <c r="H55" s="78"/>
      <c r="I55" s="77">
        <v>9292.0</v>
      </c>
      <c r="J55" s="79">
        <f t="shared" si="1"/>
        <v>10647</v>
      </c>
      <c r="K55" s="79">
        <v>5300302.0</v>
      </c>
      <c r="L55" s="129">
        <v>19430.0</v>
      </c>
      <c r="M55" s="98">
        <v>50.0</v>
      </c>
      <c r="N55" s="101">
        <v>12.9</v>
      </c>
      <c r="O55" s="98">
        <v>1997.1</v>
      </c>
      <c r="P55" s="129">
        <v>3304.0</v>
      </c>
      <c r="Q55" s="101">
        <v>6.8</v>
      </c>
      <c r="R55" s="101">
        <v>30.8</v>
      </c>
      <c r="S55" s="129">
        <v>13328.0</v>
      </c>
      <c r="T55" s="98">
        <v>1451.0</v>
      </c>
      <c r="U55" s="79">
        <v>87.2</v>
      </c>
      <c r="V55" s="129">
        <v>48438.0</v>
      </c>
    </row>
    <row r="56">
      <c r="A56" s="123">
        <v>2007.0</v>
      </c>
      <c r="B56" s="123">
        <v>51.5</v>
      </c>
      <c r="C56" s="1">
        <v>27.7</v>
      </c>
      <c r="E56" s="77">
        <v>5315.0</v>
      </c>
      <c r="F56" s="77">
        <v>19382.0</v>
      </c>
      <c r="G56" s="77">
        <v>173.0</v>
      </c>
      <c r="H56" s="77">
        <v>1.0</v>
      </c>
      <c r="I56" s="77">
        <v>8895.0</v>
      </c>
      <c r="J56" s="79">
        <f t="shared" si="1"/>
        <v>10661</v>
      </c>
      <c r="K56" s="79">
        <v>5033964.0</v>
      </c>
      <c r="L56" s="129">
        <v>2518.0</v>
      </c>
      <c r="M56" s="98">
        <v>42.0</v>
      </c>
      <c r="N56" s="101">
        <v>13.2</v>
      </c>
      <c r="O56" s="98">
        <v>1969.1</v>
      </c>
      <c r="P56" s="129">
        <v>3274.0</v>
      </c>
      <c r="Q56" s="101">
        <v>6.8</v>
      </c>
      <c r="R56" s="101">
        <v>32.1</v>
      </c>
      <c r="S56" s="129">
        <v>16182.0</v>
      </c>
      <c r="T56" s="98">
        <v>1414.0</v>
      </c>
      <c r="U56" s="79">
        <v>84.8</v>
      </c>
      <c r="V56" s="129">
        <v>48684.0</v>
      </c>
    </row>
    <row r="57">
      <c r="A57" s="123">
        <v>2008.0</v>
      </c>
      <c r="B57" s="123">
        <v>51.8</v>
      </c>
      <c r="C57" s="1">
        <v>27.8</v>
      </c>
      <c r="E57" s="77">
        <v>5031.0</v>
      </c>
      <c r="F57" s="77">
        <v>18125.0</v>
      </c>
      <c r="G57" s="78"/>
      <c r="H57" s="77">
        <v>0.0</v>
      </c>
      <c r="I57" s="77">
        <v>8404.0</v>
      </c>
      <c r="J57" s="79">
        <f t="shared" si="1"/>
        <v>9721</v>
      </c>
      <c r="K57" s="79">
        <v>5497538.0</v>
      </c>
      <c r="L57" s="129">
        <v>637.0</v>
      </c>
      <c r="M57" s="101">
        <v>46.0</v>
      </c>
      <c r="N57" s="101">
        <v>12.9</v>
      </c>
      <c r="O57" s="98">
        <v>2155.1</v>
      </c>
      <c r="P57" s="129">
        <v>3187.0</v>
      </c>
      <c r="Q57" s="101">
        <v>6.6</v>
      </c>
      <c r="R57" s="101">
        <v>33.3</v>
      </c>
      <c r="S57" s="129">
        <v>20121.0</v>
      </c>
      <c r="T57" s="98">
        <v>1389.0</v>
      </c>
      <c r="U57" s="79">
        <v>83.9</v>
      </c>
      <c r="V57" s="129">
        <v>49055.0</v>
      </c>
    </row>
    <row r="58">
      <c r="A58" s="123">
        <v>2009.0</v>
      </c>
      <c r="B58" s="123">
        <v>56.2</v>
      </c>
      <c r="C58" s="1">
        <v>29.6</v>
      </c>
      <c r="E58" s="77">
        <v>5488.0</v>
      </c>
      <c r="F58" s="77">
        <v>18558.0</v>
      </c>
      <c r="G58" s="78"/>
      <c r="H58" s="77">
        <v>0.0</v>
      </c>
      <c r="I58" s="77">
        <v>8795.0</v>
      </c>
      <c r="J58" s="79">
        <f t="shared" si="1"/>
        <v>9763</v>
      </c>
      <c r="K58" s="79">
        <v>5553478.0</v>
      </c>
      <c r="L58" s="129">
        <v>2988.0</v>
      </c>
      <c r="M58" s="98">
        <v>60.0</v>
      </c>
      <c r="N58" s="101">
        <v>13.0</v>
      </c>
      <c r="O58" s="98">
        <v>2155.2</v>
      </c>
      <c r="P58" s="129">
        <v>3117.0</v>
      </c>
      <c r="Q58" s="101">
        <v>6.4</v>
      </c>
      <c r="R58" s="101">
        <v>34.2</v>
      </c>
      <c r="S58" s="129">
        <v>18347.0</v>
      </c>
      <c r="T58" s="98">
        <v>1336.0</v>
      </c>
      <c r="U58" s="79">
        <v>82.3</v>
      </c>
      <c r="V58" s="129">
        <v>49308.0</v>
      </c>
    </row>
    <row r="59">
      <c r="A59" s="123">
        <v>2010.0</v>
      </c>
      <c r="B59" s="123">
        <v>54.1</v>
      </c>
      <c r="C59" s="1">
        <v>27.6</v>
      </c>
      <c r="E59" s="77">
        <v>5511.0</v>
      </c>
      <c r="F59" s="77">
        <v>19939.0</v>
      </c>
      <c r="G59" s="77">
        <v>5.0</v>
      </c>
      <c r="H59" s="77">
        <v>4.0</v>
      </c>
      <c r="I59" s="77">
        <v>9743.0</v>
      </c>
      <c r="J59" s="79">
        <f t="shared" si="1"/>
        <v>10205</v>
      </c>
      <c r="K59" s="79">
        <v>4836456.0</v>
      </c>
      <c r="L59" s="129">
        <v>4268.0</v>
      </c>
      <c r="M59" s="98">
        <v>42.0</v>
      </c>
      <c r="N59" s="101">
        <v>12.7</v>
      </c>
      <c r="O59" s="98">
        <v>2018.5</v>
      </c>
      <c r="P59" s="129">
        <v>3063.0</v>
      </c>
      <c r="Q59" s="101">
        <v>6.2</v>
      </c>
      <c r="R59" s="101">
        <v>31.8</v>
      </c>
      <c r="S59" s="129">
        <v>22330.0</v>
      </c>
      <c r="T59" s="98">
        <v>1320.0</v>
      </c>
      <c r="U59" s="79">
        <v>81.3</v>
      </c>
      <c r="V59" s="129">
        <v>49554.0</v>
      </c>
    </row>
    <row r="60">
      <c r="A60" s="123">
        <v>2011.0</v>
      </c>
      <c r="B60" s="123">
        <v>45.2</v>
      </c>
      <c r="C60" s="1">
        <v>24.3</v>
      </c>
      <c r="E60" s="77">
        <v>4839.0</v>
      </c>
      <c r="F60" s="77">
        <v>19889.0</v>
      </c>
      <c r="G60" s="78"/>
      <c r="H60" s="77">
        <v>4.0</v>
      </c>
      <c r="I60" s="77">
        <v>9183.0</v>
      </c>
      <c r="J60" s="79">
        <f t="shared" si="1"/>
        <v>10710</v>
      </c>
      <c r="K60" s="79">
        <v>4775135.0</v>
      </c>
      <c r="L60" s="129">
        <v>7942.0</v>
      </c>
      <c r="M60" s="98">
        <v>52.0</v>
      </c>
      <c r="N60" s="101">
        <v>12.4</v>
      </c>
      <c r="O60" s="98">
        <v>2098.9</v>
      </c>
      <c r="P60" s="129">
        <v>2962.0</v>
      </c>
      <c r="Q60" s="101">
        <v>5.9</v>
      </c>
      <c r="R60" s="101">
        <v>33.7</v>
      </c>
      <c r="S60" s="129">
        <v>28994.0</v>
      </c>
      <c r="T60" s="98">
        <v>1268.0</v>
      </c>
      <c r="U60" s="79">
        <v>78.6</v>
      </c>
      <c r="V60" s="129">
        <v>49937.0</v>
      </c>
    </row>
    <row r="61">
      <c r="A61" s="123">
        <v>2012.0</v>
      </c>
      <c r="B61" s="123">
        <v>45.7</v>
      </c>
      <c r="C61" s="1">
        <v>23.7</v>
      </c>
      <c r="E61" s="77">
        <v>4748.0</v>
      </c>
      <c r="F61" s="77">
        <v>20059.0</v>
      </c>
      <c r="G61" s="78"/>
      <c r="H61" s="77">
        <v>3.0</v>
      </c>
      <c r="I61" s="77">
        <v>9657.0</v>
      </c>
      <c r="J61" s="79">
        <f t="shared" si="1"/>
        <v>10405</v>
      </c>
      <c r="K61" s="79">
        <v>4565223.0</v>
      </c>
      <c r="L61" s="129">
        <v>10892.0</v>
      </c>
      <c r="M61" s="98">
        <v>56.0</v>
      </c>
      <c r="N61" s="101">
        <v>12.3</v>
      </c>
      <c r="O61" s="98">
        <v>2265.4</v>
      </c>
      <c r="P61" s="129">
        <v>2912.0</v>
      </c>
      <c r="Q61" s="101">
        <v>5.8</v>
      </c>
      <c r="R61" s="101">
        <v>35.6</v>
      </c>
      <c r="S61" s="129">
        <v>29448.0</v>
      </c>
      <c r="T61" s="98">
        <v>1250.0</v>
      </c>
      <c r="U61" s="79">
        <v>77.1</v>
      </c>
      <c r="V61" s="129">
        <v>50200.0</v>
      </c>
    </row>
    <row r="62">
      <c r="A62" s="123">
        <v>2013.0</v>
      </c>
      <c r="B62" s="123">
        <v>47.5</v>
      </c>
      <c r="C62" s="1">
        <v>23.3</v>
      </c>
      <c r="E62" s="77">
        <v>4578.0</v>
      </c>
      <c r="F62" s="77">
        <v>19627.0</v>
      </c>
      <c r="G62" s="78"/>
      <c r="H62" s="77">
        <v>2.0</v>
      </c>
      <c r="I62" s="77">
        <v>9987.0</v>
      </c>
      <c r="J62" s="79">
        <f t="shared" si="1"/>
        <v>9642</v>
      </c>
      <c r="K62" s="79">
        <v>4825079.0</v>
      </c>
      <c r="L62" s="129">
        <v>1721.0</v>
      </c>
      <c r="M62" s="98">
        <v>93.0</v>
      </c>
      <c r="N62" s="101">
        <v>12.9</v>
      </c>
      <c r="O62" s="98">
        <v>2433.9</v>
      </c>
      <c r="P62" s="129">
        <v>2847.0</v>
      </c>
      <c r="Q62" s="101">
        <v>5.6</v>
      </c>
      <c r="R62" s="101">
        <v>37.3</v>
      </c>
      <c r="S62" s="129">
        <v>30300.0</v>
      </c>
      <c r="T62" s="98">
        <v>1233.0</v>
      </c>
      <c r="U62" s="79">
        <v>75.3</v>
      </c>
      <c r="V62" s="129">
        <v>50429.0</v>
      </c>
    </row>
    <row r="63">
      <c r="A63" s="123">
        <v>2014.0</v>
      </c>
      <c r="B63" s="123">
        <v>49.7</v>
      </c>
      <c r="C63" s="1">
        <v>24.0</v>
      </c>
      <c r="E63" s="77">
        <v>4829.0</v>
      </c>
      <c r="F63" s="77">
        <v>20102.0</v>
      </c>
      <c r="G63" s="78"/>
      <c r="H63" s="77">
        <v>2.0</v>
      </c>
      <c r="I63" s="77">
        <v>10381.0</v>
      </c>
      <c r="J63" s="79">
        <f t="shared" si="1"/>
        <v>9723</v>
      </c>
      <c r="K63" s="79">
        <v>4827885.0</v>
      </c>
      <c r="L63" s="129">
        <v>1800.0</v>
      </c>
      <c r="M63" s="98">
        <v>49.0</v>
      </c>
      <c r="N63" s="101">
        <v>13.1</v>
      </c>
      <c r="O63" s="98">
        <v>2341.6</v>
      </c>
      <c r="P63" s="129">
        <v>2752.0</v>
      </c>
      <c r="Q63" s="101">
        <v>5.4</v>
      </c>
      <c r="R63" s="101">
        <v>39.1</v>
      </c>
      <c r="S63" s="129">
        <v>31635.0</v>
      </c>
      <c r="T63" s="98">
        <v>1183.0</v>
      </c>
      <c r="U63" s="79">
        <v>73.8</v>
      </c>
      <c r="V63" s="129">
        <v>50747.0</v>
      </c>
    </row>
    <row r="64">
      <c r="A64" s="123">
        <v>2015.0</v>
      </c>
      <c r="B64" s="123">
        <v>50.2</v>
      </c>
      <c r="C64" s="1">
        <v>23.9</v>
      </c>
      <c r="E64" s="77">
        <v>4811.0</v>
      </c>
      <c r="F64" s="77">
        <v>20108.0</v>
      </c>
      <c r="G64" s="78"/>
      <c r="H64" s="77">
        <v>2.0</v>
      </c>
      <c r="I64" s="77">
        <v>10521.0</v>
      </c>
      <c r="J64" s="79">
        <f t="shared" si="1"/>
        <v>9589</v>
      </c>
      <c r="K64" s="79">
        <v>4845870.0</v>
      </c>
      <c r="L64" s="129">
        <v>318.0</v>
      </c>
      <c r="M64" s="101">
        <v>44.0</v>
      </c>
      <c r="N64" s="101">
        <v>13.4</v>
      </c>
      <c r="O64" s="98">
        <v>2399.3</v>
      </c>
      <c r="P64" s="129">
        <v>2569.0</v>
      </c>
      <c r="Q64" s="101">
        <v>5.0</v>
      </c>
      <c r="R64" s="101">
        <v>38.4</v>
      </c>
      <c r="S64" s="129">
        <v>30221.0</v>
      </c>
      <c r="T64" s="98">
        <v>1173.0</v>
      </c>
      <c r="U64" s="79">
        <v>71.7</v>
      </c>
      <c r="V64" s="129">
        <v>51015.0</v>
      </c>
    </row>
    <row r="65">
      <c r="A65" s="123">
        <v>2016.0</v>
      </c>
      <c r="B65" s="123">
        <v>50.8</v>
      </c>
      <c r="C65" s="1">
        <v>23.7</v>
      </c>
      <c r="E65" s="77">
        <v>4858.0</v>
      </c>
      <c r="F65" s="77">
        <v>20461.0</v>
      </c>
      <c r="G65" s="78"/>
      <c r="H65" s="77">
        <v>2.0</v>
      </c>
      <c r="I65" s="77">
        <v>10903.0</v>
      </c>
      <c r="J65" s="79">
        <f t="shared" si="1"/>
        <v>9560</v>
      </c>
      <c r="K65" s="79">
        <v>4706554.0</v>
      </c>
      <c r="L65" s="129">
        <v>2883.0</v>
      </c>
      <c r="M65" s="98">
        <v>252.0</v>
      </c>
      <c r="N65" s="101">
        <v>13.6</v>
      </c>
      <c r="O65" s="98">
        <v>2321.0</v>
      </c>
      <c r="P65" s="129">
        <v>2496.0</v>
      </c>
      <c r="Q65" s="101">
        <v>4.9</v>
      </c>
      <c r="R65" s="101">
        <v>40.3</v>
      </c>
      <c r="S65" s="129">
        <v>29673.0</v>
      </c>
      <c r="T65" s="98">
        <v>1147.0</v>
      </c>
      <c r="U65" s="79">
        <v>71.2</v>
      </c>
      <c r="V65" s="129">
        <v>51218.0</v>
      </c>
    </row>
    <row r="66">
      <c r="A66" s="123">
        <v>2017.0</v>
      </c>
      <c r="B66" s="123">
        <v>48.9</v>
      </c>
      <c r="C66" s="1">
        <v>23.4</v>
      </c>
      <c r="E66" s="77">
        <v>4687.0</v>
      </c>
      <c r="F66" s="77">
        <v>20009.0</v>
      </c>
      <c r="G66" s="77">
        <v>1.0</v>
      </c>
      <c r="H66" s="77">
        <v>3.0</v>
      </c>
      <c r="I66" s="77">
        <v>10425.0</v>
      </c>
      <c r="J66" s="79">
        <f t="shared" si="1"/>
        <v>9588</v>
      </c>
      <c r="K66" s="79">
        <v>4465983.0</v>
      </c>
      <c r="L66" s="129">
        <v>1873.0</v>
      </c>
      <c r="M66" s="101">
        <v>223.0</v>
      </c>
      <c r="N66" s="101">
        <v>13.1</v>
      </c>
      <c r="O66" s="98">
        <v>2557.3</v>
      </c>
      <c r="P66" s="129">
        <v>2422.0</v>
      </c>
      <c r="Q66" s="101">
        <v>4.7</v>
      </c>
      <c r="R66" s="101">
        <v>42.5</v>
      </c>
      <c r="S66" s="129">
        <v>32294.0</v>
      </c>
      <c r="T66" s="98">
        <v>1130.0</v>
      </c>
      <c r="U66" s="79">
        <v>70.9</v>
      </c>
      <c r="V66" s="129">
        <v>51362.0</v>
      </c>
    </row>
    <row r="67">
      <c r="A67" s="123">
        <v>2018.0</v>
      </c>
      <c r="B67" s="123">
        <v>46.7</v>
      </c>
      <c r="C67" s="1">
        <v>21.7</v>
      </c>
      <c r="E67" s="77">
        <v>4496.0</v>
      </c>
      <c r="F67" s="77">
        <v>20742.0</v>
      </c>
      <c r="G67" s="77">
        <v>62.0</v>
      </c>
      <c r="H67" s="77">
        <v>2.0</v>
      </c>
      <c r="I67" s="77">
        <v>11049.0</v>
      </c>
      <c r="J67" s="79">
        <f t="shared" si="1"/>
        <v>9757</v>
      </c>
      <c r="K67" s="79">
        <v>4397532.0</v>
      </c>
      <c r="L67" s="129">
        <v>1413.0</v>
      </c>
      <c r="M67" s="98">
        <v>115.0</v>
      </c>
      <c r="N67" s="101">
        <v>13.0</v>
      </c>
      <c r="O67" s="98">
        <v>2518.1</v>
      </c>
      <c r="P67" s="129">
        <v>2315.0</v>
      </c>
      <c r="Q67" s="101">
        <v>4.5</v>
      </c>
      <c r="R67" s="101">
        <v>44.7</v>
      </c>
      <c r="S67" s="129">
        <v>35302.0</v>
      </c>
      <c r="T67" s="98">
        <v>1096.0</v>
      </c>
      <c r="U67" s="79">
        <v>69.5</v>
      </c>
      <c r="V67" s="129">
        <v>51607.0</v>
      </c>
    </row>
    <row r="68">
      <c r="A68" s="123">
        <v>2019.0</v>
      </c>
      <c r="B68" s="123"/>
      <c r="C68" s="79"/>
      <c r="D68" s="79"/>
      <c r="E68" s="79"/>
      <c r="F68" s="79"/>
      <c r="G68" s="79"/>
      <c r="H68" s="79"/>
      <c r="I68" s="79"/>
      <c r="J68" s="79"/>
      <c r="K68" s="79">
        <v>4002490.0</v>
      </c>
      <c r="M68" s="98">
        <v>88.0</v>
      </c>
      <c r="N68" s="101">
        <v>13.5</v>
      </c>
      <c r="O68" s="98">
        <v>2492.3</v>
      </c>
      <c r="P68" s="129">
        <v>2245.0</v>
      </c>
      <c r="Q68" s="101">
        <v>4.3</v>
      </c>
      <c r="R68" s="101">
        <v>46.6</v>
      </c>
      <c r="S68" s="129">
        <v>34304.0</v>
      </c>
      <c r="T68" s="98">
        <v>1101.0</v>
      </c>
      <c r="U68" s="79">
        <v>67.4</v>
      </c>
      <c r="V68" s="129">
        <v>51709.0</v>
      </c>
    </row>
    <row r="69">
      <c r="A69" s="123"/>
      <c r="B69" s="123"/>
      <c r="U69" s="129"/>
      <c r="V69" s="129">
        <v>51781.0</v>
      </c>
    </row>
    <row r="70">
      <c r="A70" s="123"/>
      <c r="B70" s="123"/>
      <c r="F70" s="1" t="s">
        <v>260</v>
      </c>
      <c r="M70" s="1" t="s">
        <v>261</v>
      </c>
      <c r="P70" s="1" t="s">
        <v>262</v>
      </c>
      <c r="Q70" s="1" t="s">
        <v>263</v>
      </c>
      <c r="U70" s="129"/>
      <c r="V70" s="129">
        <v>51822.0</v>
      </c>
    </row>
    <row r="71">
      <c r="A71" s="123"/>
      <c r="B71" s="123"/>
      <c r="M71" s="1" t="s">
        <v>264</v>
      </c>
      <c r="U71" s="129"/>
      <c r="V71" s="129">
        <v>51846.0</v>
      </c>
    </row>
    <row r="72">
      <c r="A72" s="123"/>
      <c r="B72" s="123"/>
      <c r="M72" s="74" t="s">
        <v>265</v>
      </c>
      <c r="U72" s="129"/>
      <c r="V72" s="129">
        <v>51868.0</v>
      </c>
    </row>
    <row r="73">
      <c r="A73" s="123"/>
      <c r="B73" s="123"/>
      <c r="U73" s="129"/>
      <c r="V73" s="129">
        <v>51888.0</v>
      </c>
    </row>
    <row r="74">
      <c r="A74" s="123"/>
      <c r="B74" s="123"/>
      <c r="U74" s="129"/>
      <c r="V74" s="129">
        <v>51905.0</v>
      </c>
    </row>
    <row r="75">
      <c r="A75" s="123"/>
      <c r="B75" s="123"/>
      <c r="U75" s="129"/>
      <c r="V75" s="129">
        <v>51920.0</v>
      </c>
    </row>
    <row r="76">
      <c r="A76" s="123"/>
      <c r="B76" s="123"/>
      <c r="U76" s="129"/>
      <c r="V76" s="129">
        <v>51933.0</v>
      </c>
    </row>
    <row r="77">
      <c r="A77" s="123"/>
      <c r="B77" s="123"/>
      <c r="U77" s="129"/>
      <c r="V77" s="129">
        <v>51942.0</v>
      </c>
    </row>
    <row r="78">
      <c r="A78" s="123"/>
      <c r="B78" s="123"/>
      <c r="U78" s="129"/>
      <c r="V78" s="129">
        <v>51941.0</v>
      </c>
    </row>
    <row r="79">
      <c r="A79" s="123"/>
      <c r="B79" s="123"/>
      <c r="U79" s="129"/>
      <c r="V79" s="129">
        <v>51927.0</v>
      </c>
    </row>
    <row r="80">
      <c r="A80" s="123"/>
      <c r="B80" s="123"/>
      <c r="U80" s="129"/>
      <c r="V80" s="129">
        <v>51900.0</v>
      </c>
    </row>
    <row r="81">
      <c r="A81" s="123"/>
      <c r="B81" s="123"/>
      <c r="U81" s="129"/>
      <c r="V81" s="129">
        <v>51858.0</v>
      </c>
    </row>
    <row r="82">
      <c r="A82" s="123"/>
      <c r="B82" s="123"/>
      <c r="U82" s="129"/>
      <c r="V82" s="129">
        <v>51800.0</v>
      </c>
    </row>
    <row r="83">
      <c r="A83" s="123"/>
      <c r="B83" s="123"/>
      <c r="U83" s="129"/>
      <c r="V83" s="129">
        <v>51724.0</v>
      </c>
    </row>
    <row r="84">
      <c r="A84" s="123"/>
      <c r="B84" s="123"/>
      <c r="U84" s="129"/>
      <c r="V84" s="129">
        <v>51630.0</v>
      </c>
    </row>
    <row r="85">
      <c r="A85" s="123"/>
      <c r="B85" s="123"/>
      <c r="U85" s="129"/>
      <c r="V85" s="129">
        <v>51516.0</v>
      </c>
    </row>
    <row r="86">
      <c r="A86" s="123"/>
      <c r="B86" s="123"/>
      <c r="U86" s="129"/>
      <c r="V86" s="129">
        <v>51381.0</v>
      </c>
    </row>
    <row r="87">
      <c r="A87" s="123"/>
      <c r="B87" s="123"/>
      <c r="U87" s="129"/>
      <c r="V87" s="129">
        <v>51226.0</v>
      </c>
    </row>
    <row r="88">
      <c r="A88" s="123"/>
      <c r="B88" s="123"/>
      <c r="U88" s="129"/>
      <c r="V88" s="129">
        <v>51051.0</v>
      </c>
    </row>
    <row r="89">
      <c r="A89" s="123"/>
      <c r="B89" s="123"/>
      <c r="U89" s="129"/>
      <c r="V89" s="129">
        <v>50855.0</v>
      </c>
    </row>
    <row r="90">
      <c r="A90" s="123"/>
      <c r="B90" s="123"/>
      <c r="U90" s="129"/>
      <c r="V90" s="129">
        <v>50640.0</v>
      </c>
    </row>
    <row r="91">
      <c r="U91" s="129"/>
      <c r="V91" s="129">
        <v>50405.0</v>
      </c>
    </row>
    <row r="92">
      <c r="U92" s="129"/>
      <c r="V92" s="129">
        <v>50149.0</v>
      </c>
    </row>
    <row r="93">
      <c r="U93" s="129"/>
      <c r="V93" s="129">
        <v>49873.0</v>
      </c>
    </row>
    <row r="94">
      <c r="U94" s="129"/>
      <c r="V94" s="129">
        <v>49574.0</v>
      </c>
    </row>
    <row r="95">
      <c r="U95" s="129"/>
      <c r="V95" s="129">
        <v>49253.0</v>
      </c>
    </row>
    <row r="96">
      <c r="U96" s="129"/>
      <c r="V96" s="129">
        <v>48911.0</v>
      </c>
    </row>
    <row r="97">
      <c r="U97" s="129"/>
      <c r="V97" s="129">
        <v>48545.0</v>
      </c>
    </row>
    <row r="98">
      <c r="U98" s="129"/>
      <c r="V98" s="129">
        <v>48156.0</v>
      </c>
    </row>
    <row r="99">
      <c r="U99" s="129"/>
      <c r="V99" s="129">
        <v>47745.0</v>
      </c>
    </row>
    <row r="100">
      <c r="U100" s="129"/>
      <c r="V100" s="129">
        <v>47312.0</v>
      </c>
    </row>
    <row r="101">
      <c r="U101" s="129"/>
      <c r="V101" s="129">
        <v>46859.0</v>
      </c>
    </row>
    <row r="102">
      <c r="U102" s="129"/>
      <c r="V102" s="129">
        <v>46389.0</v>
      </c>
    </row>
    <row r="103">
      <c r="U103" s="129"/>
      <c r="V103" s="129">
        <v>45903.0</v>
      </c>
    </row>
    <row r="104">
      <c r="U104" s="129"/>
      <c r="V104" s="129">
        <v>45406.0</v>
      </c>
    </row>
    <row r="105">
      <c r="U105" s="129"/>
      <c r="V105" s="129">
        <v>44900.0</v>
      </c>
    </row>
    <row r="106">
      <c r="U106" s="129"/>
      <c r="V106" s="129">
        <v>44387.0</v>
      </c>
    </row>
    <row r="107">
      <c r="U107" s="129"/>
      <c r="V107" s="129">
        <v>43871.0</v>
      </c>
    </row>
    <row r="108">
      <c r="U108" s="129"/>
      <c r="V108" s="129">
        <v>43354.0</v>
      </c>
    </row>
    <row r="109">
      <c r="U109" s="129"/>
      <c r="V109" s="129">
        <v>42838.0</v>
      </c>
    </row>
    <row r="110">
      <c r="U110" s="129"/>
      <c r="V110" s="129">
        <v>42324.0</v>
      </c>
    </row>
    <row r="111">
      <c r="U111" s="129"/>
      <c r="V111" s="129">
        <v>41812.0</v>
      </c>
    </row>
    <row r="112">
      <c r="U112" s="129"/>
      <c r="V112" s="129">
        <v>41303.0</v>
      </c>
    </row>
    <row r="113">
      <c r="U113" s="129"/>
      <c r="V113" s="129">
        <v>40797.0</v>
      </c>
    </row>
    <row r="114">
      <c r="U114" s="129"/>
      <c r="V114" s="129">
        <v>40293.0</v>
      </c>
    </row>
    <row r="115">
      <c r="U115" s="129"/>
      <c r="V115" s="129">
        <v>39792.0</v>
      </c>
    </row>
    <row r="116">
      <c r="U116" s="129"/>
      <c r="V116" s="129">
        <v>39294.0</v>
      </c>
    </row>
  </sheetData>
  <hyperlinks>
    <hyperlink r:id="rId1" ref="M7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c r="A1" s="1" t="s">
        <v>266</v>
      </c>
      <c r="B1" s="1" t="s">
        <v>184</v>
      </c>
      <c r="E1" s="1" t="s">
        <v>267</v>
      </c>
      <c r="H1" s="1" t="s">
        <v>268</v>
      </c>
      <c r="K1" s="1" t="s">
        <v>269</v>
      </c>
      <c r="N1" s="1" t="s">
        <v>270</v>
      </c>
    </row>
    <row r="2">
      <c r="A2" s="130" t="s">
        <v>271</v>
      </c>
      <c r="B2" s="130" t="s">
        <v>272</v>
      </c>
      <c r="C2" s="130" t="s">
        <v>273</v>
      </c>
      <c r="D2" s="130" t="s">
        <v>274</v>
      </c>
      <c r="E2" s="130" t="s">
        <v>272</v>
      </c>
      <c r="F2" s="130" t="s">
        <v>273</v>
      </c>
      <c r="G2" s="130" t="s">
        <v>274</v>
      </c>
      <c r="H2" s="130" t="s">
        <v>272</v>
      </c>
      <c r="I2" s="130" t="s">
        <v>273</v>
      </c>
      <c r="J2" s="130" t="s">
        <v>274</v>
      </c>
      <c r="K2" s="130" t="s">
        <v>272</v>
      </c>
      <c r="L2" s="130" t="s">
        <v>273</v>
      </c>
      <c r="M2" s="130" t="s">
        <v>274</v>
      </c>
      <c r="N2" s="130" t="s">
        <v>272</v>
      </c>
      <c r="O2" s="130" t="s">
        <v>273</v>
      </c>
      <c r="P2" s="130" t="s">
        <v>274</v>
      </c>
    </row>
    <row r="3">
      <c r="A3" s="130" t="s">
        <v>275</v>
      </c>
      <c r="B3" s="131">
        <v>1756.0</v>
      </c>
      <c r="C3" s="131">
        <v>911.0</v>
      </c>
      <c r="D3" s="131">
        <v>330.0</v>
      </c>
      <c r="E3" s="131">
        <v>159.0</v>
      </c>
      <c r="F3" s="131">
        <v>520.0</v>
      </c>
      <c r="G3" s="131">
        <v>0.0</v>
      </c>
      <c r="H3" s="131">
        <v>99241.0</v>
      </c>
      <c r="I3" s="131">
        <v>86468.0</v>
      </c>
      <c r="J3" s="131">
        <v>51206.0</v>
      </c>
      <c r="K3" s="132"/>
      <c r="L3" s="132"/>
      <c r="M3" s="132"/>
      <c r="N3" s="76">
        <f t="shared" ref="N3:P3" si="1">B3+E3+H3+K3</f>
        <v>101156</v>
      </c>
      <c r="O3" s="76">
        <f t="shared" si="1"/>
        <v>87899</v>
      </c>
      <c r="P3" s="76">
        <f t="shared" si="1"/>
        <v>51536</v>
      </c>
    </row>
    <row r="4">
      <c r="A4" s="130" t="s">
        <v>276</v>
      </c>
      <c r="B4" s="131">
        <v>1763.0</v>
      </c>
      <c r="C4" s="131">
        <v>997.0</v>
      </c>
      <c r="D4" s="131">
        <v>173.0</v>
      </c>
      <c r="E4" s="131">
        <v>172.0</v>
      </c>
      <c r="F4" s="131">
        <v>585.0</v>
      </c>
      <c r="G4" s="131">
        <v>0.0</v>
      </c>
      <c r="H4" s="131">
        <v>91389.0</v>
      </c>
      <c r="I4" s="131">
        <v>90164.0</v>
      </c>
      <c r="J4" s="131">
        <v>41986.0</v>
      </c>
      <c r="K4" s="132"/>
      <c r="L4" s="132"/>
      <c r="M4" s="132"/>
      <c r="N4" s="76">
        <f t="shared" ref="N4:P4" si="2">B4+E4+H4+K4</f>
        <v>93324</v>
      </c>
      <c r="O4" s="76">
        <f t="shared" si="2"/>
        <v>91746</v>
      </c>
      <c r="P4" s="76">
        <f t="shared" si="2"/>
        <v>42159</v>
      </c>
    </row>
    <row r="5">
      <c r="A5" s="130" t="s">
        <v>277</v>
      </c>
      <c r="B5" s="131">
        <v>2133.0</v>
      </c>
      <c r="C5" s="131">
        <v>937.0</v>
      </c>
      <c r="D5" s="131">
        <v>251.0</v>
      </c>
      <c r="E5" s="131">
        <v>164.0</v>
      </c>
      <c r="F5" s="131">
        <v>1077.0</v>
      </c>
      <c r="G5" s="131">
        <v>0.0</v>
      </c>
      <c r="H5" s="131">
        <v>91605.0</v>
      </c>
      <c r="I5" s="131">
        <v>88877.0</v>
      </c>
      <c r="J5" s="131">
        <v>34671.0</v>
      </c>
      <c r="K5" s="132"/>
      <c r="L5" s="132"/>
      <c r="M5" s="132"/>
      <c r="N5" s="76">
        <f t="shared" ref="N5:P5" si="3">B5+E5+H5+K5</f>
        <v>93902</v>
      </c>
      <c r="O5" s="76">
        <f t="shared" si="3"/>
        <v>90891</v>
      </c>
      <c r="P5" s="76">
        <f t="shared" si="3"/>
        <v>34922</v>
      </c>
    </row>
    <row r="6">
      <c r="A6" s="130" t="s">
        <v>278</v>
      </c>
      <c r="B6" s="131">
        <v>2295.0</v>
      </c>
      <c r="C6" s="131">
        <v>917.0</v>
      </c>
      <c r="D6" s="131">
        <v>245.0</v>
      </c>
      <c r="E6" s="131">
        <v>139.0</v>
      </c>
      <c r="F6" s="131">
        <v>973.0</v>
      </c>
      <c r="G6" s="131">
        <v>0.0</v>
      </c>
      <c r="H6" s="131">
        <v>102093.0</v>
      </c>
      <c r="I6" s="131">
        <v>85682.0</v>
      </c>
      <c r="J6" s="131">
        <v>39040.0</v>
      </c>
      <c r="K6" s="132"/>
      <c r="L6" s="132"/>
      <c r="M6" s="132"/>
      <c r="N6" s="76">
        <f t="shared" ref="N6:P6" si="4">B6+E6+H6+K6</f>
        <v>104527</v>
      </c>
      <c r="O6" s="76">
        <f t="shared" si="4"/>
        <v>87572</v>
      </c>
      <c r="P6" s="76">
        <f t="shared" si="4"/>
        <v>39285</v>
      </c>
    </row>
    <row r="7">
      <c r="A7" s="130" t="s">
        <v>279</v>
      </c>
      <c r="B7" s="131">
        <v>2386.0</v>
      </c>
      <c r="C7" s="131">
        <v>1008.0</v>
      </c>
      <c r="D7" s="131">
        <v>251.0</v>
      </c>
      <c r="E7" s="131">
        <v>190.0</v>
      </c>
      <c r="F7" s="131">
        <v>718.0</v>
      </c>
      <c r="G7" s="131">
        <v>0.0</v>
      </c>
      <c r="H7" s="131">
        <v>88504.0</v>
      </c>
      <c r="I7" s="131">
        <v>84193.0</v>
      </c>
      <c r="J7" s="131">
        <v>29136.0</v>
      </c>
      <c r="K7" s="131">
        <v>0.0</v>
      </c>
      <c r="L7" s="131">
        <v>0.0</v>
      </c>
      <c r="M7" s="131">
        <v>0.0</v>
      </c>
      <c r="N7" s="76">
        <f t="shared" ref="N7:P7" si="5">B7+E7+H7+K7</f>
        <v>91080</v>
      </c>
      <c r="O7" s="76">
        <f t="shared" si="5"/>
        <v>85919</v>
      </c>
      <c r="P7" s="76">
        <f t="shared" si="5"/>
        <v>29387</v>
      </c>
    </row>
    <row r="8">
      <c r="A8" s="130" t="s">
        <v>280</v>
      </c>
      <c r="B8" s="131">
        <v>2497.0</v>
      </c>
      <c r="C8" s="131">
        <v>1081.0</v>
      </c>
      <c r="D8" s="131">
        <v>271.0</v>
      </c>
      <c r="E8" s="131">
        <v>184.0</v>
      </c>
      <c r="F8" s="131">
        <v>784.0</v>
      </c>
      <c r="G8" s="131">
        <v>0.0</v>
      </c>
      <c r="H8" s="131">
        <v>104218.0</v>
      </c>
      <c r="I8" s="131">
        <v>95259.0</v>
      </c>
      <c r="J8" s="131">
        <v>21379.0</v>
      </c>
      <c r="K8" s="131">
        <v>0.0</v>
      </c>
      <c r="L8" s="131">
        <v>0.0</v>
      </c>
      <c r="M8" s="131">
        <v>0.0</v>
      </c>
      <c r="N8" s="76">
        <f t="shared" ref="N8:P8" si="6">B8+E8+H8+K8</f>
        <v>106899</v>
      </c>
      <c r="O8" s="76">
        <f t="shared" si="6"/>
        <v>97124</v>
      </c>
      <c r="P8" s="76">
        <f t="shared" si="6"/>
        <v>21650</v>
      </c>
    </row>
    <row r="9">
      <c r="A9" s="130" t="s">
        <v>281</v>
      </c>
      <c r="B9" s="131">
        <v>2805.0</v>
      </c>
      <c r="C9" s="131">
        <v>1079.0</v>
      </c>
      <c r="D9" s="131">
        <v>278.0</v>
      </c>
      <c r="E9" s="131">
        <v>193.0</v>
      </c>
      <c r="F9" s="131">
        <v>847.0</v>
      </c>
      <c r="G9" s="131">
        <v>0.0</v>
      </c>
      <c r="H9" s="131">
        <v>105862.0</v>
      </c>
      <c r="I9" s="131">
        <v>94137.0</v>
      </c>
      <c r="J9" s="131">
        <v>20988.0</v>
      </c>
      <c r="K9" s="131">
        <v>0.0</v>
      </c>
      <c r="L9" s="131">
        <v>0.0</v>
      </c>
      <c r="M9" s="131">
        <v>0.0</v>
      </c>
      <c r="N9" s="76">
        <f t="shared" ref="N9:P9" si="7">B9+E9+H9+K9</f>
        <v>108860</v>
      </c>
      <c r="O9" s="76">
        <f t="shared" si="7"/>
        <v>96063</v>
      </c>
      <c r="P9" s="76">
        <f t="shared" si="7"/>
        <v>21266</v>
      </c>
    </row>
    <row r="10">
      <c r="A10" s="130" t="s">
        <v>282</v>
      </c>
      <c r="B10" s="131">
        <v>2950.0</v>
      </c>
      <c r="C10" s="131">
        <v>1190.0</v>
      </c>
      <c r="D10" s="131">
        <v>222.0</v>
      </c>
      <c r="E10" s="131">
        <v>211.0</v>
      </c>
      <c r="F10" s="131">
        <v>1242.0</v>
      </c>
      <c r="G10" s="131">
        <v>95.0</v>
      </c>
      <c r="H10" s="131">
        <v>123459.0</v>
      </c>
      <c r="I10" s="131">
        <v>99239.0</v>
      </c>
      <c r="J10" s="131">
        <v>29685.0</v>
      </c>
      <c r="K10" s="131">
        <v>0.0</v>
      </c>
      <c r="L10" s="131">
        <v>0.0</v>
      </c>
      <c r="M10" s="131">
        <v>0.0</v>
      </c>
      <c r="N10" s="76">
        <f t="shared" ref="N10:P10" si="8">B10+E10+H10+K10</f>
        <v>126620</v>
      </c>
      <c r="O10" s="76">
        <f t="shared" si="8"/>
        <v>101671</v>
      </c>
      <c r="P10" s="76">
        <f t="shared" si="8"/>
        <v>30002</v>
      </c>
    </row>
    <row r="11">
      <c r="A11" s="130" t="s">
        <v>283</v>
      </c>
      <c r="B11" s="131">
        <v>3459.0</v>
      </c>
      <c r="C11" s="131">
        <v>1420.0</v>
      </c>
      <c r="D11" s="131">
        <v>532.0</v>
      </c>
      <c r="E11" s="131">
        <v>224.0</v>
      </c>
      <c r="F11" s="131">
        <v>1402.0</v>
      </c>
      <c r="G11" s="131">
        <v>286.0</v>
      </c>
      <c r="H11" s="131">
        <v>113024.0</v>
      </c>
      <c r="I11" s="131">
        <v>101034.0</v>
      </c>
      <c r="J11" s="131">
        <v>28407.0</v>
      </c>
      <c r="K11" s="131">
        <v>0.0</v>
      </c>
      <c r="L11" s="131">
        <v>0.0</v>
      </c>
      <c r="M11" s="131">
        <v>0.0</v>
      </c>
      <c r="N11" s="76">
        <f t="shared" ref="N11:P11" si="9">B11+E11+H11+K11</f>
        <v>116707</v>
      </c>
      <c r="O11" s="76">
        <f t="shared" si="9"/>
        <v>103856</v>
      </c>
      <c r="P11" s="76">
        <f t="shared" si="9"/>
        <v>29225</v>
      </c>
    </row>
    <row r="12">
      <c r="A12" s="130" t="s">
        <v>284</v>
      </c>
      <c r="B12" s="131">
        <v>3003.0</v>
      </c>
      <c r="C12" s="131">
        <v>1220.0</v>
      </c>
      <c r="D12" s="131">
        <v>536.0</v>
      </c>
      <c r="E12" s="131">
        <v>219.0</v>
      </c>
      <c r="F12" s="131">
        <v>1421.0</v>
      </c>
      <c r="G12" s="131">
        <v>338.0</v>
      </c>
      <c r="H12" s="131">
        <v>119057.0</v>
      </c>
      <c r="I12" s="131">
        <v>106409.0</v>
      </c>
      <c r="J12" s="131">
        <v>25533.0</v>
      </c>
      <c r="K12" s="131">
        <v>0.0</v>
      </c>
      <c r="L12" s="131">
        <v>0.0</v>
      </c>
      <c r="M12" s="131">
        <v>0.0</v>
      </c>
      <c r="N12" s="76">
        <f t="shared" ref="N12:P12" si="10">B12+E12+H12+K12</f>
        <v>122279</v>
      </c>
      <c r="O12" s="76">
        <f t="shared" si="10"/>
        <v>109050</v>
      </c>
      <c r="P12" s="76">
        <f t="shared" si="10"/>
        <v>26407</v>
      </c>
    </row>
    <row r="13">
      <c r="A13" s="130" t="s">
        <v>285</v>
      </c>
      <c r="B13" s="131">
        <v>2796.0</v>
      </c>
      <c r="C13" s="131">
        <v>1308.0</v>
      </c>
      <c r="D13" s="131">
        <v>611.0</v>
      </c>
      <c r="E13" s="131">
        <v>196.0</v>
      </c>
      <c r="F13" s="131">
        <v>1656.0</v>
      </c>
      <c r="G13" s="131">
        <v>262.0</v>
      </c>
      <c r="H13" s="131">
        <v>105472.0</v>
      </c>
      <c r="I13" s="131">
        <v>101413.0</v>
      </c>
      <c r="J13" s="131">
        <v>16840.0</v>
      </c>
      <c r="K13" s="131">
        <v>0.0</v>
      </c>
      <c r="L13" s="131">
        <v>0.0</v>
      </c>
      <c r="M13" s="131">
        <v>0.0</v>
      </c>
      <c r="N13" s="76">
        <f t="shared" ref="N13:P13" si="11">B13+E13+H13+K13</f>
        <v>108464</v>
      </c>
      <c r="O13" s="76">
        <f t="shared" si="11"/>
        <v>104377</v>
      </c>
      <c r="P13" s="76">
        <f t="shared" si="11"/>
        <v>17713</v>
      </c>
    </row>
    <row r="14">
      <c r="A14" s="130" t="s">
        <v>286</v>
      </c>
      <c r="B14" s="131">
        <v>2838.0</v>
      </c>
      <c r="C14" s="131">
        <v>1309.0</v>
      </c>
      <c r="D14" s="131">
        <v>372.0</v>
      </c>
      <c r="E14" s="131">
        <v>149.0</v>
      </c>
      <c r="F14" s="131">
        <v>2033.0</v>
      </c>
      <c r="G14" s="131">
        <v>156.0</v>
      </c>
      <c r="H14" s="131">
        <v>143422.0</v>
      </c>
      <c r="I14" s="131">
        <v>111826.0</v>
      </c>
      <c r="J14" s="131">
        <v>28600.0</v>
      </c>
      <c r="K14" s="131">
        <v>0.0</v>
      </c>
      <c r="L14" s="131">
        <v>0.0</v>
      </c>
      <c r="M14" s="131">
        <v>0.0</v>
      </c>
      <c r="N14" s="76">
        <f t="shared" ref="N14:P14" si="12">B14+E14+H14+K14</f>
        <v>146409</v>
      </c>
      <c r="O14" s="76">
        <f t="shared" si="12"/>
        <v>115168</v>
      </c>
      <c r="P14" s="76">
        <f t="shared" si="12"/>
        <v>29128</v>
      </c>
    </row>
    <row r="15">
      <c r="A15" s="130" t="s">
        <v>287</v>
      </c>
      <c r="B15" s="131">
        <v>2828.0</v>
      </c>
      <c r="C15" s="131">
        <v>1324.0</v>
      </c>
      <c r="D15" s="131">
        <v>167.0</v>
      </c>
      <c r="E15" s="131">
        <v>100.0</v>
      </c>
      <c r="F15" s="131">
        <v>1896.0</v>
      </c>
      <c r="G15" s="131">
        <v>132.0</v>
      </c>
      <c r="H15" s="131">
        <v>141734.0</v>
      </c>
      <c r="I15" s="131">
        <v>120840.0</v>
      </c>
      <c r="J15" s="131">
        <v>17982.0</v>
      </c>
      <c r="K15" s="131">
        <v>0.0</v>
      </c>
      <c r="L15" s="131">
        <v>0.0</v>
      </c>
      <c r="M15" s="131">
        <v>0.0</v>
      </c>
      <c r="N15" s="76">
        <f t="shared" ref="N15:P15" si="13">B15+E15+H15+K15</f>
        <v>144662</v>
      </c>
      <c r="O15" s="76">
        <f t="shared" si="13"/>
        <v>124060</v>
      </c>
      <c r="P15" s="76">
        <f t="shared" si="13"/>
        <v>18281</v>
      </c>
    </row>
    <row r="16">
      <c r="A16" s="130" t="s">
        <v>288</v>
      </c>
      <c r="B16" s="131">
        <v>3034.0</v>
      </c>
      <c r="C16" s="131">
        <v>1349.0</v>
      </c>
      <c r="D16" s="131">
        <v>255.0</v>
      </c>
      <c r="E16" s="131">
        <v>74.0</v>
      </c>
      <c r="F16" s="131">
        <v>1497.0</v>
      </c>
      <c r="G16" s="131">
        <v>136.0</v>
      </c>
      <c r="H16" s="131">
        <v>144043.0</v>
      </c>
      <c r="I16" s="131">
        <v>118516.0</v>
      </c>
      <c r="J16" s="131">
        <v>12292.0</v>
      </c>
      <c r="K16" s="131">
        <v>0.0</v>
      </c>
      <c r="L16" s="131">
        <v>0.0</v>
      </c>
      <c r="M16" s="131">
        <v>0.0</v>
      </c>
      <c r="N16" s="76">
        <f t="shared" ref="N16:P16" si="14">B16+E16+H16+K16</f>
        <v>147151</v>
      </c>
      <c r="O16" s="76">
        <f t="shared" si="14"/>
        <v>121362</v>
      </c>
      <c r="P16" s="76">
        <f t="shared" si="14"/>
        <v>12683</v>
      </c>
    </row>
    <row r="17">
      <c r="A17" s="130" t="s">
        <v>289</v>
      </c>
      <c r="B17" s="131">
        <v>3667.0</v>
      </c>
      <c r="C17" s="131">
        <v>1496.0</v>
      </c>
      <c r="D17" s="131">
        <v>232.0</v>
      </c>
      <c r="E17" s="131">
        <v>97.0</v>
      </c>
      <c r="F17" s="131">
        <v>1704.0</v>
      </c>
      <c r="G17" s="131">
        <v>113.0</v>
      </c>
      <c r="H17" s="131">
        <v>119421.0</v>
      </c>
      <c r="I17" s="131">
        <v>88404.0</v>
      </c>
      <c r="J17" s="131">
        <v>14174.0</v>
      </c>
      <c r="K17" s="131">
        <v>0.0</v>
      </c>
      <c r="L17" s="131">
        <v>0.0</v>
      </c>
      <c r="M17" s="131">
        <v>0.0</v>
      </c>
      <c r="N17" s="76">
        <f t="shared" ref="N17:P17" si="15">B17+E17+H17+K17</f>
        <v>123185</v>
      </c>
      <c r="O17" s="76">
        <f t="shared" si="15"/>
        <v>91604</v>
      </c>
      <c r="P17" s="76">
        <f t="shared" si="15"/>
        <v>14519</v>
      </c>
    </row>
    <row r="18">
      <c r="A18" s="130" t="s">
        <v>290</v>
      </c>
      <c r="B18" s="131">
        <v>4099.0</v>
      </c>
      <c r="C18" s="131">
        <v>1394.0</v>
      </c>
      <c r="D18" s="131">
        <v>1205.0</v>
      </c>
      <c r="E18" s="131">
        <v>82.0</v>
      </c>
      <c r="F18" s="131">
        <v>1816.0</v>
      </c>
      <c r="G18" s="131">
        <v>236.0</v>
      </c>
      <c r="H18" s="131">
        <v>148362.0</v>
      </c>
      <c r="I18" s="131">
        <v>104210.0</v>
      </c>
      <c r="J18" s="131">
        <v>16084.0</v>
      </c>
      <c r="K18" s="131">
        <v>0.0</v>
      </c>
      <c r="L18" s="131">
        <v>0.0</v>
      </c>
      <c r="M18" s="131">
        <v>0.0</v>
      </c>
      <c r="N18" s="76">
        <f t="shared" ref="N18:P18" si="16">B18+E18+H18+K18</f>
        <v>152543</v>
      </c>
      <c r="O18" s="76">
        <f t="shared" si="16"/>
        <v>107420</v>
      </c>
      <c r="P18" s="76">
        <f t="shared" si="16"/>
        <v>17525</v>
      </c>
    </row>
    <row r="19">
      <c r="A19" s="130" t="s">
        <v>291</v>
      </c>
      <c r="B19" s="131">
        <v>3781.0</v>
      </c>
      <c r="C19" s="131">
        <v>1618.0</v>
      </c>
      <c r="D19" s="131">
        <v>1274.0</v>
      </c>
      <c r="E19" s="131">
        <v>45.0</v>
      </c>
      <c r="F19" s="131">
        <v>1981.0</v>
      </c>
      <c r="G19" s="131">
        <v>279.0</v>
      </c>
      <c r="H19" s="131">
        <v>159752.0</v>
      </c>
      <c r="I19" s="131">
        <v>105264.0</v>
      </c>
      <c r="J19" s="131">
        <v>28846.0</v>
      </c>
      <c r="K19" s="131">
        <v>0.0</v>
      </c>
      <c r="L19" s="131">
        <v>0.0</v>
      </c>
      <c r="M19" s="131">
        <v>0.0</v>
      </c>
      <c r="N19" s="76">
        <f t="shared" ref="N19:P19" si="17">B19+E19+H19+K19</f>
        <v>163578</v>
      </c>
      <c r="O19" s="76">
        <f t="shared" si="17"/>
        <v>108863</v>
      </c>
      <c r="P19" s="76">
        <f t="shared" si="17"/>
        <v>30399</v>
      </c>
    </row>
    <row r="20">
      <c r="A20" s="130" t="s">
        <v>292</v>
      </c>
      <c r="B20" s="131">
        <v>3120.0</v>
      </c>
      <c r="C20" s="131">
        <v>1248.0</v>
      </c>
      <c r="D20" s="131">
        <v>879.0</v>
      </c>
      <c r="E20" s="131">
        <v>36.0</v>
      </c>
      <c r="F20" s="131">
        <v>1691.0</v>
      </c>
      <c r="G20" s="131">
        <v>211.0</v>
      </c>
      <c r="H20" s="131">
        <v>165236.0</v>
      </c>
      <c r="I20" s="131">
        <v>109498.0</v>
      </c>
      <c r="J20" s="131">
        <v>36474.0</v>
      </c>
      <c r="K20" s="131">
        <v>0.0</v>
      </c>
      <c r="L20" s="131">
        <v>0.0</v>
      </c>
      <c r="M20" s="131">
        <v>0.0</v>
      </c>
      <c r="N20" s="76">
        <f t="shared" ref="N20:P20" si="18">B20+E20+H20+K20</f>
        <v>168392</v>
      </c>
      <c r="O20" s="76">
        <f t="shared" si="18"/>
        <v>112437</v>
      </c>
      <c r="P20" s="76">
        <f t="shared" si="18"/>
        <v>37564</v>
      </c>
    </row>
    <row r="21">
      <c r="A21" s="130" t="s">
        <v>293</v>
      </c>
      <c r="B21" s="131">
        <v>4271.0</v>
      </c>
      <c r="C21" s="131">
        <v>1708.0</v>
      </c>
      <c r="D21" s="131">
        <v>1014.0</v>
      </c>
      <c r="E21" s="131">
        <v>42.0</v>
      </c>
      <c r="F21" s="131">
        <v>1741.0</v>
      </c>
      <c r="G21" s="131">
        <v>164.0</v>
      </c>
      <c r="H21" s="131">
        <v>184614.0</v>
      </c>
      <c r="I21" s="131">
        <v>124018.0</v>
      </c>
      <c r="J21" s="131">
        <v>43423.0</v>
      </c>
      <c r="K21" s="131">
        <v>0.0</v>
      </c>
      <c r="L21" s="131">
        <v>0.0</v>
      </c>
      <c r="M21" s="131">
        <v>0.0</v>
      </c>
      <c r="N21" s="76">
        <f t="shared" ref="N21:P21" si="19">B21+E21+H21+K21</f>
        <v>188927</v>
      </c>
      <c r="O21" s="76">
        <f t="shared" si="19"/>
        <v>127467</v>
      </c>
      <c r="P21" s="76">
        <f t="shared" si="19"/>
        <v>44601</v>
      </c>
    </row>
    <row r="22">
      <c r="A22" s="130" t="s">
        <v>294</v>
      </c>
      <c r="B22" s="131">
        <v>4298.0</v>
      </c>
      <c r="C22" s="131">
        <v>1761.0</v>
      </c>
      <c r="D22" s="131">
        <v>838.0</v>
      </c>
      <c r="E22" s="131">
        <v>42.0</v>
      </c>
      <c r="F22" s="131">
        <v>1874.0</v>
      </c>
      <c r="G22" s="131">
        <v>142.0</v>
      </c>
      <c r="H22" s="131">
        <v>201384.0</v>
      </c>
      <c r="I22" s="131">
        <v>132150.0</v>
      </c>
      <c r="J22" s="131">
        <v>51674.0</v>
      </c>
      <c r="K22" s="131">
        <v>0.0</v>
      </c>
      <c r="L22" s="131">
        <v>0.0</v>
      </c>
      <c r="M22" s="131">
        <v>0.0</v>
      </c>
      <c r="N22" s="76">
        <f t="shared" ref="N22:P22" si="20">B22+E22+H22+K22</f>
        <v>205724</v>
      </c>
      <c r="O22" s="76">
        <f t="shared" si="20"/>
        <v>135785</v>
      </c>
      <c r="P22" s="76">
        <f t="shared" si="20"/>
        <v>52654</v>
      </c>
    </row>
    <row r="23">
      <c r="A23" s="130" t="s">
        <v>295</v>
      </c>
      <c r="B23" s="131">
        <v>4810.0</v>
      </c>
      <c r="C23" s="131">
        <v>2046.0</v>
      </c>
      <c r="D23" s="131">
        <v>544.0</v>
      </c>
      <c r="E23" s="131">
        <v>92.0</v>
      </c>
      <c r="F23" s="131">
        <v>2069.0</v>
      </c>
      <c r="G23" s="131">
        <v>260.0</v>
      </c>
      <c r="H23" s="131">
        <v>168648.0</v>
      </c>
      <c r="I23" s="131">
        <v>124246.0</v>
      </c>
      <c r="J23" s="131">
        <v>35361.0</v>
      </c>
      <c r="K23" s="131">
        <v>0.0</v>
      </c>
      <c r="L23" s="131">
        <v>0.0</v>
      </c>
      <c r="M23" s="131">
        <v>0.0</v>
      </c>
      <c r="N23" s="76">
        <f t="shared" ref="N23:P23" si="21">B23+E23+H23+K23</f>
        <v>173550</v>
      </c>
      <c r="O23" s="76">
        <f t="shared" si="21"/>
        <v>128361</v>
      </c>
      <c r="P23" s="76">
        <f t="shared" si="21"/>
        <v>36165</v>
      </c>
    </row>
    <row r="24">
      <c r="A24" s="130" t="s">
        <v>296</v>
      </c>
      <c r="B24" s="131">
        <v>5979.0</v>
      </c>
      <c r="C24" s="131">
        <v>2238.0</v>
      </c>
      <c r="D24" s="131">
        <v>1603.0</v>
      </c>
      <c r="E24" s="131">
        <v>57.0</v>
      </c>
      <c r="F24" s="131">
        <v>1983.0</v>
      </c>
      <c r="G24" s="131">
        <v>202.0</v>
      </c>
      <c r="H24" s="131">
        <v>206223.0</v>
      </c>
      <c r="I24" s="131">
        <v>126445.0</v>
      </c>
      <c r="J24" s="131">
        <v>64433.0</v>
      </c>
      <c r="K24" s="131">
        <v>0.0</v>
      </c>
      <c r="L24" s="131">
        <v>0.0</v>
      </c>
      <c r="M24" s="131">
        <v>0.0</v>
      </c>
      <c r="N24" s="76">
        <f t="shared" ref="N24:P24" si="22">B24+E24+H24+K24</f>
        <v>212259</v>
      </c>
      <c r="O24" s="76">
        <f t="shared" si="22"/>
        <v>130666</v>
      </c>
      <c r="P24" s="76">
        <f t="shared" si="22"/>
        <v>66238</v>
      </c>
    </row>
    <row r="25">
      <c r="A25" s="130" t="s">
        <v>297</v>
      </c>
      <c r="B25" s="131">
        <v>4960.0</v>
      </c>
      <c r="C25" s="131">
        <v>2056.0</v>
      </c>
      <c r="D25" s="131">
        <v>2307.0</v>
      </c>
      <c r="E25" s="131">
        <v>66.0</v>
      </c>
      <c r="F25" s="131">
        <v>1980.0</v>
      </c>
      <c r="G25" s="131">
        <v>168.0</v>
      </c>
      <c r="H25" s="131">
        <v>209181.0</v>
      </c>
      <c r="I25" s="131">
        <v>137871.0</v>
      </c>
      <c r="J25" s="131">
        <v>89491.0</v>
      </c>
      <c r="K25" s="131">
        <v>0.0</v>
      </c>
      <c r="L25" s="131">
        <v>0.0</v>
      </c>
      <c r="M25" s="131">
        <v>0.0</v>
      </c>
      <c r="N25" s="76">
        <f t="shared" ref="N25:P25" si="23">B25+E25+H25+K25</f>
        <v>214207</v>
      </c>
      <c r="O25" s="76">
        <f t="shared" si="23"/>
        <v>141907</v>
      </c>
      <c r="P25" s="76">
        <f t="shared" si="23"/>
        <v>91966</v>
      </c>
    </row>
    <row r="26">
      <c r="A26" s="130" t="s">
        <v>298</v>
      </c>
      <c r="B26" s="131">
        <v>3215.0</v>
      </c>
      <c r="C26" s="131">
        <v>1803.0</v>
      </c>
      <c r="D26" s="131">
        <v>1481.0</v>
      </c>
      <c r="E26" s="131">
        <v>112.0</v>
      </c>
      <c r="F26" s="131">
        <v>2356.0</v>
      </c>
      <c r="G26" s="131">
        <v>275.0</v>
      </c>
      <c r="H26" s="131">
        <v>106031.0</v>
      </c>
      <c r="I26" s="131">
        <v>122087.0</v>
      </c>
      <c r="J26" s="131">
        <v>25561.0</v>
      </c>
      <c r="K26" s="131">
        <v>0.0</v>
      </c>
      <c r="L26" s="131">
        <v>0.0</v>
      </c>
      <c r="M26" s="131">
        <v>0.0</v>
      </c>
      <c r="N26" s="76">
        <f t="shared" ref="N26:P26" si="24">B26+E26+H26+K26</f>
        <v>109358</v>
      </c>
      <c r="O26" s="76">
        <f t="shared" si="24"/>
        <v>126246</v>
      </c>
      <c r="P26" s="76">
        <f t="shared" si="24"/>
        <v>27317</v>
      </c>
    </row>
    <row r="27">
      <c r="A27" s="130" t="s">
        <v>299</v>
      </c>
      <c r="B27" s="131">
        <v>4382.0</v>
      </c>
      <c r="C27" s="131">
        <v>1911.0</v>
      </c>
      <c r="D27" s="131">
        <v>2043.0</v>
      </c>
      <c r="E27" s="131">
        <v>17.0</v>
      </c>
      <c r="F27" s="131">
        <v>2988.0</v>
      </c>
      <c r="G27" s="131">
        <v>415.0</v>
      </c>
      <c r="H27" s="131">
        <v>194881.0</v>
      </c>
      <c r="I27" s="131">
        <v>131621.0</v>
      </c>
      <c r="J27" s="131">
        <v>41866.0</v>
      </c>
      <c r="K27" s="131">
        <v>0.0</v>
      </c>
      <c r="L27" s="131">
        <v>0.0</v>
      </c>
      <c r="M27" s="131">
        <v>0.0</v>
      </c>
      <c r="N27" s="76">
        <f t="shared" ref="N27:P27" si="25">B27+E27+H27+K27</f>
        <v>199280</v>
      </c>
      <c r="O27" s="76">
        <f t="shared" si="25"/>
        <v>136520</v>
      </c>
      <c r="P27" s="76">
        <f t="shared" si="25"/>
        <v>44324</v>
      </c>
    </row>
    <row r="28">
      <c r="A28" s="130" t="s">
        <v>300</v>
      </c>
      <c r="B28" s="131">
        <v>4332.0</v>
      </c>
      <c r="C28" s="131">
        <v>2078.0</v>
      </c>
      <c r="D28" s="131">
        <v>2482.0</v>
      </c>
      <c r="E28" s="131">
        <v>11.0</v>
      </c>
      <c r="F28" s="131">
        <v>3145.0</v>
      </c>
      <c r="G28" s="131">
        <v>313.0</v>
      </c>
      <c r="H28" s="131">
        <v>225447.0</v>
      </c>
      <c r="I28" s="131">
        <v>133779.0</v>
      </c>
      <c r="J28" s="131">
        <v>102609.0</v>
      </c>
      <c r="K28" s="131">
        <v>0.0</v>
      </c>
      <c r="L28" s="131">
        <v>0.0</v>
      </c>
      <c r="M28" s="131">
        <v>0.0</v>
      </c>
      <c r="N28" s="76">
        <f t="shared" ref="N28:P28" si="26">B28+E28+H28+K28</f>
        <v>229790</v>
      </c>
      <c r="O28" s="76">
        <f t="shared" si="26"/>
        <v>139002</v>
      </c>
      <c r="P28" s="76">
        <f t="shared" si="26"/>
        <v>105404</v>
      </c>
    </row>
    <row r="29">
      <c r="A29" s="130" t="s">
        <v>301</v>
      </c>
      <c r="B29" s="131">
        <v>4307.0</v>
      </c>
      <c r="C29" s="131">
        <v>2493.0</v>
      </c>
      <c r="D29" s="131">
        <v>1660.0</v>
      </c>
      <c r="E29" s="131">
        <v>5.0</v>
      </c>
      <c r="F29" s="131">
        <v>3844.0</v>
      </c>
      <c r="G29" s="131">
        <v>365.0</v>
      </c>
      <c r="H29" s="131">
        <v>208944.0</v>
      </c>
      <c r="I29" s="131">
        <v>149686.0</v>
      </c>
      <c r="J29" s="131">
        <v>124001.0</v>
      </c>
      <c r="K29" s="131">
        <v>0.0</v>
      </c>
      <c r="L29" s="131">
        <v>0.0</v>
      </c>
      <c r="M29" s="131">
        <v>0.0</v>
      </c>
      <c r="N29" s="76">
        <f t="shared" ref="N29:P29" si="27">B29+E29+H29+K29</f>
        <v>213256</v>
      </c>
      <c r="O29" s="76">
        <f t="shared" si="27"/>
        <v>156023</v>
      </c>
      <c r="P29" s="76">
        <f t="shared" si="27"/>
        <v>126026</v>
      </c>
    </row>
    <row r="30">
      <c r="A30" s="130" t="s">
        <v>302</v>
      </c>
      <c r="B30" s="131">
        <v>4109.0</v>
      </c>
      <c r="C30" s="131">
        <v>2580.0</v>
      </c>
      <c r="D30" s="131">
        <v>995.0</v>
      </c>
      <c r="E30" s="131">
        <v>4.0</v>
      </c>
      <c r="F30" s="131">
        <v>4282.0</v>
      </c>
      <c r="G30" s="131">
        <v>541.0</v>
      </c>
      <c r="H30" s="131">
        <v>181143.0</v>
      </c>
      <c r="I30" s="131">
        <v>153446.0</v>
      </c>
      <c r="J30" s="131">
        <v>108186.0</v>
      </c>
      <c r="K30" s="131">
        <v>541.0</v>
      </c>
      <c r="L30" s="131">
        <v>966.0</v>
      </c>
      <c r="M30" s="131">
        <v>0.0</v>
      </c>
      <c r="N30" s="76">
        <f t="shared" ref="N30:P30" si="28">B30+E30+H30+K30</f>
        <v>185797</v>
      </c>
      <c r="O30" s="76">
        <f t="shared" si="28"/>
        <v>161274</v>
      </c>
      <c r="P30" s="76">
        <f t="shared" si="28"/>
        <v>109722</v>
      </c>
    </row>
    <row r="31">
      <c r="A31" s="130" t="s">
        <v>303</v>
      </c>
      <c r="B31" s="131">
        <v>5186.0</v>
      </c>
      <c r="C31" s="131">
        <v>2649.0</v>
      </c>
      <c r="D31" s="131">
        <v>867.0</v>
      </c>
      <c r="E31" s="131">
        <v>2.0</v>
      </c>
      <c r="F31" s="131">
        <v>3283.0</v>
      </c>
      <c r="G31" s="131">
        <v>77.0</v>
      </c>
      <c r="H31" s="131">
        <v>125194.0</v>
      </c>
      <c r="I31" s="131">
        <v>132891.0</v>
      </c>
      <c r="J31" s="131">
        <v>49035.0</v>
      </c>
      <c r="K31" s="131">
        <v>675.0</v>
      </c>
      <c r="L31" s="131">
        <v>875.0</v>
      </c>
      <c r="M31" s="131">
        <v>0.0</v>
      </c>
      <c r="N31" s="76">
        <f t="shared" ref="N31:P31" si="29">B31+E31+H31+K31</f>
        <v>131057</v>
      </c>
      <c r="O31" s="76">
        <f t="shared" si="29"/>
        <v>139698</v>
      </c>
      <c r="P31" s="76">
        <f t="shared" si="29"/>
        <v>49979</v>
      </c>
    </row>
    <row r="32">
      <c r="A32" s="130" t="s">
        <v>304</v>
      </c>
      <c r="B32" s="131">
        <v>5087.0</v>
      </c>
      <c r="C32" s="131">
        <v>2690.0</v>
      </c>
      <c r="D32" s="131">
        <v>866.0</v>
      </c>
      <c r="E32" s="131">
        <v>1.0</v>
      </c>
      <c r="F32" s="131">
        <v>1992.0</v>
      </c>
      <c r="G32" s="131">
        <v>87.0</v>
      </c>
      <c r="H32" s="131">
        <v>191320.0</v>
      </c>
      <c r="I32" s="131">
        <v>146120.0</v>
      </c>
      <c r="J32" s="131">
        <v>34151.0</v>
      </c>
      <c r="K32" s="131">
        <v>738.0</v>
      </c>
      <c r="L32" s="131">
        <v>938.0</v>
      </c>
      <c r="M32" s="131">
        <v>0.0</v>
      </c>
      <c r="N32" s="76">
        <f t="shared" ref="N32:P32" si="30">B32+E32+H32+K32</f>
        <v>197146</v>
      </c>
      <c r="O32" s="76">
        <f t="shared" si="30"/>
        <v>151740</v>
      </c>
      <c r="P32" s="76">
        <f t="shared" si="30"/>
        <v>35104</v>
      </c>
    </row>
    <row r="33">
      <c r="A33" s="130" t="s">
        <v>305</v>
      </c>
      <c r="B33" s="131">
        <v>5098.0</v>
      </c>
      <c r="C33" s="131">
        <v>2981.0</v>
      </c>
      <c r="D33" s="131">
        <v>803.0</v>
      </c>
      <c r="E33" s="131">
        <v>1.0</v>
      </c>
      <c r="F33" s="131">
        <v>3525.0</v>
      </c>
      <c r="G33" s="131">
        <v>744.0</v>
      </c>
      <c r="H33" s="131">
        <v>201534.0</v>
      </c>
      <c r="I33" s="131">
        <v>153273.0</v>
      </c>
      <c r="J33" s="131">
        <v>38641.0</v>
      </c>
      <c r="K33" s="131">
        <v>717.0</v>
      </c>
      <c r="L33" s="131">
        <v>897.0</v>
      </c>
      <c r="M33" s="131">
        <v>0.0</v>
      </c>
      <c r="N33" s="76">
        <f t="shared" ref="N33:P33" si="31">B33+E33+H33+K33</f>
        <v>207350</v>
      </c>
      <c r="O33" s="76">
        <f t="shared" si="31"/>
        <v>160676</v>
      </c>
      <c r="P33" s="76">
        <f t="shared" si="31"/>
        <v>40188</v>
      </c>
    </row>
    <row r="34">
      <c r="A34" s="130" t="s">
        <v>306</v>
      </c>
      <c r="B34" s="131">
        <v>5096.0</v>
      </c>
      <c r="C34" s="131">
        <v>3064.0</v>
      </c>
      <c r="D34" s="131">
        <v>876.0</v>
      </c>
      <c r="E34" s="131">
        <v>1.0</v>
      </c>
      <c r="F34" s="131">
        <v>4846.0</v>
      </c>
      <c r="G34" s="131">
        <v>268.0</v>
      </c>
      <c r="H34" s="131">
        <v>189868.0</v>
      </c>
      <c r="I34" s="131">
        <v>160826.0</v>
      </c>
      <c r="J34" s="131">
        <v>27949.0</v>
      </c>
      <c r="K34" s="131">
        <v>624.0</v>
      </c>
      <c r="L34" s="131">
        <v>644.0</v>
      </c>
      <c r="M34" s="131">
        <v>55.0</v>
      </c>
      <c r="N34" s="76">
        <f t="shared" ref="N34:P34" si="32">B34+E34+H34+K34</f>
        <v>195589</v>
      </c>
      <c r="O34" s="76">
        <f t="shared" si="32"/>
        <v>169380</v>
      </c>
      <c r="P34" s="76">
        <f t="shared" si="32"/>
        <v>29148</v>
      </c>
    </row>
    <row r="35">
      <c r="A35" s="130" t="s">
        <v>307</v>
      </c>
      <c r="B35" s="131">
        <v>5704.0</v>
      </c>
      <c r="C35" s="131">
        <v>3008.0</v>
      </c>
      <c r="D35" s="131">
        <v>1252.0</v>
      </c>
      <c r="E35" s="131">
        <v>1.0</v>
      </c>
      <c r="F35" s="131">
        <v>3481.0</v>
      </c>
      <c r="G35" s="131">
        <v>744.0</v>
      </c>
      <c r="H35" s="131">
        <v>240719.0</v>
      </c>
      <c r="I35" s="131">
        <v>172927.0</v>
      </c>
      <c r="J35" s="131">
        <v>53672.0</v>
      </c>
      <c r="K35" s="131">
        <v>505.0</v>
      </c>
      <c r="L35" s="131">
        <v>668.0</v>
      </c>
      <c r="M35" s="131">
        <v>54.0</v>
      </c>
      <c r="N35" s="76">
        <f t="shared" ref="N35:P35" si="33">B35+E35+H35+K35</f>
        <v>246929</v>
      </c>
      <c r="O35" s="76">
        <f t="shared" si="33"/>
        <v>180084</v>
      </c>
      <c r="P35" s="76">
        <f t="shared" si="33"/>
        <v>55722</v>
      </c>
    </row>
    <row r="36">
      <c r="A36" s="130" t="s">
        <v>308</v>
      </c>
      <c r="B36" s="131">
        <v>5053.0</v>
      </c>
      <c r="C36" s="131">
        <v>3141.0</v>
      </c>
      <c r="D36" s="131">
        <v>840.0</v>
      </c>
      <c r="E36" s="131">
        <v>1.0</v>
      </c>
      <c r="F36" s="131">
        <v>5619.0</v>
      </c>
      <c r="G36" s="131">
        <v>741.0</v>
      </c>
      <c r="H36" s="131">
        <v>160986.0</v>
      </c>
      <c r="I36" s="131">
        <v>159851.0</v>
      </c>
      <c r="J36" s="131">
        <v>21595.0</v>
      </c>
      <c r="K36" s="131">
        <v>497.0</v>
      </c>
      <c r="L36" s="131">
        <v>542.0</v>
      </c>
      <c r="M36" s="131">
        <v>60.0</v>
      </c>
      <c r="N36" s="76">
        <f t="shared" ref="N36:P36" si="34">B36+E36+H36+K36</f>
        <v>166537</v>
      </c>
      <c r="O36" s="76">
        <f t="shared" si="34"/>
        <v>169153</v>
      </c>
      <c r="P36" s="76">
        <f t="shared" si="34"/>
        <v>23236</v>
      </c>
    </row>
    <row r="37">
      <c r="A37" s="130" t="s">
        <v>309</v>
      </c>
      <c r="B37" s="131">
        <v>6384.0</v>
      </c>
      <c r="C37" s="131">
        <v>3173.0</v>
      </c>
      <c r="D37" s="131">
        <v>1021.0</v>
      </c>
      <c r="E37" s="131">
        <v>2.0</v>
      </c>
      <c r="F37" s="131">
        <v>4245.0</v>
      </c>
      <c r="G37" s="131">
        <v>741.0</v>
      </c>
      <c r="H37" s="131">
        <v>255295.0</v>
      </c>
      <c r="I37" s="131">
        <v>182251.0</v>
      </c>
      <c r="J37" s="131">
        <v>39571.0</v>
      </c>
      <c r="K37" s="131">
        <v>421.0</v>
      </c>
      <c r="L37" s="131">
        <v>400.0</v>
      </c>
      <c r="M37" s="131">
        <v>60.0</v>
      </c>
      <c r="N37" s="76">
        <f t="shared" ref="N37:P37" si="35">B37+E37+H37+K37</f>
        <v>262102</v>
      </c>
      <c r="O37" s="76">
        <f t="shared" si="35"/>
        <v>190069</v>
      </c>
      <c r="P37" s="76">
        <f t="shared" si="35"/>
        <v>41393</v>
      </c>
    </row>
    <row r="38">
      <c r="A38" s="130" t="s">
        <v>310</v>
      </c>
      <c r="B38" s="131">
        <v>5628.0</v>
      </c>
      <c r="C38" s="131">
        <v>3390.0</v>
      </c>
      <c r="D38" s="131">
        <v>810.0</v>
      </c>
      <c r="E38" s="131">
        <v>10.0</v>
      </c>
      <c r="F38" s="131">
        <v>2496.0</v>
      </c>
      <c r="G38" s="131">
        <v>750.0</v>
      </c>
      <c r="H38" s="131">
        <v>187970.0</v>
      </c>
      <c r="I38" s="131">
        <v>160552.0</v>
      </c>
      <c r="J38" s="131">
        <v>10819.0</v>
      </c>
      <c r="K38" s="131">
        <v>290.0</v>
      </c>
      <c r="L38" s="131">
        <v>301.0</v>
      </c>
      <c r="M38" s="131">
        <v>34.0</v>
      </c>
      <c r="N38" s="76">
        <f t="shared" ref="N38:P38" si="36">B38+E38+H38+K38</f>
        <v>193898</v>
      </c>
      <c r="O38" s="76">
        <f t="shared" si="36"/>
        <v>166739</v>
      </c>
      <c r="P38" s="76">
        <f t="shared" si="36"/>
        <v>12413</v>
      </c>
    </row>
    <row r="39">
      <c r="A39" s="130" t="s">
        <v>311</v>
      </c>
      <c r="B39" s="131">
        <v>5453.0</v>
      </c>
      <c r="C39" s="131">
        <v>3243.0</v>
      </c>
      <c r="D39" s="131">
        <v>866.0</v>
      </c>
      <c r="E39" s="131">
        <v>11.0</v>
      </c>
      <c r="F39" s="131">
        <v>3351.0</v>
      </c>
      <c r="G39" s="131">
        <v>810.0</v>
      </c>
      <c r="H39" s="131">
        <v>234518.0</v>
      </c>
      <c r="I39" s="131">
        <v>177586.0</v>
      </c>
      <c r="J39" s="131">
        <v>22433.0</v>
      </c>
      <c r="K39" s="131">
        <v>279.0</v>
      </c>
      <c r="L39" s="131">
        <v>207.0</v>
      </c>
      <c r="M39" s="131">
        <v>25.0</v>
      </c>
      <c r="N39" s="76">
        <f t="shared" ref="N39:P39" si="37">B39+E39+H39+K39</f>
        <v>240261</v>
      </c>
      <c r="O39" s="76">
        <f t="shared" si="37"/>
        <v>184387</v>
      </c>
      <c r="P39" s="76">
        <f t="shared" si="37"/>
        <v>24134</v>
      </c>
    </row>
    <row r="40">
      <c r="A40" s="130" t="s">
        <v>312</v>
      </c>
      <c r="B40" s="131">
        <v>5750.0</v>
      </c>
      <c r="C40" s="131">
        <v>3278.0</v>
      </c>
      <c r="D40" s="131">
        <v>877.0</v>
      </c>
      <c r="E40" s="131">
        <v>5.0</v>
      </c>
      <c r="F40" s="131">
        <v>3850.0</v>
      </c>
      <c r="G40" s="131">
        <v>800.0</v>
      </c>
      <c r="H40" s="131">
        <v>233864.0</v>
      </c>
      <c r="I40" s="131">
        <v>185087.0</v>
      </c>
      <c r="J40" s="131">
        <v>33220.0</v>
      </c>
      <c r="K40" s="131">
        <v>280.0</v>
      </c>
      <c r="L40" s="131">
        <v>232.0</v>
      </c>
      <c r="M40" s="131">
        <v>30.0</v>
      </c>
      <c r="N40" s="76">
        <f t="shared" ref="N40:P40" si="38">B40+E40+H40+K40</f>
        <v>239899</v>
      </c>
      <c r="O40" s="76">
        <f t="shared" si="38"/>
        <v>192447</v>
      </c>
      <c r="P40" s="76">
        <f t="shared" si="38"/>
        <v>34927</v>
      </c>
    </row>
    <row r="41">
      <c r="A41" s="130" t="s">
        <v>313</v>
      </c>
      <c r="B41" s="131">
        <v>5798.0</v>
      </c>
      <c r="C41" s="131">
        <v>3587.0</v>
      </c>
      <c r="D41" s="131">
        <v>694.0</v>
      </c>
      <c r="E41" s="131">
        <v>5.0</v>
      </c>
      <c r="F41" s="131">
        <v>4548.0</v>
      </c>
      <c r="G41" s="131">
        <v>850.0</v>
      </c>
      <c r="H41" s="131">
        <v>247882.0</v>
      </c>
      <c r="I41" s="131">
        <v>185788.0</v>
      </c>
      <c r="J41" s="131">
        <v>45391.0</v>
      </c>
      <c r="K41" s="131">
        <v>297.0</v>
      </c>
      <c r="L41" s="131">
        <v>397.0</v>
      </c>
      <c r="M41" s="131">
        <v>50.0</v>
      </c>
      <c r="N41" s="76">
        <f t="shared" ref="N41:P41" si="39">B41+E41+H41+K41</f>
        <v>253982</v>
      </c>
      <c r="O41" s="76">
        <f t="shared" si="39"/>
        <v>194320</v>
      </c>
      <c r="P41" s="76">
        <f t="shared" si="39"/>
        <v>46985</v>
      </c>
    </row>
    <row r="42">
      <c r="A42" s="130" t="s">
        <v>314</v>
      </c>
      <c r="B42" s="131">
        <v>6502.0</v>
      </c>
      <c r="C42" s="131">
        <v>3846.0</v>
      </c>
      <c r="D42" s="131">
        <v>867.0</v>
      </c>
      <c r="E42" s="131">
        <v>6.0</v>
      </c>
      <c r="F42" s="131">
        <v>3493.0</v>
      </c>
      <c r="G42" s="131">
        <v>1050.0</v>
      </c>
      <c r="H42" s="131">
        <v>239549.0</v>
      </c>
      <c r="I42" s="131">
        <v>192496.0</v>
      </c>
      <c r="J42" s="131">
        <v>43628.0</v>
      </c>
      <c r="K42" s="131">
        <v>334.0</v>
      </c>
      <c r="L42" s="131">
        <v>369.0</v>
      </c>
      <c r="M42" s="131">
        <v>35.0</v>
      </c>
      <c r="N42" s="76">
        <f t="shared" ref="N42:P42" si="40">B42+E42+H42+K42</f>
        <v>246391</v>
      </c>
      <c r="O42" s="76">
        <f t="shared" si="40"/>
        <v>200204</v>
      </c>
      <c r="P42" s="76">
        <f t="shared" si="40"/>
        <v>45580</v>
      </c>
    </row>
    <row r="43">
      <c r="A43" s="130" t="s">
        <v>315</v>
      </c>
      <c r="B43" s="131">
        <v>5941.0</v>
      </c>
      <c r="C43" s="131">
        <v>3676.0</v>
      </c>
      <c r="D43" s="131">
        <v>887.0</v>
      </c>
      <c r="E43" s="131">
        <v>2.0</v>
      </c>
      <c r="F43" s="131">
        <v>3001.0</v>
      </c>
      <c r="G43" s="131">
        <v>1050.0</v>
      </c>
      <c r="H43" s="131">
        <v>251854.0</v>
      </c>
      <c r="I43" s="131">
        <v>198102.0</v>
      </c>
      <c r="J43" s="131">
        <v>48240.0</v>
      </c>
      <c r="K43" s="131">
        <v>317.0</v>
      </c>
      <c r="L43" s="131">
        <v>353.0</v>
      </c>
      <c r="M43" s="131">
        <v>9.0</v>
      </c>
      <c r="N43" s="76">
        <f t="shared" ref="N43:P43" si="41">B43+E43+H43+K43</f>
        <v>258114</v>
      </c>
      <c r="O43" s="76">
        <f t="shared" si="41"/>
        <v>205132</v>
      </c>
      <c r="P43" s="76">
        <f t="shared" si="41"/>
        <v>50186</v>
      </c>
    </row>
    <row r="44">
      <c r="A44" s="130" t="s">
        <v>316</v>
      </c>
      <c r="B44" s="131">
        <v>6714.0</v>
      </c>
      <c r="C44" s="131">
        <v>3850.0</v>
      </c>
      <c r="D44" s="131">
        <v>1216.0</v>
      </c>
      <c r="E44" s="131">
        <v>3.0</v>
      </c>
      <c r="F44" s="131">
        <v>3810.0</v>
      </c>
      <c r="G44" s="131">
        <v>1100.0</v>
      </c>
      <c r="H44" s="131">
        <v>241377.0</v>
      </c>
      <c r="I44" s="131">
        <v>200941.0</v>
      </c>
      <c r="J44" s="131">
        <v>40551.0</v>
      </c>
      <c r="K44" s="131">
        <v>324.0</v>
      </c>
      <c r="L44" s="131">
        <v>385.0</v>
      </c>
      <c r="M44" s="131">
        <v>12.0</v>
      </c>
      <c r="N44" s="76">
        <f t="shared" ref="N44:P44" si="42">B44+E44+H44+K44</f>
        <v>248418</v>
      </c>
      <c r="O44" s="76">
        <f t="shared" si="42"/>
        <v>208986</v>
      </c>
      <c r="P44" s="76">
        <f t="shared" si="42"/>
        <v>42879</v>
      </c>
    </row>
    <row r="45">
      <c r="A45" s="130" t="s">
        <v>317</v>
      </c>
      <c r="B45" s="131">
        <v>6536.0</v>
      </c>
      <c r="C45" s="131">
        <v>3534.0</v>
      </c>
      <c r="D45" s="131">
        <v>829.0</v>
      </c>
      <c r="E45" s="131">
        <v>6.0</v>
      </c>
      <c r="F45" s="131">
        <v>4050.0</v>
      </c>
      <c r="G45" s="131">
        <v>985.0</v>
      </c>
      <c r="H45" s="131">
        <v>227767.0</v>
      </c>
      <c r="I45" s="131">
        <v>200748.0</v>
      </c>
      <c r="J45" s="131">
        <v>27603.0</v>
      </c>
      <c r="K45" s="131">
        <v>392.0</v>
      </c>
      <c r="L45" s="131">
        <v>402.0</v>
      </c>
      <c r="M45" s="131">
        <v>16.0</v>
      </c>
      <c r="N45" s="76">
        <f t="shared" ref="N45:P45" si="43">B45+E45+H45+K45</f>
        <v>234701</v>
      </c>
      <c r="O45" s="76">
        <f t="shared" si="43"/>
        <v>208734</v>
      </c>
      <c r="P45" s="76">
        <f t="shared" si="43"/>
        <v>29433</v>
      </c>
    </row>
    <row r="46">
      <c r="A46" s="130" t="s">
        <v>318</v>
      </c>
      <c r="B46" s="131">
        <v>6420.0</v>
      </c>
      <c r="C46" s="131">
        <v>3656.0</v>
      </c>
      <c r="D46" s="131">
        <v>761.0</v>
      </c>
      <c r="E46" s="131">
        <v>10.0</v>
      </c>
      <c r="F46" s="131">
        <v>3340.0</v>
      </c>
      <c r="G46" s="131">
        <v>958.0</v>
      </c>
      <c r="H46" s="131">
        <v>256229.0</v>
      </c>
      <c r="I46" s="131">
        <v>211595.0</v>
      </c>
      <c r="J46" s="131">
        <v>24337.0</v>
      </c>
      <c r="K46" s="131">
        <v>364.0</v>
      </c>
      <c r="L46" s="131">
        <v>370.0</v>
      </c>
      <c r="M46" s="131">
        <v>10.0</v>
      </c>
      <c r="N46" s="76">
        <f t="shared" ref="N46:P46" si="44">B46+E46+H46+K46</f>
        <v>263023</v>
      </c>
      <c r="O46" s="76">
        <f t="shared" si="44"/>
        <v>218961</v>
      </c>
      <c r="P46" s="76">
        <f t="shared" si="44"/>
        <v>26066</v>
      </c>
    </row>
    <row r="47">
      <c r="A47" s="130" t="s">
        <v>319</v>
      </c>
      <c r="B47" s="131">
        <v>7462.0</v>
      </c>
      <c r="C47" s="131">
        <v>3935.0</v>
      </c>
      <c r="D47" s="131">
        <v>1211.0</v>
      </c>
      <c r="E47" s="131">
        <v>13.0</v>
      </c>
      <c r="F47" s="131">
        <v>3500.0</v>
      </c>
      <c r="G47" s="131">
        <v>936.0</v>
      </c>
      <c r="H47" s="131">
        <v>299876.0</v>
      </c>
      <c r="I47" s="131">
        <v>224610.0</v>
      </c>
      <c r="J47" s="131">
        <v>53697.0</v>
      </c>
      <c r="K47" s="131">
        <v>514.0</v>
      </c>
      <c r="L47" s="131">
        <v>518.0</v>
      </c>
      <c r="M47" s="131">
        <v>37.0</v>
      </c>
      <c r="N47" s="76">
        <f t="shared" ref="N47:P47" si="45">B47+E47+H47+K47</f>
        <v>307865</v>
      </c>
      <c r="O47" s="76">
        <f t="shared" si="45"/>
        <v>232563</v>
      </c>
      <c r="P47" s="76">
        <f t="shared" si="45"/>
        <v>55881</v>
      </c>
    </row>
    <row r="48">
      <c r="A48" s="130" t="s">
        <v>320</v>
      </c>
      <c r="B48" s="131">
        <v>7101.0</v>
      </c>
      <c r="C48" s="131">
        <v>3826.0</v>
      </c>
      <c r="D48" s="131">
        <v>1370.0</v>
      </c>
      <c r="E48" s="131">
        <v>8.0</v>
      </c>
      <c r="F48" s="131">
        <v>3900.0</v>
      </c>
      <c r="G48" s="131">
        <v>834.0</v>
      </c>
      <c r="H48" s="131">
        <v>282263.0</v>
      </c>
      <c r="I48" s="131">
        <v>232015.0</v>
      </c>
      <c r="J48" s="131">
        <v>49968.0</v>
      </c>
      <c r="K48" s="131">
        <v>638.0</v>
      </c>
      <c r="L48" s="131">
        <v>630.0</v>
      </c>
      <c r="M48" s="131">
        <v>44.0</v>
      </c>
      <c r="N48" s="76">
        <f t="shared" ref="N48:P48" si="46">B48+E48+H48+K48</f>
        <v>290010</v>
      </c>
      <c r="O48" s="76">
        <f t="shared" si="46"/>
        <v>240371</v>
      </c>
      <c r="P48" s="76">
        <f t="shared" si="46"/>
        <v>52216</v>
      </c>
    </row>
    <row r="49">
      <c r="A49" s="130" t="s">
        <v>321</v>
      </c>
      <c r="B49" s="131">
        <v>6267.0</v>
      </c>
      <c r="C49" s="131">
        <v>4101.0</v>
      </c>
      <c r="D49" s="131">
        <v>1266.0</v>
      </c>
      <c r="E49" s="131">
        <v>6.0</v>
      </c>
      <c r="F49" s="131">
        <v>3300.0</v>
      </c>
      <c r="G49" s="131">
        <v>892.0</v>
      </c>
      <c r="H49" s="131">
        <v>267503.0</v>
      </c>
      <c r="I49" s="131">
        <v>230674.0</v>
      </c>
      <c r="J49" s="131">
        <v>33114.0</v>
      </c>
      <c r="K49" s="131">
        <v>748.0</v>
      </c>
      <c r="L49" s="131">
        <v>780.0</v>
      </c>
      <c r="M49" s="131">
        <v>30.0</v>
      </c>
      <c r="N49" s="76">
        <f t="shared" ref="N49:P49" si="47">B49+E49+H49+K49</f>
        <v>274524</v>
      </c>
      <c r="O49" s="76">
        <f t="shared" si="47"/>
        <v>238855</v>
      </c>
      <c r="P49" s="76">
        <f t="shared" si="47"/>
        <v>35302</v>
      </c>
    </row>
    <row r="50">
      <c r="A50" s="130" t="s">
        <v>322</v>
      </c>
      <c r="B50" s="131">
        <v>6288.0</v>
      </c>
      <c r="C50" s="131">
        <v>4042.0</v>
      </c>
      <c r="D50" s="131">
        <v>935.0</v>
      </c>
      <c r="E50" s="131">
        <v>7.0</v>
      </c>
      <c r="F50" s="131">
        <v>3000.0</v>
      </c>
      <c r="G50" s="131">
        <v>899.0</v>
      </c>
      <c r="H50" s="131">
        <v>331177.0</v>
      </c>
      <c r="I50" s="131">
        <v>261632.0</v>
      </c>
      <c r="J50" s="131">
        <v>41255.0</v>
      </c>
      <c r="K50" s="131">
        <v>604.0</v>
      </c>
      <c r="L50" s="131">
        <v>1040.0</v>
      </c>
      <c r="M50" s="131">
        <v>31.0</v>
      </c>
      <c r="N50" s="76">
        <f t="shared" ref="N50:P50" si="48">B50+E50+H50+K50</f>
        <v>338076</v>
      </c>
      <c r="O50" s="76">
        <f t="shared" si="48"/>
        <v>269714</v>
      </c>
      <c r="P50" s="76">
        <f t="shared" si="48"/>
        <v>43120</v>
      </c>
    </row>
    <row r="51">
      <c r="A51" s="130" t="s">
        <v>323</v>
      </c>
      <c r="B51" s="131">
        <v>6546.0</v>
      </c>
      <c r="C51" s="131">
        <v>4082.0</v>
      </c>
      <c r="D51" s="131">
        <v>977.0</v>
      </c>
      <c r="E51" s="131">
        <v>10.0</v>
      </c>
      <c r="F51" s="131">
        <v>3050.0</v>
      </c>
      <c r="G51" s="131">
        <v>1136.0</v>
      </c>
      <c r="H51" s="131">
        <v>305911.0</v>
      </c>
      <c r="I51" s="131">
        <v>258041.0</v>
      </c>
      <c r="J51" s="131">
        <v>42504.0</v>
      </c>
      <c r="K51" s="131">
        <v>689.0</v>
      </c>
      <c r="L51" s="131">
        <v>1450.0</v>
      </c>
      <c r="M51" s="131">
        <v>105.0</v>
      </c>
      <c r="N51" s="76">
        <f t="shared" ref="N51:P51" si="49">B51+E51+H51+K51</f>
        <v>313156</v>
      </c>
      <c r="O51" s="76">
        <f t="shared" si="49"/>
        <v>266623</v>
      </c>
      <c r="P51" s="76">
        <f t="shared" si="49"/>
        <v>44722</v>
      </c>
    </row>
    <row r="52">
      <c r="A52" s="130" t="s">
        <v>324</v>
      </c>
      <c r="B52" s="131">
        <v>7133.0</v>
      </c>
      <c r="C52" s="131">
        <v>4014.0</v>
      </c>
      <c r="D52" s="131">
        <v>1184.0</v>
      </c>
      <c r="E52" s="131">
        <v>19.0</v>
      </c>
      <c r="F52" s="131">
        <v>4402.0</v>
      </c>
      <c r="G52" s="131">
        <v>1118.0</v>
      </c>
      <c r="H52" s="131">
        <v>331921.0</v>
      </c>
      <c r="I52" s="131">
        <v>280987.0</v>
      </c>
      <c r="J52" s="131">
        <v>43380.0</v>
      </c>
      <c r="K52" s="131">
        <v>873.0</v>
      </c>
      <c r="L52" s="131">
        <v>1955.0</v>
      </c>
      <c r="M52" s="131">
        <v>60.0</v>
      </c>
      <c r="N52" s="76">
        <f t="shared" ref="N52:P52" si="50">B52+E52+H52+K52</f>
        <v>339946</v>
      </c>
      <c r="O52" s="76">
        <f t="shared" si="50"/>
        <v>291358</v>
      </c>
      <c r="P52" s="76">
        <f t="shared" si="50"/>
        <v>45742</v>
      </c>
    </row>
    <row r="53">
      <c r="A53" s="130" t="s">
        <v>325</v>
      </c>
      <c r="B53" s="131">
        <v>7593.0</v>
      </c>
      <c r="C53" s="131">
        <v>4329.0</v>
      </c>
      <c r="D53" s="131">
        <v>1514.0</v>
      </c>
      <c r="E53" s="131">
        <v>39.0</v>
      </c>
      <c r="F53" s="131">
        <v>4327.0</v>
      </c>
      <c r="G53" s="131">
        <v>1466.0</v>
      </c>
      <c r="H53" s="131">
        <v>315618.0</v>
      </c>
      <c r="I53" s="131">
        <v>284549.0</v>
      </c>
      <c r="J53" s="131">
        <v>28644.0</v>
      </c>
      <c r="K53" s="131">
        <v>1133.0</v>
      </c>
      <c r="L53" s="131">
        <v>2130.0</v>
      </c>
      <c r="M53" s="131">
        <v>62.0</v>
      </c>
      <c r="N53" s="76">
        <f t="shared" ref="N53:P53" si="51">B53+E53+H53+K53</f>
        <v>324383</v>
      </c>
      <c r="O53" s="76">
        <f t="shared" si="51"/>
        <v>295335</v>
      </c>
      <c r="P53" s="76">
        <f t="shared" si="51"/>
        <v>31686</v>
      </c>
    </row>
    <row r="54">
      <c r="A54" s="130" t="s">
        <v>326</v>
      </c>
      <c r="B54" s="131">
        <v>5866.0</v>
      </c>
      <c r="C54" s="131">
        <v>3492.0</v>
      </c>
      <c r="D54" s="131">
        <v>1303.0</v>
      </c>
      <c r="E54" s="131">
        <v>44.0</v>
      </c>
      <c r="F54" s="131">
        <v>5181.0</v>
      </c>
      <c r="G54" s="131">
        <v>1386.0</v>
      </c>
      <c r="H54" s="131">
        <v>312789.0</v>
      </c>
      <c r="I54" s="131">
        <v>277961.0</v>
      </c>
      <c r="J54" s="131">
        <v>25122.0</v>
      </c>
      <c r="K54" s="131">
        <v>1641.0</v>
      </c>
      <c r="L54" s="131">
        <v>2230.0</v>
      </c>
      <c r="M54" s="131">
        <v>124.0</v>
      </c>
      <c r="N54" s="76">
        <f t="shared" ref="N54:P54" si="52">B54+E54+H54+K54</f>
        <v>320340</v>
      </c>
      <c r="O54" s="76">
        <f t="shared" si="52"/>
        <v>288864</v>
      </c>
      <c r="P54" s="76">
        <f t="shared" si="52"/>
        <v>27935</v>
      </c>
    </row>
    <row r="55">
      <c r="A55" s="130" t="s">
        <v>327</v>
      </c>
      <c r="B55" s="131">
        <v>6348.0</v>
      </c>
      <c r="C55" s="131">
        <v>3779.0</v>
      </c>
      <c r="D55" s="131">
        <v>1156.0</v>
      </c>
      <c r="E55" s="131">
        <v>37.0</v>
      </c>
      <c r="F55" s="131">
        <v>5197.0</v>
      </c>
      <c r="G55" s="131">
        <v>1521.0</v>
      </c>
      <c r="H55" s="131">
        <v>273192.0</v>
      </c>
      <c r="I55" s="131">
        <v>262973.0</v>
      </c>
      <c r="J55" s="131">
        <v>20859.0</v>
      </c>
      <c r="K55" s="131">
        <v>1683.0</v>
      </c>
      <c r="L55" s="131">
        <v>2340.0</v>
      </c>
      <c r="M55" s="131">
        <v>82.0</v>
      </c>
      <c r="N55" s="76">
        <f t="shared" ref="N55:P55" si="53">B55+E55+H55+K55</f>
        <v>281260</v>
      </c>
      <c r="O55" s="76">
        <f t="shared" si="53"/>
        <v>274289</v>
      </c>
      <c r="P55" s="76">
        <f t="shared" si="53"/>
        <v>23618</v>
      </c>
    </row>
    <row r="56">
      <c r="A56" s="130" t="s">
        <v>328</v>
      </c>
      <c r="B56" s="131">
        <v>6117.0</v>
      </c>
      <c r="C56" s="131">
        <v>3978.0</v>
      </c>
      <c r="D56" s="131">
        <v>1025.0</v>
      </c>
      <c r="E56" s="131">
        <v>27.0</v>
      </c>
      <c r="F56" s="131">
        <v>4255.0</v>
      </c>
      <c r="G56" s="131">
        <v>1437.0</v>
      </c>
      <c r="H56" s="131">
        <v>351316.0</v>
      </c>
      <c r="I56" s="131">
        <v>293002.0</v>
      </c>
      <c r="J56" s="131">
        <v>31292.0</v>
      </c>
      <c r="K56" s="131">
        <v>1517.0</v>
      </c>
      <c r="L56" s="131">
        <v>3490.0</v>
      </c>
      <c r="M56" s="131">
        <v>133.0</v>
      </c>
      <c r="N56" s="76">
        <f t="shared" ref="N56:P56" si="54">B56+E56+H56+K56</f>
        <v>358977</v>
      </c>
      <c r="O56" s="76">
        <f t="shared" si="54"/>
        <v>304725</v>
      </c>
      <c r="P56" s="76">
        <f t="shared" si="54"/>
        <v>33887</v>
      </c>
    </row>
    <row r="57">
      <c r="A57" s="130" t="s">
        <v>329</v>
      </c>
      <c r="B57" s="131">
        <v>7106.0</v>
      </c>
      <c r="C57" s="131">
        <v>4284.0</v>
      </c>
      <c r="D57" s="131">
        <v>1552.0</v>
      </c>
      <c r="E57" s="131">
        <v>23.0</v>
      </c>
      <c r="F57" s="131">
        <v>3849.0</v>
      </c>
      <c r="G57" s="131">
        <v>1400.0</v>
      </c>
      <c r="H57" s="131">
        <v>361136.0</v>
      </c>
      <c r="I57" s="131">
        <v>301837.0</v>
      </c>
      <c r="J57" s="131">
        <v>43974.0</v>
      </c>
      <c r="K57" s="131">
        <v>2362.0</v>
      </c>
      <c r="L57" s="131">
        <v>4060.0</v>
      </c>
      <c r="M57" s="131">
        <v>108.0</v>
      </c>
      <c r="N57" s="76">
        <f t="shared" ref="N57:P57" si="55">B57+E57+H57+K57</f>
        <v>370627</v>
      </c>
      <c r="O57" s="76">
        <f t="shared" si="55"/>
        <v>314030</v>
      </c>
      <c r="P57" s="76">
        <f t="shared" si="55"/>
        <v>47034</v>
      </c>
    </row>
    <row r="58">
      <c r="A58" s="130" t="s">
        <v>330</v>
      </c>
      <c r="B58" s="131">
        <v>6131.0</v>
      </c>
      <c r="C58" s="131">
        <v>3590.0</v>
      </c>
      <c r="D58" s="131">
        <v>1475.0</v>
      </c>
      <c r="E58" s="131">
        <v>26.0</v>
      </c>
      <c r="F58" s="131">
        <v>4162.0</v>
      </c>
      <c r="G58" s="131">
        <v>1507.0</v>
      </c>
      <c r="H58" s="131">
        <v>345506.0</v>
      </c>
      <c r="I58" s="131">
        <v>298845.0</v>
      </c>
      <c r="J58" s="131">
        <v>44123.0</v>
      </c>
      <c r="K58" s="131">
        <v>2707.0</v>
      </c>
      <c r="L58" s="131">
        <v>4550.0</v>
      </c>
      <c r="M58" s="131">
        <v>145.0</v>
      </c>
      <c r="N58" s="76">
        <f t="shared" ref="N58:P58" si="56">B58+E58+H58+K58</f>
        <v>354370</v>
      </c>
      <c r="O58" s="76">
        <f t="shared" si="56"/>
        <v>311147</v>
      </c>
      <c r="P58" s="76">
        <f t="shared" si="56"/>
        <v>47250</v>
      </c>
    </row>
    <row r="59">
      <c r="A59" s="130" t="s">
        <v>331</v>
      </c>
      <c r="B59" s="131">
        <v>7117.0</v>
      </c>
      <c r="C59" s="131">
        <v>4230.0</v>
      </c>
      <c r="D59" s="131">
        <v>1462.0</v>
      </c>
      <c r="E59" s="131">
        <v>39.0</v>
      </c>
      <c r="F59" s="131">
        <v>4530.0</v>
      </c>
      <c r="G59" s="131">
        <v>1447.0</v>
      </c>
      <c r="H59" s="131">
        <v>384778.0</v>
      </c>
      <c r="I59" s="131">
        <v>313828.0</v>
      </c>
      <c r="J59" s="131">
        <v>58253.0</v>
      </c>
      <c r="K59" s="131">
        <v>3134.0</v>
      </c>
      <c r="L59" s="131">
        <v>4930.0</v>
      </c>
      <c r="M59" s="131">
        <v>195.0</v>
      </c>
      <c r="N59" s="76">
        <f t="shared" ref="N59:P59" si="57">B59+E59+H59+K59</f>
        <v>395068</v>
      </c>
      <c r="O59" s="76">
        <f t="shared" si="57"/>
        <v>327518</v>
      </c>
      <c r="P59" s="76">
        <f t="shared" si="57"/>
        <v>61357</v>
      </c>
    </row>
    <row r="60">
      <c r="A60" s="130" t="s">
        <v>332</v>
      </c>
      <c r="B60" s="131">
        <v>5659.0</v>
      </c>
      <c r="C60" s="131">
        <v>4298.0</v>
      </c>
      <c r="D60" s="131">
        <v>933.0</v>
      </c>
      <c r="E60" s="131">
        <v>37.0</v>
      </c>
      <c r="F60" s="131">
        <v>3987.0</v>
      </c>
      <c r="G60" s="131">
        <v>1474.0</v>
      </c>
      <c r="H60" s="131">
        <v>371096.0</v>
      </c>
      <c r="I60" s="131">
        <v>313981.0</v>
      </c>
      <c r="J60" s="131">
        <v>54367.0</v>
      </c>
      <c r="K60" s="131">
        <v>3621.0</v>
      </c>
      <c r="L60" s="131">
        <v>5105.0</v>
      </c>
      <c r="M60" s="131">
        <v>56.0</v>
      </c>
      <c r="N60" s="76">
        <f t="shared" ref="N60:P60" si="58">B60+E60+H60+K60</f>
        <v>380413</v>
      </c>
      <c r="O60" s="76">
        <f t="shared" si="58"/>
        <v>327371</v>
      </c>
      <c r="P60" s="76">
        <f t="shared" si="58"/>
        <v>56830</v>
      </c>
    </row>
    <row r="61">
      <c r="A61" s="130" t="s">
        <v>333</v>
      </c>
      <c r="B61" s="131">
        <v>7119.0</v>
      </c>
      <c r="C61" s="131">
        <v>4577.0</v>
      </c>
      <c r="D61" s="131">
        <v>1424.0</v>
      </c>
      <c r="E61" s="131">
        <v>24.0</v>
      </c>
      <c r="F61" s="131">
        <v>3750.0</v>
      </c>
      <c r="G61" s="131">
        <v>1363.0</v>
      </c>
      <c r="H61" s="131">
        <v>366287.0</v>
      </c>
      <c r="I61" s="131">
        <v>315198.0</v>
      </c>
      <c r="J61" s="131">
        <v>53709.0</v>
      </c>
      <c r="K61" s="131">
        <v>4027.0</v>
      </c>
      <c r="L61" s="131">
        <v>5225.0</v>
      </c>
      <c r="M61" s="131">
        <v>58.0</v>
      </c>
      <c r="N61" s="76">
        <f t="shared" ref="N61:P61" si="59">B61+E61+H61+K61</f>
        <v>377457</v>
      </c>
      <c r="O61" s="76">
        <f t="shared" si="59"/>
        <v>328750</v>
      </c>
      <c r="P61" s="76">
        <f t="shared" si="59"/>
        <v>56554</v>
      </c>
    </row>
    <row r="62">
      <c r="A62" s="130" t="s">
        <v>334</v>
      </c>
      <c r="B62" s="131">
        <v>5967.0</v>
      </c>
      <c r="C62" s="131">
        <v>4160.0</v>
      </c>
      <c r="D62" s="131">
        <v>1155.0</v>
      </c>
      <c r="E62" s="131">
        <v>25.0</v>
      </c>
      <c r="F62" s="131">
        <v>3850.0</v>
      </c>
      <c r="G62" s="131">
        <v>1338.0</v>
      </c>
      <c r="H62" s="131">
        <v>347006.0</v>
      </c>
      <c r="I62" s="131">
        <v>306466.0</v>
      </c>
      <c r="J62" s="131">
        <v>48527.0</v>
      </c>
      <c r="K62" s="131">
        <v>4300.0</v>
      </c>
      <c r="L62" s="131">
        <v>5635.0</v>
      </c>
      <c r="M62" s="131">
        <v>123.0</v>
      </c>
      <c r="N62" s="76">
        <f t="shared" ref="N62:P62" si="60">B62+E62+H62+K62</f>
        <v>357298</v>
      </c>
      <c r="O62" s="76">
        <f t="shared" si="60"/>
        <v>320111</v>
      </c>
      <c r="P62" s="76">
        <f t="shared" si="60"/>
        <v>51143</v>
      </c>
    </row>
  </sheetData>
  <drawing r:id="rId1"/>
</worksheet>
</file>