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B96CBF10-08DD-F545-95FF-0C7A4AD81415}" xr6:coauthVersionLast="44" xr6:coauthVersionMax="44" xr10:uidLastSave="{00000000-0000-0000-0000-000000000000}"/>
  <bookViews>
    <workbookView xWindow="0" yWindow="460" windowWidth="33600" windowHeight="1964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D110" i="1"/>
  <c r="E110" i="1"/>
  <c r="F110" i="1" l="1"/>
  <c r="G110" i="1" s="1"/>
  <c r="H110" i="1"/>
  <c r="C109" i="1"/>
  <c r="D109" i="1"/>
  <c r="H109" i="1" s="1"/>
  <c r="E109" i="1"/>
  <c r="F109" i="1" l="1"/>
  <c r="G109" i="1" s="1"/>
  <c r="C108" i="1"/>
  <c r="C107" i="1" l="1"/>
  <c r="F107" i="1" s="1"/>
  <c r="G107" i="1" s="1"/>
  <c r="D107" i="1"/>
  <c r="E107" i="1"/>
  <c r="E108" i="1" s="1"/>
  <c r="H107" i="1" l="1"/>
  <c r="D108" i="1"/>
  <c r="C106" i="1"/>
  <c r="E106" i="1"/>
  <c r="D106" i="1"/>
  <c r="H106" i="1" s="1"/>
  <c r="H108" i="1" l="1"/>
  <c r="F108" i="1"/>
  <c r="G108" i="1" s="1"/>
  <c r="F106" i="1"/>
  <c r="G106" i="1" s="1"/>
  <c r="C105" i="1"/>
  <c r="D105" i="1"/>
  <c r="F105" i="1" s="1"/>
  <c r="G105" i="1" s="1"/>
  <c r="E105" i="1"/>
  <c r="H105" i="1"/>
  <c r="C104" i="1" l="1"/>
  <c r="H92" i="1" l="1"/>
  <c r="H93" i="1"/>
  <c r="H94" i="1"/>
  <c r="B113" i="1"/>
  <c r="B114" i="1" s="1"/>
  <c r="C103" i="1"/>
  <c r="C102" i="1" l="1"/>
  <c r="C101" i="1" l="1"/>
  <c r="E5" i="1" l="1"/>
  <c r="E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4" i="1"/>
  <c r="E3" i="1"/>
  <c r="E2" i="1"/>
  <c r="C100" i="1"/>
  <c r="C99" i="1" l="1"/>
  <c r="C98" i="1" l="1"/>
  <c r="C97" i="1" l="1"/>
  <c r="C96" i="1" l="1"/>
  <c r="C95" i="1" l="1"/>
  <c r="D95" i="1" l="1"/>
  <c r="H95" i="1" s="1"/>
  <c r="D93" i="1"/>
  <c r="D92" i="1" s="1"/>
  <c r="C94" i="1"/>
  <c r="F94" i="1" s="1"/>
  <c r="G94" i="1" s="1"/>
  <c r="D91" i="1" l="1"/>
  <c r="H91" i="1" s="1"/>
  <c r="D96" i="1"/>
  <c r="H96" i="1" s="1"/>
  <c r="F95" i="1"/>
  <c r="G95" i="1" s="1"/>
  <c r="C28" i="1"/>
  <c r="C57" i="1"/>
  <c r="C41" i="1"/>
  <c r="C42" i="1"/>
  <c r="C10" i="1"/>
  <c r="D97" i="1" l="1"/>
  <c r="H97" i="1" s="1"/>
  <c r="F96" i="1"/>
  <c r="G96" i="1" s="1"/>
  <c r="D90" i="1"/>
  <c r="C93" i="1"/>
  <c r="F93" i="1" s="1"/>
  <c r="G93" i="1" s="1"/>
  <c r="D89" i="1" l="1"/>
  <c r="D98" i="1"/>
  <c r="D99" i="1" s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9" i="1" l="1"/>
  <c r="D100" i="1"/>
  <c r="F99" i="1"/>
  <c r="G99" i="1" s="1"/>
  <c r="H98" i="1"/>
  <c r="F98" i="1"/>
  <c r="G98" i="1" s="1"/>
  <c r="D88" i="1"/>
  <c r="F89" i="1"/>
  <c r="G89" i="1" s="1"/>
  <c r="D101" i="1" l="1"/>
  <c r="H100" i="1"/>
  <c r="F100" i="1"/>
  <c r="G100" i="1" s="1"/>
  <c r="D87" i="1"/>
  <c r="F88" i="1"/>
  <c r="G88" i="1" s="1"/>
  <c r="F101" i="1" l="1"/>
  <c r="G101" i="1" s="1"/>
  <c r="D102" i="1"/>
  <c r="H101" i="1"/>
  <c r="D86" i="1"/>
  <c r="F87" i="1"/>
  <c r="G87" i="1" s="1"/>
  <c r="H102" i="1" l="1"/>
  <c r="D103" i="1"/>
  <c r="F102" i="1"/>
  <c r="G102" i="1" s="1"/>
  <c r="D85" i="1"/>
  <c r="F86" i="1"/>
  <c r="G86" i="1" s="1"/>
  <c r="H103" i="1" l="1"/>
  <c r="F103" i="1"/>
  <c r="G103" i="1" s="1"/>
  <c r="D104" i="1"/>
  <c r="D84" i="1"/>
  <c r="F85" i="1"/>
  <c r="G85" i="1" s="1"/>
  <c r="H104" i="1" l="1"/>
  <c r="F104" i="1"/>
  <c r="G104" i="1" s="1"/>
  <c r="D83" i="1"/>
  <c r="F84" i="1"/>
  <c r="G84" i="1" s="1"/>
  <c r="D82" i="1" l="1"/>
  <c r="F83" i="1"/>
  <c r="G83" i="1" s="1"/>
  <c r="D81" i="1" l="1"/>
  <c r="F82" i="1"/>
  <c r="G82" i="1" s="1"/>
  <c r="D80" i="1" l="1"/>
  <c r="F81" i="1"/>
  <c r="G81" i="1" s="1"/>
  <c r="D79" i="1" l="1"/>
  <c r="F80" i="1"/>
  <c r="G80" i="1" s="1"/>
  <c r="D78" i="1" l="1"/>
  <c r="F79" i="1"/>
  <c r="G79" i="1" s="1"/>
  <c r="D77" i="1" l="1"/>
  <c r="F78" i="1"/>
  <c r="G78" i="1" s="1"/>
  <c r="D76" i="1" l="1"/>
  <c r="F77" i="1"/>
  <c r="G77" i="1" s="1"/>
  <c r="D75" i="1" l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<sst xmlns="http://schemas.openxmlformats.org/spreadsheetml/2006/main" count="8" uniqueCount="8">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</sst>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I114"/>
  <sheetViews>
    <sheetView tabSelected="1" topLeftCell="A85" workbookViewId="0">
      <selection activeCell="I117" sqref="I117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5" max="5" width="10.6640625" bestFit="1" customWidth="1"/>
    <col min="6" max="6" width="24.6640625" style="11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s="1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 t="shared" ref="D2:D33" si="0">D3+B2</f>
        <v>483505</v>
      </c>
      <c r="E2" s="8">
        <f>SUM(B2)</f>
        <v>47</v>
      </c>
      <c r="F2" s="10"/>
      <c r="G2" s="9"/>
    </row>
    <row r="3" spans="1:7" s="8" customFormat="1" x14ac:dyDescent="0.2">
      <c r="A3" s="7">
        <v>44188</v>
      </c>
      <c r="B3" s="8">
        <v>123</v>
      </c>
      <c r="D3" s="8">
        <f t="shared" si="0"/>
        <v>483458</v>
      </c>
      <c r="E3" s="8">
        <f>E2+B3</f>
        <v>170</v>
      </c>
      <c r="F3" s="10"/>
      <c r="G3" s="9"/>
    </row>
    <row r="4" spans="1:7" s="8" customFormat="1" x14ac:dyDescent="0.2">
      <c r="A4" s="7">
        <v>44189</v>
      </c>
      <c r="B4" s="8">
        <v>93</v>
      </c>
      <c r="D4" s="8">
        <f t="shared" si="0"/>
        <v>483335</v>
      </c>
      <c r="E4" s="8">
        <f>E3+B4</f>
        <v>263</v>
      </c>
      <c r="F4" s="10"/>
      <c r="G4" s="9"/>
    </row>
    <row r="5" spans="1:7" s="8" customFormat="1" x14ac:dyDescent="0.2">
      <c r="A5" s="7">
        <v>44190</v>
      </c>
      <c r="B5" s="8">
        <v>0</v>
      </c>
      <c r="D5" s="8">
        <f t="shared" si="0"/>
        <v>483242</v>
      </c>
      <c r="E5" s="8">
        <f t="shared" ref="E5:E68" si="1">E4+B5</f>
        <v>263</v>
      </c>
      <c r="F5" s="10"/>
      <c r="G5" s="9"/>
    </row>
    <row r="6" spans="1:7" s="8" customFormat="1" x14ac:dyDescent="0.2">
      <c r="A6" s="7">
        <v>44191</v>
      </c>
      <c r="B6" s="8">
        <v>0</v>
      </c>
      <c r="D6" s="8">
        <f t="shared" si="0"/>
        <v>483242</v>
      </c>
      <c r="E6" s="8">
        <f t="shared" si="1"/>
        <v>263</v>
      </c>
      <c r="F6" s="10"/>
      <c r="G6" s="9"/>
    </row>
    <row r="7" spans="1:7" s="8" customFormat="1" x14ac:dyDescent="0.2">
      <c r="A7" s="7">
        <v>44192</v>
      </c>
      <c r="B7" s="8">
        <v>0</v>
      </c>
      <c r="D7" s="8">
        <f t="shared" si="0"/>
        <v>483242</v>
      </c>
      <c r="E7" s="8">
        <f t="shared" si="1"/>
        <v>263</v>
      </c>
      <c r="F7" s="10"/>
      <c r="G7" s="9"/>
    </row>
    <row r="8" spans="1:7" s="8" customFormat="1" x14ac:dyDescent="0.2">
      <c r="A8" s="7">
        <v>44193</v>
      </c>
      <c r="B8" s="8">
        <v>155</v>
      </c>
      <c r="D8" s="8">
        <f t="shared" si="0"/>
        <v>483242</v>
      </c>
      <c r="E8" s="8">
        <f t="shared" si="1"/>
        <v>418</v>
      </c>
      <c r="F8" s="10"/>
      <c r="G8" s="9"/>
    </row>
    <row r="9" spans="1:7" s="8" customFormat="1" x14ac:dyDescent="0.2">
      <c r="A9" s="7">
        <v>44194</v>
      </c>
      <c r="B9" s="8">
        <v>154</v>
      </c>
      <c r="D9" s="8">
        <f t="shared" si="0"/>
        <v>483087</v>
      </c>
      <c r="E9" s="8">
        <f t="shared" si="1"/>
        <v>572</v>
      </c>
      <c r="F9" s="10"/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2">AVERAGE(B1:B10)</f>
        <v>81.111111111111114</v>
      </c>
      <c r="D10" s="8">
        <f t="shared" si="0"/>
        <v>482933</v>
      </c>
      <c r="E10" s="8">
        <f t="shared" si="1"/>
        <v>730</v>
      </c>
      <c r="F10" s="10">
        <f t="shared" ref="F10:F41" si="3">D10/C10</f>
        <v>5953.9684931506845</v>
      </c>
      <c r="G10" s="9">
        <f t="shared" ref="G10:G41" si="4"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 t="shared" si="0"/>
        <v>482775</v>
      </c>
      <c r="E11" s="8">
        <f t="shared" si="1"/>
        <v>958</v>
      </c>
      <c r="F11" s="10">
        <f t="shared" si="3"/>
        <v>5039.4050104384132</v>
      </c>
      <c r="G11" s="9">
        <f t="shared" si="4"/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 t="shared" si="0"/>
        <v>482547</v>
      </c>
      <c r="E12" s="8">
        <f t="shared" si="1"/>
        <v>1181</v>
      </c>
      <c r="F12" s="10">
        <f t="shared" si="3"/>
        <v>4255.2645502645501</v>
      </c>
      <c r="G12" s="9">
        <f t="shared" si="4"/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 t="shared" si="0"/>
        <v>482324</v>
      </c>
      <c r="E13" s="8">
        <f t="shared" si="1"/>
        <v>1488</v>
      </c>
      <c r="F13" s="10">
        <f t="shared" si="3"/>
        <v>3659.5144157814866</v>
      </c>
      <c r="G13" s="9">
        <f t="shared" si="4"/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5">AVERAGE(B8:B14)</f>
        <v>208.42857142857142</v>
      </c>
      <c r="D14" s="8">
        <f t="shared" si="0"/>
        <v>482017</v>
      </c>
      <c r="E14" s="8">
        <f t="shared" si="1"/>
        <v>1722</v>
      </c>
      <c r="F14" s="10">
        <f t="shared" si="3"/>
        <v>2312.6244002741605</v>
      </c>
      <c r="G14" s="9">
        <f t="shared" si="4"/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5"/>
        <v>218.42857142857142</v>
      </c>
      <c r="D15" s="8">
        <f t="shared" si="0"/>
        <v>481783</v>
      </c>
      <c r="E15" s="8">
        <f t="shared" si="1"/>
        <v>1947</v>
      </c>
      <c r="F15" s="10">
        <f t="shared" si="3"/>
        <v>2205.6775670372795</v>
      </c>
      <c r="G15" s="9">
        <f t="shared" si="4"/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5"/>
        <v>280</v>
      </c>
      <c r="D16" s="8">
        <f t="shared" si="0"/>
        <v>481558</v>
      </c>
      <c r="E16" s="8">
        <f t="shared" si="1"/>
        <v>2532</v>
      </c>
      <c r="F16" s="10">
        <f t="shared" si="3"/>
        <v>1719.85</v>
      </c>
      <c r="G16" s="9">
        <f t="shared" si="4"/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5"/>
        <v>342.85714285714283</v>
      </c>
      <c r="D17" s="8">
        <f t="shared" si="0"/>
        <v>480973</v>
      </c>
      <c r="E17" s="8">
        <f t="shared" si="1"/>
        <v>3130</v>
      </c>
      <c r="F17" s="10">
        <f t="shared" si="3"/>
        <v>1402.8379166666668</v>
      </c>
      <c r="G17" s="9">
        <f t="shared" si="4"/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5"/>
        <v>432.42857142857144</v>
      </c>
      <c r="D18" s="8">
        <f t="shared" si="0"/>
        <v>480375</v>
      </c>
      <c r="E18" s="8">
        <f t="shared" si="1"/>
        <v>3985</v>
      </c>
      <c r="F18" s="10">
        <f t="shared" si="3"/>
        <v>1110.8771060455897</v>
      </c>
      <c r="G18" s="9">
        <f t="shared" si="4"/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 t="shared" si="0"/>
        <v>479520</v>
      </c>
      <c r="E19" s="8">
        <f t="shared" si="1"/>
        <v>4809</v>
      </c>
      <c r="F19" s="10">
        <f t="shared" si="3"/>
        <v>925.20396912899662</v>
      </c>
      <c r="G19" s="9">
        <f t="shared" si="4"/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6"/>
        <v>597</v>
      </c>
      <c r="D20" s="8">
        <f t="shared" si="0"/>
        <v>478696</v>
      </c>
      <c r="E20" s="8">
        <f t="shared" si="1"/>
        <v>5667</v>
      </c>
      <c r="F20" s="10">
        <f t="shared" si="3"/>
        <v>801.83584589614736</v>
      </c>
      <c r="G20" s="9">
        <f t="shared" si="4"/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si="0"/>
        <v>477838</v>
      </c>
      <c r="E21" s="8">
        <f t="shared" si="1"/>
        <v>6594</v>
      </c>
      <c r="F21" s="10">
        <f t="shared" si="3"/>
        <v>686.54885057471267</v>
      </c>
      <c r="G21" s="9">
        <f t="shared" si="4"/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0"/>
        <v>476911</v>
      </c>
      <c r="E22" s="8">
        <f t="shared" si="1"/>
        <v>7624</v>
      </c>
      <c r="F22" s="10">
        <f t="shared" si="3"/>
        <v>588.05302096177559</v>
      </c>
      <c r="G22" s="9">
        <f t="shared" si="4"/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0"/>
        <v>475881</v>
      </c>
      <c r="E23" s="8">
        <f t="shared" si="1"/>
        <v>9027</v>
      </c>
      <c r="F23" s="10">
        <f t="shared" si="3"/>
        <v>512.88175519630488</v>
      </c>
      <c r="G23" s="9">
        <f t="shared" si="4"/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0"/>
        <v>474478</v>
      </c>
      <c r="E24" s="8">
        <f t="shared" si="1"/>
        <v>10070</v>
      </c>
      <c r="F24" s="10">
        <f t="shared" si="3"/>
        <v>478.58011527377522</v>
      </c>
      <c r="G24" s="9">
        <f t="shared" si="4"/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7">AVERAGE(B19:B25)</f>
        <v>1022.7142857142857</v>
      </c>
      <c r="D25" s="8">
        <f t="shared" si="0"/>
        <v>473435</v>
      </c>
      <c r="E25" s="8">
        <f t="shared" si="1"/>
        <v>11144</v>
      </c>
      <c r="F25" s="10">
        <f t="shared" si="3"/>
        <v>462.92010057270573</v>
      </c>
      <c r="G25" s="9">
        <f t="shared" si="4"/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7"/>
        <v>1036.7142857142858</v>
      </c>
      <c r="D26" s="8">
        <f t="shared" si="0"/>
        <v>472361</v>
      </c>
      <c r="E26" s="8">
        <f t="shared" si="1"/>
        <v>12066</v>
      </c>
      <c r="F26" s="10">
        <f t="shared" si="3"/>
        <v>455.6327683615819</v>
      </c>
      <c r="G26" s="9">
        <f t="shared" si="4"/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7"/>
        <v>955.71428571428567</v>
      </c>
      <c r="D27" s="8">
        <f t="shared" si="0"/>
        <v>471439</v>
      </c>
      <c r="E27" s="8">
        <f t="shared" si="1"/>
        <v>12357</v>
      </c>
      <c r="F27" s="10">
        <f t="shared" si="3"/>
        <v>493.28445440956654</v>
      </c>
      <c r="G27" s="9">
        <f t="shared" si="4"/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7"/>
        <v>823.28571428571433</v>
      </c>
      <c r="D28" s="8">
        <f t="shared" si="0"/>
        <v>471148</v>
      </c>
      <c r="E28" s="8">
        <f t="shared" si="1"/>
        <v>12357</v>
      </c>
      <c r="F28" s="10">
        <f t="shared" si="3"/>
        <v>572.2776331771646</v>
      </c>
      <c r="G28" s="9">
        <f t="shared" si="4"/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8">AVERAGE(B22:B29)</f>
        <v>795.5</v>
      </c>
      <c r="D29" s="8">
        <f t="shared" si="0"/>
        <v>471148</v>
      </c>
      <c r="E29" s="8">
        <f t="shared" si="1"/>
        <v>12958</v>
      </c>
      <c r="F29" s="10">
        <f t="shared" si="3"/>
        <v>592.26649905719671</v>
      </c>
      <c r="G29" s="9">
        <f t="shared" si="4"/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8"/>
        <v>770.625</v>
      </c>
      <c r="D30" s="8">
        <f t="shared" si="0"/>
        <v>470547</v>
      </c>
      <c r="E30" s="8">
        <f t="shared" si="1"/>
        <v>13789</v>
      </c>
      <c r="F30" s="10">
        <f t="shared" si="3"/>
        <v>610.60437956204385</v>
      </c>
      <c r="G30" s="9">
        <f t="shared" si="4"/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8"/>
        <v>670.625</v>
      </c>
      <c r="D31" s="8">
        <f t="shared" si="0"/>
        <v>469716</v>
      </c>
      <c r="E31" s="8">
        <f t="shared" si="1"/>
        <v>14392</v>
      </c>
      <c r="F31" s="10">
        <f t="shared" si="3"/>
        <v>700.41528424976696</v>
      </c>
      <c r="G31" s="9">
        <f t="shared" si="4"/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8"/>
        <v>604.5</v>
      </c>
      <c r="D32" s="8">
        <f t="shared" si="0"/>
        <v>469113</v>
      </c>
      <c r="E32" s="8">
        <f t="shared" si="1"/>
        <v>14906</v>
      </c>
      <c r="F32" s="10">
        <f t="shared" si="3"/>
        <v>776.03473945409428</v>
      </c>
      <c r="G32" s="9">
        <f t="shared" si="4"/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8"/>
        <v>505</v>
      </c>
      <c r="D33" s="8">
        <f t="shared" si="0"/>
        <v>468599</v>
      </c>
      <c r="E33" s="8">
        <f t="shared" si="1"/>
        <v>15184</v>
      </c>
      <c r="F33" s="10">
        <f t="shared" si="3"/>
        <v>927.91881188118816</v>
      </c>
      <c r="G33" s="9">
        <f t="shared" si="4"/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8"/>
        <v>422.375</v>
      </c>
      <c r="D34" s="8">
        <f t="shared" ref="D34:D65" si="9">D35+B34</f>
        <v>468321</v>
      </c>
      <c r="E34" s="8">
        <f t="shared" si="1"/>
        <v>15445</v>
      </c>
      <c r="F34" s="10">
        <f t="shared" si="3"/>
        <v>1108.7801124593075</v>
      </c>
      <c r="G34" s="9">
        <f t="shared" si="4"/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7"/>
        <v>472.57142857142856</v>
      </c>
      <c r="D35" s="8">
        <f t="shared" si="9"/>
        <v>468060</v>
      </c>
      <c r="E35" s="8">
        <f t="shared" si="1"/>
        <v>15665</v>
      </c>
      <c r="F35" s="10">
        <f t="shared" si="3"/>
        <v>990.45344619105208</v>
      </c>
      <c r="G35" s="9">
        <f t="shared" si="4"/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7"/>
        <v>422.42857142857144</v>
      </c>
      <c r="D36" s="8">
        <f t="shared" si="9"/>
        <v>467840</v>
      </c>
      <c r="E36" s="8">
        <f t="shared" si="1"/>
        <v>15915</v>
      </c>
      <c r="F36" s="10">
        <f t="shared" si="3"/>
        <v>1107.5008454514712</v>
      </c>
      <c r="G36" s="9">
        <f t="shared" si="4"/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7"/>
        <v>376</v>
      </c>
      <c r="D37" s="8">
        <f t="shared" si="9"/>
        <v>467590</v>
      </c>
      <c r="E37" s="8">
        <f t="shared" si="1"/>
        <v>16421</v>
      </c>
      <c r="F37" s="10">
        <f t="shared" si="3"/>
        <v>1243.5904255319149</v>
      </c>
      <c r="G37" s="9">
        <f t="shared" si="4"/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7"/>
        <v>371.14285714285717</v>
      </c>
      <c r="D38" s="8">
        <f t="shared" si="9"/>
        <v>467084</v>
      </c>
      <c r="E38" s="8">
        <f t="shared" si="1"/>
        <v>16990</v>
      </c>
      <c r="F38" s="10">
        <f t="shared" si="3"/>
        <v>1258.5019245573517</v>
      </c>
      <c r="G38" s="9">
        <f t="shared" si="4"/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7"/>
        <v>325.14285714285717</v>
      </c>
      <c r="D39" s="8">
        <f t="shared" si="9"/>
        <v>466515</v>
      </c>
      <c r="E39" s="8">
        <f t="shared" si="1"/>
        <v>17182</v>
      </c>
      <c r="F39" s="10">
        <f t="shared" si="3"/>
        <v>1434.8000878734622</v>
      </c>
      <c r="G39" s="9">
        <f t="shared" si="4"/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7"/>
        <v>293.85714285714283</v>
      </c>
      <c r="D40" s="8">
        <f t="shared" si="9"/>
        <v>466323</v>
      </c>
      <c r="E40" s="8">
        <f t="shared" si="1"/>
        <v>17241</v>
      </c>
      <c r="F40" s="10">
        <f t="shared" si="3"/>
        <v>1586.9037433155081</v>
      </c>
      <c r="G40" s="9">
        <f t="shared" si="4"/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7"/>
        <v>256.57142857142856</v>
      </c>
      <c r="D41" s="8">
        <f t="shared" si="9"/>
        <v>466264</v>
      </c>
      <c r="E41" s="8">
        <f t="shared" si="1"/>
        <v>17241</v>
      </c>
      <c r="F41" s="10">
        <f t="shared" si="3"/>
        <v>1817.2873051224944</v>
      </c>
      <c r="G41" s="9">
        <f t="shared" si="4"/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7"/>
        <v>225.14285714285714</v>
      </c>
      <c r="D42" s="8">
        <f t="shared" si="9"/>
        <v>466264</v>
      </c>
      <c r="E42" s="8">
        <f t="shared" si="1"/>
        <v>17241</v>
      </c>
      <c r="F42" s="10">
        <f t="shared" ref="F42:F73" si="10">D42/C42</f>
        <v>2070.9695431472082</v>
      </c>
      <c r="G42" s="9">
        <f t="shared" ref="G42:G73" si="11"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12">AVERAGE(B35:B43)</f>
        <v>228.55555555555554</v>
      </c>
      <c r="D43" s="8">
        <f t="shared" si="9"/>
        <v>466264</v>
      </c>
      <c r="E43" s="8">
        <f t="shared" si="1"/>
        <v>17502</v>
      </c>
      <c r="F43" s="10">
        <f t="shared" si="10"/>
        <v>2040.0466699076326</v>
      </c>
      <c r="G43" s="9">
        <f t="shared" si="11"/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12"/>
        <v>241.88888888888889</v>
      </c>
      <c r="D44" s="8">
        <f t="shared" si="9"/>
        <v>466003</v>
      </c>
      <c r="E44" s="8">
        <f t="shared" si="1"/>
        <v>17842</v>
      </c>
      <c r="F44" s="10">
        <f t="shared" si="10"/>
        <v>1926.5167661920075</v>
      </c>
      <c r="G44" s="9">
        <f t="shared" si="11"/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12"/>
        <v>264.33333333333331</v>
      </c>
      <c r="D45" s="8">
        <f t="shared" si="9"/>
        <v>465663</v>
      </c>
      <c r="E45" s="8">
        <f t="shared" si="1"/>
        <v>18294</v>
      </c>
      <c r="F45" s="10">
        <f t="shared" si="10"/>
        <v>1761.6506935687264</v>
      </c>
      <c r="G45" s="9">
        <f t="shared" si="11"/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12"/>
        <v>237.44444444444446</v>
      </c>
      <c r="D46" s="8">
        <f t="shared" si="9"/>
        <v>465211</v>
      </c>
      <c r="E46" s="8">
        <f t="shared" si="1"/>
        <v>18558</v>
      </c>
      <c r="F46" s="10">
        <f t="shared" si="10"/>
        <v>1959.241459990641</v>
      </c>
      <c r="G46" s="9">
        <f t="shared" si="11"/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12"/>
        <v>231.11111111111111</v>
      </c>
      <c r="D47" s="8">
        <f t="shared" si="9"/>
        <v>464947</v>
      </c>
      <c r="E47" s="8">
        <f t="shared" si="1"/>
        <v>19070</v>
      </c>
      <c r="F47" s="10">
        <f t="shared" si="10"/>
        <v>2011.7899038461537</v>
      </c>
      <c r="G47" s="9">
        <f t="shared" si="11"/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12"/>
        <v>266.66666666666669</v>
      </c>
      <c r="D48" s="8">
        <f t="shared" si="9"/>
        <v>464435</v>
      </c>
      <c r="E48" s="8">
        <f t="shared" si="1"/>
        <v>19582</v>
      </c>
      <c r="F48" s="10">
        <f t="shared" si="10"/>
        <v>1741.6312499999999</v>
      </c>
      <c r="G48" s="9">
        <f t="shared" si="11"/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7"/>
        <v>408</v>
      </c>
      <c r="D49" s="8">
        <f t="shared" si="9"/>
        <v>463923</v>
      </c>
      <c r="E49" s="8">
        <f t="shared" si="1"/>
        <v>20097</v>
      </c>
      <c r="F49" s="10">
        <f t="shared" si="10"/>
        <v>1137.0661764705883</v>
      </c>
      <c r="G49" s="9">
        <f t="shared" si="11"/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9"/>
        <v>463408</v>
      </c>
      <c r="E50" s="8">
        <f t="shared" si="1"/>
        <v>20636</v>
      </c>
      <c r="F50" s="10">
        <f t="shared" si="10"/>
        <v>1035.0529674537331</v>
      </c>
      <c r="G50" s="9">
        <f t="shared" si="11"/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9"/>
        <v>462869</v>
      </c>
      <c r="E51" s="8">
        <f t="shared" si="1"/>
        <v>21238</v>
      </c>
      <c r="F51" s="10">
        <f t="shared" si="10"/>
        <v>954.08804475853935</v>
      </c>
      <c r="G51" s="9">
        <f t="shared" si="11"/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9"/>
        <v>462267</v>
      </c>
      <c r="E52" s="8">
        <f t="shared" si="1"/>
        <v>21655</v>
      </c>
      <c r="F52" s="10">
        <f t="shared" si="10"/>
        <v>962.76971139541797</v>
      </c>
      <c r="G52" s="9">
        <f t="shared" si="11"/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9"/>
        <v>461850</v>
      </c>
      <c r="E53" s="8">
        <f t="shared" si="1"/>
        <v>22274</v>
      </c>
      <c r="F53" s="10">
        <f t="shared" si="10"/>
        <v>870.00807319698595</v>
      </c>
      <c r="G53" s="9">
        <f t="shared" si="11"/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9"/>
        <v>461231</v>
      </c>
      <c r="E54" s="8">
        <f t="shared" si="1"/>
        <v>22901</v>
      </c>
      <c r="F54" s="10">
        <f t="shared" si="10"/>
        <v>842.76089793787514</v>
      </c>
      <c r="G54" s="9">
        <f t="shared" si="11"/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9"/>
        <v>460604</v>
      </c>
      <c r="E55" s="8">
        <f t="shared" si="1"/>
        <v>23476</v>
      </c>
      <c r="F55" s="10">
        <f t="shared" si="10"/>
        <v>827.99897277863374</v>
      </c>
      <c r="G55" s="9">
        <f t="shared" si="11"/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9"/>
        <v>460029</v>
      </c>
      <c r="E56" s="8">
        <f t="shared" si="1"/>
        <v>23888</v>
      </c>
      <c r="F56" s="10">
        <f t="shared" si="10"/>
        <v>849.43365866525983</v>
      </c>
      <c r="G56" s="9">
        <f t="shared" si="11"/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9"/>
        <v>459617</v>
      </c>
      <c r="E57" s="8">
        <f t="shared" si="1"/>
        <v>23888</v>
      </c>
      <c r="F57" s="10">
        <f t="shared" si="10"/>
        <v>989.33548585485858</v>
      </c>
      <c r="G57" s="9">
        <f t="shared" si="11"/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si="9"/>
        <v>459617</v>
      </c>
      <c r="E58" s="8">
        <f t="shared" si="1"/>
        <v>24448</v>
      </c>
      <c r="F58" s="10">
        <f t="shared" si="10"/>
        <v>964.56873032528858</v>
      </c>
      <c r="G58" s="9">
        <f t="shared" si="11"/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9"/>
        <v>459057</v>
      </c>
      <c r="E59" s="8">
        <f t="shared" si="1"/>
        <v>25047</v>
      </c>
      <c r="F59" s="10">
        <f t="shared" si="10"/>
        <v>964.15227093725389</v>
      </c>
      <c r="G59" s="9">
        <f t="shared" si="11"/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9"/>
        <v>458458</v>
      </c>
      <c r="E60" s="8">
        <f t="shared" si="1"/>
        <v>26046</v>
      </c>
      <c r="F60" s="10">
        <f t="shared" si="10"/>
        <v>835.26850375768618</v>
      </c>
      <c r="G60" s="9">
        <f t="shared" si="11"/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9"/>
        <v>457459</v>
      </c>
      <c r="E61" s="8">
        <f t="shared" si="1"/>
        <v>27166</v>
      </c>
      <c r="F61" s="10">
        <f t="shared" si="10"/>
        <v>748.09321340964846</v>
      </c>
      <c r="G61" s="9">
        <f t="shared" si="11"/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9"/>
        <v>456339</v>
      </c>
      <c r="E62" s="8">
        <f t="shared" si="1"/>
        <v>27811</v>
      </c>
      <c r="F62" s="10">
        <f t="shared" si="10"/>
        <v>743.52586558044811</v>
      </c>
      <c r="G62" s="9">
        <f t="shared" si="11"/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9"/>
        <v>455694</v>
      </c>
      <c r="E63" s="8">
        <f t="shared" si="1"/>
        <v>28629</v>
      </c>
      <c r="F63" s="10">
        <f t="shared" si="10"/>
        <v>707.46206093537739</v>
      </c>
      <c r="G63" s="9">
        <f t="shared" si="11"/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9"/>
        <v>454876</v>
      </c>
      <c r="E64" s="8">
        <f t="shared" si="1"/>
        <v>29111</v>
      </c>
      <c r="F64" s="10">
        <f t="shared" si="10"/>
        <v>609.63660731380435</v>
      </c>
      <c r="G64" s="9">
        <f t="shared" si="11"/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9"/>
        <v>454394</v>
      </c>
      <c r="E65" s="8">
        <f t="shared" si="1"/>
        <v>29927</v>
      </c>
      <c r="F65" s="10">
        <f t="shared" si="10"/>
        <v>580.53622923891226</v>
      </c>
      <c r="G65" s="9">
        <f t="shared" si="11"/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ref="D66:D93" si="15">D67+B66</f>
        <v>453578</v>
      </c>
      <c r="E66" s="8">
        <f t="shared" si="1"/>
        <v>30573</v>
      </c>
      <c r="F66" s="10">
        <f t="shared" si="10"/>
        <v>574.56496561708286</v>
      </c>
      <c r="G66" s="9">
        <f t="shared" si="11"/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452932</v>
      </c>
      <c r="E67" s="8">
        <f t="shared" si="1"/>
        <v>31229</v>
      </c>
      <c r="F67" s="10">
        <f t="shared" si="10"/>
        <v>611.71599459772335</v>
      </c>
      <c r="G67" s="9">
        <f t="shared" si="11"/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452276</v>
      </c>
      <c r="E68" s="8">
        <f t="shared" si="1"/>
        <v>31986</v>
      </c>
      <c r="F68" s="10">
        <f t="shared" si="10"/>
        <v>656.83236514522821</v>
      </c>
      <c r="G68" s="9">
        <f t="shared" si="11"/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451519</v>
      </c>
      <c r="E69" s="8">
        <f t="shared" ref="E69:E100" si="16">E68+B69</f>
        <v>32668</v>
      </c>
      <c r="F69" s="10">
        <f t="shared" si="10"/>
        <v>650.73769816759318</v>
      </c>
      <c r="G69" s="9">
        <f t="shared" si="11"/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17">AVERAGE(B64:B70)</f>
        <v>675.14285714285711</v>
      </c>
      <c r="D70" s="8">
        <f t="shared" si="15"/>
        <v>450837</v>
      </c>
      <c r="E70" s="8">
        <f t="shared" si="16"/>
        <v>33355</v>
      </c>
      <c r="F70" s="10">
        <f t="shared" si="10"/>
        <v>667.76534066864156</v>
      </c>
      <c r="G70" s="9">
        <f t="shared" si="11"/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17"/>
        <v>689.71428571428567</v>
      </c>
      <c r="D71" s="8">
        <f t="shared" si="15"/>
        <v>450150</v>
      </c>
      <c r="E71" s="8">
        <f t="shared" si="16"/>
        <v>33939</v>
      </c>
      <c r="F71" s="10">
        <f t="shared" si="10"/>
        <v>652.66155758077889</v>
      </c>
      <c r="G71" s="9">
        <f t="shared" si="11"/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17"/>
        <v>729.28571428571433</v>
      </c>
      <c r="D72" s="8">
        <f t="shared" si="15"/>
        <v>449566</v>
      </c>
      <c r="E72" s="8">
        <f t="shared" si="16"/>
        <v>35032</v>
      </c>
      <c r="F72" s="10">
        <f t="shared" si="10"/>
        <v>616.44701273261501</v>
      </c>
      <c r="G72" s="9">
        <f t="shared" si="11"/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17"/>
        <v>804.57142857142856</v>
      </c>
      <c r="D73" s="8">
        <f t="shared" si="15"/>
        <v>448473</v>
      </c>
      <c r="E73" s="8">
        <f t="shared" si="16"/>
        <v>36205</v>
      </c>
      <c r="F73" s="10">
        <f t="shared" si="10"/>
        <v>557.40607244318187</v>
      </c>
      <c r="G73" s="9">
        <f t="shared" si="11"/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17"/>
        <v>996.14285714285711</v>
      </c>
      <c r="D74" s="8">
        <f t="shared" si="15"/>
        <v>447300</v>
      </c>
      <c r="E74" s="8">
        <f t="shared" si="16"/>
        <v>38202</v>
      </c>
      <c r="F74" s="10">
        <f t="shared" ref="F74:F99" si="18">D74/C74</f>
        <v>449.03198049619965</v>
      </c>
      <c r="G74" s="9">
        <f t="shared" ref="G74:G99" si="19"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17"/>
        <v>1135.8571428571429</v>
      </c>
      <c r="D75" s="8">
        <f t="shared" si="15"/>
        <v>445303</v>
      </c>
      <c r="E75" s="8">
        <f t="shared" si="16"/>
        <v>39937</v>
      </c>
      <c r="F75" s="10">
        <f t="shared" si="18"/>
        <v>392.04137844296315</v>
      </c>
      <c r="G75" s="9">
        <f t="shared" si="19"/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15"/>
        <v>443568</v>
      </c>
      <c r="E76" s="8">
        <f t="shared" si="16"/>
        <v>41469</v>
      </c>
      <c r="F76" s="10">
        <f t="shared" si="18"/>
        <v>352.79809112600844</v>
      </c>
      <c r="G76" s="9">
        <f t="shared" si="19"/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20">(AVERAGE(B71:B77))</f>
        <v>1348.1428571428571</v>
      </c>
      <c r="D77" s="8">
        <f t="shared" si="15"/>
        <v>442036</v>
      </c>
      <c r="E77" s="8">
        <f t="shared" si="16"/>
        <v>42792</v>
      </c>
      <c r="F77" s="10">
        <f t="shared" si="18"/>
        <v>327.88513298717811</v>
      </c>
      <c r="G77" s="9">
        <f t="shared" si="19"/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20"/>
        <v>1481.5714285714287</v>
      </c>
      <c r="D78" s="8">
        <f t="shared" si="15"/>
        <v>440713</v>
      </c>
      <c r="E78" s="8">
        <f t="shared" si="16"/>
        <v>44310</v>
      </c>
      <c r="F78" s="10">
        <f t="shared" si="18"/>
        <v>297.46321473339117</v>
      </c>
      <c r="G78" s="9">
        <f t="shared" si="19"/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21">(AVERAGE(B73:B79))</f>
        <v>1563.1428571428571</v>
      </c>
      <c r="D79" s="8">
        <f t="shared" si="15"/>
        <v>439195</v>
      </c>
      <c r="E79" s="8">
        <f t="shared" si="16"/>
        <v>45974</v>
      </c>
      <c r="F79" s="10">
        <f t="shared" si="18"/>
        <v>280.96920124291722</v>
      </c>
      <c r="G79" s="9">
        <f t="shared" si="19"/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21"/>
        <v>1635.1428571428571</v>
      </c>
      <c r="D80" s="8">
        <f t="shared" si="15"/>
        <v>437531</v>
      </c>
      <c r="E80" s="8">
        <f t="shared" si="16"/>
        <v>47651</v>
      </c>
      <c r="F80" s="10">
        <f t="shared" si="18"/>
        <v>267.57967849030229</v>
      </c>
      <c r="G80" s="9">
        <f t="shared" si="19"/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21"/>
        <v>1581</v>
      </c>
      <c r="D81" s="8">
        <f t="shared" si="15"/>
        <v>435854</v>
      </c>
      <c r="E81" s="8">
        <f t="shared" si="16"/>
        <v>49269</v>
      </c>
      <c r="F81" s="10">
        <f t="shared" si="18"/>
        <v>275.68247944339026</v>
      </c>
      <c r="G81" s="9">
        <f t="shared" si="19"/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21"/>
        <v>1598.1428571428571</v>
      </c>
      <c r="D82" s="8">
        <f t="shared" si="15"/>
        <v>434236</v>
      </c>
      <c r="E82" s="8">
        <f t="shared" si="16"/>
        <v>51124</v>
      </c>
      <c r="F82" s="10">
        <f t="shared" si="18"/>
        <v>271.71288102261553</v>
      </c>
      <c r="G82" s="9">
        <f t="shared" si="19"/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21"/>
        <v>1635.5714285714287</v>
      </c>
      <c r="D83" s="8">
        <f t="shared" si="15"/>
        <v>432381</v>
      </c>
      <c r="E83" s="8">
        <f t="shared" si="16"/>
        <v>52918</v>
      </c>
      <c r="F83" s="10">
        <f t="shared" si="18"/>
        <v>264.36081753864966</v>
      </c>
      <c r="G83" s="9">
        <f t="shared" si="19"/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21"/>
        <v>1700.8571428571429</v>
      </c>
      <c r="D84" s="8">
        <f t="shared" si="15"/>
        <v>430587</v>
      </c>
      <c r="E84" s="8">
        <f t="shared" si="16"/>
        <v>54698</v>
      </c>
      <c r="F84" s="10">
        <f t="shared" si="18"/>
        <v>253.15882748194187</v>
      </c>
      <c r="G84" s="9">
        <f t="shared" si="19"/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21"/>
        <v>1792</v>
      </c>
      <c r="D85" s="8">
        <f t="shared" si="15"/>
        <v>428807</v>
      </c>
      <c r="E85" s="8">
        <f t="shared" si="16"/>
        <v>56854</v>
      </c>
      <c r="F85" s="10">
        <f t="shared" si="18"/>
        <v>239.28962053571428</v>
      </c>
      <c r="G85" s="9">
        <f t="shared" si="19"/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21"/>
        <v>1798.2857142857142</v>
      </c>
      <c r="D86" s="8">
        <f t="shared" si="15"/>
        <v>426651</v>
      </c>
      <c r="E86" s="8">
        <f t="shared" si="16"/>
        <v>58562</v>
      </c>
      <c r="F86" s="10">
        <f t="shared" si="18"/>
        <v>237.25428979980936</v>
      </c>
      <c r="G86" s="9">
        <f t="shared" si="19"/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21"/>
        <v>1774</v>
      </c>
      <c r="D87" s="8">
        <f t="shared" si="15"/>
        <v>424943</v>
      </c>
      <c r="E87" s="8">
        <f t="shared" si="16"/>
        <v>60069</v>
      </c>
      <c r="F87" s="10">
        <f t="shared" si="18"/>
        <v>239.53945885005638</v>
      </c>
      <c r="G87" s="9">
        <f t="shared" si="19"/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21"/>
        <v>1761.2857142857142</v>
      </c>
      <c r="D88" s="8">
        <f t="shared" si="15"/>
        <v>423436</v>
      </c>
      <c r="E88" s="8">
        <f t="shared" si="16"/>
        <v>61598</v>
      </c>
      <c r="F88" s="10">
        <f t="shared" si="18"/>
        <v>240.41300997647824</v>
      </c>
      <c r="G88" s="9">
        <f t="shared" si="19"/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21"/>
        <v>1705.4285714285713</v>
      </c>
      <c r="D89" s="8">
        <f t="shared" si="15"/>
        <v>421907</v>
      </c>
      <c r="E89" s="8">
        <f t="shared" si="16"/>
        <v>63062</v>
      </c>
      <c r="F89" s="10">
        <f t="shared" si="18"/>
        <v>247.39060144077737</v>
      </c>
      <c r="G89" s="9">
        <f t="shared" si="19"/>
        <v>44521.390601440777</v>
      </c>
    </row>
    <row r="90" spans="1:8" s="8" customFormat="1" x14ac:dyDescent="0.2">
      <c r="A90" s="7">
        <v>44275</v>
      </c>
      <c r="B90" s="8">
        <v>1518</v>
      </c>
      <c r="C90" s="8">
        <f t="shared" si="21"/>
        <v>1666</v>
      </c>
      <c r="D90" s="8">
        <f t="shared" si="15"/>
        <v>420443</v>
      </c>
      <c r="E90" s="8">
        <f t="shared" si="16"/>
        <v>64580</v>
      </c>
      <c r="F90" s="10">
        <f t="shared" si="18"/>
        <v>252.36674669867946</v>
      </c>
      <c r="G90" s="9">
        <f t="shared" si="19"/>
        <v>44527.366746698681</v>
      </c>
    </row>
    <row r="91" spans="1:8" s="8" customFormat="1" x14ac:dyDescent="0.2">
      <c r="A91" s="7">
        <v>44276</v>
      </c>
      <c r="B91" s="8">
        <v>1398</v>
      </c>
      <c r="C91" s="8">
        <f t="shared" si="21"/>
        <v>1611.4285714285713</v>
      </c>
      <c r="D91" s="8">
        <f t="shared" si="15"/>
        <v>418925</v>
      </c>
      <c r="E91" s="8">
        <f t="shared" si="16"/>
        <v>65978</v>
      </c>
      <c r="F91" s="10">
        <f t="shared" si="18"/>
        <v>259.97118794326241</v>
      </c>
      <c r="G91" s="9">
        <f t="shared" si="19"/>
        <v>44535.971187943265</v>
      </c>
      <c r="H91" s="10">
        <f t="shared" ref="H91:H97" si="22">D91/84</f>
        <v>4987.2023809523807</v>
      </c>
    </row>
    <row r="92" spans="1:8" s="8" customFormat="1" x14ac:dyDescent="0.2">
      <c r="A92" s="7">
        <v>44277</v>
      </c>
      <c r="B92" s="8">
        <v>1379</v>
      </c>
      <c r="C92" s="8">
        <f t="shared" ref="C92:C97" si="23">(AVERAGE(B86:B92))</f>
        <v>1500.4285714285713</v>
      </c>
      <c r="D92" s="8">
        <f t="shared" si="15"/>
        <v>417527</v>
      </c>
      <c r="E92" s="8">
        <f t="shared" si="16"/>
        <v>67357</v>
      </c>
      <c r="F92" s="10">
        <f t="shared" si="18"/>
        <v>278.27182709701992</v>
      </c>
      <c r="G92" s="9">
        <f t="shared" si="19"/>
        <v>44555.271827097022</v>
      </c>
      <c r="H92" s="10">
        <f t="shared" si="22"/>
        <v>4970.5595238095239</v>
      </c>
    </row>
    <row r="93" spans="1:8" s="8" customFormat="1" x14ac:dyDescent="0.2">
      <c r="A93" s="7">
        <v>44278</v>
      </c>
      <c r="B93" s="8">
        <v>1473</v>
      </c>
      <c r="C93" s="8">
        <f t="shared" si="23"/>
        <v>1466.8571428571429</v>
      </c>
      <c r="D93" s="8">
        <f t="shared" si="15"/>
        <v>416148</v>
      </c>
      <c r="E93" s="8">
        <f t="shared" si="16"/>
        <v>68830</v>
      </c>
      <c r="F93" s="10">
        <f t="shared" si="18"/>
        <v>283.70042851577716</v>
      </c>
      <c r="G93" s="9">
        <f t="shared" si="19"/>
        <v>44561.700428515775</v>
      </c>
      <c r="H93" s="10">
        <f t="shared" si="22"/>
        <v>4954.1428571428569</v>
      </c>
    </row>
    <row r="94" spans="1:8" s="8" customFormat="1" x14ac:dyDescent="0.2">
      <c r="A94" s="7">
        <v>44279</v>
      </c>
      <c r="B94" s="8">
        <v>3206</v>
      </c>
      <c r="C94" s="10">
        <f t="shared" si="23"/>
        <v>1709.5714285714287</v>
      </c>
      <c r="D94" s="8">
        <v>414675</v>
      </c>
      <c r="E94" s="8">
        <f t="shared" si="16"/>
        <v>72036</v>
      </c>
      <c r="F94" s="10">
        <f t="shared" si="18"/>
        <v>242.56079217849083</v>
      </c>
      <c r="G94" s="9">
        <f t="shared" si="19"/>
        <v>44521.56079217849</v>
      </c>
      <c r="H94" s="10">
        <f t="shared" si="22"/>
        <v>4936.6071428571431</v>
      </c>
    </row>
    <row r="95" spans="1:8" s="8" customFormat="1" x14ac:dyDescent="0.2">
      <c r="A95" s="7">
        <v>44280</v>
      </c>
      <c r="B95" s="8">
        <v>3206</v>
      </c>
      <c r="C95" s="10">
        <f t="shared" si="23"/>
        <v>1949.1428571428571</v>
      </c>
      <c r="D95" s="8">
        <f t="shared" ref="D95:D100" si="24">(D94-B95)</f>
        <v>411469</v>
      </c>
      <c r="E95" s="8">
        <f t="shared" si="16"/>
        <v>75242</v>
      </c>
      <c r="F95" s="10">
        <f t="shared" si="18"/>
        <v>211.10253591322194</v>
      </c>
      <c r="G95" s="9">
        <f t="shared" si="19"/>
        <v>44491.102535913225</v>
      </c>
      <c r="H95" s="10">
        <f t="shared" si="22"/>
        <v>4898.4404761904761</v>
      </c>
    </row>
    <row r="96" spans="1:8" s="8" customFormat="1" x14ac:dyDescent="0.2">
      <c r="A96" s="7">
        <v>44281</v>
      </c>
      <c r="B96" s="8">
        <v>2987</v>
      </c>
      <c r="C96" s="10">
        <f t="shared" si="23"/>
        <v>2166.7142857142858</v>
      </c>
      <c r="D96" s="8">
        <f t="shared" si="24"/>
        <v>408482</v>
      </c>
      <c r="E96" s="8">
        <f t="shared" si="16"/>
        <v>78229</v>
      </c>
      <c r="F96" s="10">
        <f t="shared" si="18"/>
        <v>188.52601041735346</v>
      </c>
      <c r="G96" s="9">
        <f t="shared" si="19"/>
        <v>44469.52601041735</v>
      </c>
      <c r="H96" s="10">
        <f t="shared" si="22"/>
        <v>4862.8809523809523</v>
      </c>
    </row>
    <row r="97" spans="1:9" s="8" customFormat="1" x14ac:dyDescent="0.2">
      <c r="A97" s="7">
        <v>44282</v>
      </c>
      <c r="B97" s="8">
        <v>2950</v>
      </c>
      <c r="C97" s="10">
        <f t="shared" si="23"/>
        <v>2371.2857142857142</v>
      </c>
      <c r="D97" s="8">
        <f t="shared" si="24"/>
        <v>405532</v>
      </c>
      <c r="E97" s="8">
        <f t="shared" si="16"/>
        <v>81179</v>
      </c>
      <c r="F97" s="10">
        <f t="shared" si="18"/>
        <v>171.01777215494909</v>
      </c>
      <c r="G97" s="9">
        <f t="shared" si="19"/>
        <v>44453.017772154948</v>
      </c>
      <c r="H97" s="10">
        <f t="shared" si="22"/>
        <v>4827.7619047619046</v>
      </c>
    </row>
    <row r="98" spans="1:9" s="8" customFormat="1" x14ac:dyDescent="0.2">
      <c r="A98" s="7">
        <v>44283</v>
      </c>
      <c r="B98" s="8">
        <v>2315</v>
      </c>
      <c r="C98" s="10">
        <f t="shared" ref="C98:C103" si="25">(AVERAGE(B92:B98))</f>
        <v>2502.2857142857142</v>
      </c>
      <c r="D98" s="8">
        <f t="shared" si="24"/>
        <v>403217</v>
      </c>
      <c r="E98" s="8">
        <f t="shared" si="16"/>
        <v>83494</v>
      </c>
      <c r="F98" s="10">
        <f t="shared" si="18"/>
        <v>161.1394724823019</v>
      </c>
      <c r="G98" s="9">
        <f t="shared" si="19"/>
        <v>44444.139472482304</v>
      </c>
      <c r="H98" s="10">
        <f>D98/84</f>
        <v>4800.2023809523807</v>
      </c>
    </row>
    <row r="99" spans="1:9" s="8" customFormat="1" x14ac:dyDescent="0.2">
      <c r="A99" s="7">
        <v>44284</v>
      </c>
      <c r="B99" s="8">
        <v>2600</v>
      </c>
      <c r="C99" s="10">
        <f t="shared" si="25"/>
        <v>2676.7142857142858</v>
      </c>
      <c r="D99" s="8">
        <f t="shared" si="24"/>
        <v>400617</v>
      </c>
      <c r="E99" s="8">
        <f t="shared" si="16"/>
        <v>86094</v>
      </c>
      <c r="F99" s="10">
        <f t="shared" si="18"/>
        <v>149.66744943160592</v>
      </c>
      <c r="G99" s="9">
        <f t="shared" si="19"/>
        <v>44433.667449431603</v>
      </c>
      <c r="H99" s="10">
        <f>D99/84</f>
        <v>4769.25</v>
      </c>
    </row>
    <row r="100" spans="1:9" s="8" customFormat="1" x14ac:dyDescent="0.2">
      <c r="A100" s="7">
        <v>44285</v>
      </c>
      <c r="B100" s="8">
        <v>3184</v>
      </c>
      <c r="C100" s="10">
        <f t="shared" si="25"/>
        <v>2921.1428571428573</v>
      </c>
      <c r="D100" s="8">
        <f t="shared" si="24"/>
        <v>397433</v>
      </c>
      <c r="E100" s="8">
        <f t="shared" si="16"/>
        <v>89278</v>
      </c>
      <c r="F100" s="10">
        <f t="shared" ref="F100" si="26">D100/C100</f>
        <v>136.05394170579029</v>
      </c>
      <c r="G100" s="9">
        <f t="shared" ref="G100" si="27">A100+F100</f>
        <v>44421.053941705788</v>
      </c>
      <c r="H100" s="10">
        <f t="shared" ref="H100:H101" si="28">D100/84</f>
        <v>4731.3452380952385</v>
      </c>
    </row>
    <row r="101" spans="1:9" s="8" customFormat="1" x14ac:dyDescent="0.2">
      <c r="A101" s="7">
        <v>44286</v>
      </c>
      <c r="B101" s="8">
        <v>3774</v>
      </c>
      <c r="C101" s="10">
        <f t="shared" si="25"/>
        <v>3002.2857142857142</v>
      </c>
      <c r="D101" s="8">
        <f t="shared" ref="D101" si="29">(D100-B101)</f>
        <v>393659</v>
      </c>
      <c r="E101" s="8">
        <f t="shared" ref="E101" si="30">E100+B101</f>
        <v>93052</v>
      </c>
      <c r="F101" s="10">
        <f t="shared" ref="F101" si="31">D101/C101</f>
        <v>131.11976589265322</v>
      </c>
      <c r="G101" s="9">
        <f t="shared" ref="G101" si="32">A101+F101</f>
        <v>44417.119765892654</v>
      </c>
      <c r="H101" s="10">
        <f t="shared" si="28"/>
        <v>4686.416666666667</v>
      </c>
    </row>
    <row r="102" spans="1:9" s="8" customFormat="1" x14ac:dyDescent="0.2">
      <c r="A102" s="7">
        <v>44287</v>
      </c>
      <c r="B102" s="8">
        <v>3673</v>
      </c>
      <c r="C102" s="10">
        <f t="shared" si="25"/>
        <v>3069</v>
      </c>
      <c r="D102" s="8">
        <f t="shared" ref="D102" si="33">(D101-B102)</f>
        <v>389986</v>
      </c>
      <c r="E102" s="8">
        <f t="shared" ref="E102" si="34">E101+B102</f>
        <v>96725</v>
      </c>
      <c r="F102" s="10">
        <f t="shared" ref="F102" si="35">D102/C102</f>
        <v>127.07266210492017</v>
      </c>
      <c r="G102" s="9">
        <f t="shared" ref="G102" si="36">A102+F102</f>
        <v>44414.072662104918</v>
      </c>
      <c r="H102" s="10">
        <f t="shared" ref="H102" si="37">D102/84</f>
        <v>4642.6904761904761</v>
      </c>
    </row>
    <row r="103" spans="1:9" s="8" customFormat="1" x14ac:dyDescent="0.2">
      <c r="A103" s="7">
        <v>44288</v>
      </c>
      <c r="B103" s="8">
        <v>3387</v>
      </c>
      <c r="C103" s="10">
        <f t="shared" si="25"/>
        <v>3126.1428571428573</v>
      </c>
      <c r="D103" s="8">
        <f t="shared" ref="D103" si="38">(D102-B103)</f>
        <v>386599</v>
      </c>
      <c r="E103" s="8">
        <f t="shared" ref="E103" si="39">E102+B103</f>
        <v>100112</v>
      </c>
      <c r="F103" s="10">
        <f t="shared" ref="F103" si="40">D103/C103</f>
        <v>123.66645341132386</v>
      </c>
      <c r="G103" s="9">
        <f t="shared" ref="G103" si="41">A103+F103</f>
        <v>44411.666453411322</v>
      </c>
      <c r="H103" s="10">
        <f t="shared" ref="H103" si="42">D103/84</f>
        <v>4602.3690476190477</v>
      </c>
    </row>
    <row r="104" spans="1:9" s="8" customFormat="1" x14ac:dyDescent="0.2">
      <c r="A104" s="7">
        <v>44289</v>
      </c>
      <c r="B104" s="8">
        <v>3560</v>
      </c>
      <c r="C104" s="10">
        <f t="shared" ref="C104:C110" si="43">(AVERAGE(B98:B104))</f>
        <v>3213.2857142857142</v>
      </c>
      <c r="D104" s="8">
        <f t="shared" ref="D104" si="44">(D103-B104)</f>
        <v>383039</v>
      </c>
      <c r="E104" s="8">
        <f t="shared" ref="E104" si="45">E103+B104</f>
        <v>103672</v>
      </c>
      <c r="F104" s="10">
        <f t="shared" ref="F104" si="46">D104/C104</f>
        <v>119.20477481883253</v>
      </c>
      <c r="G104" s="9">
        <f t="shared" ref="G104" si="47">A104+F104</f>
        <v>44408.204774818834</v>
      </c>
      <c r="H104" s="10">
        <f t="shared" ref="H104" si="48">D104/84</f>
        <v>4559.9880952380954</v>
      </c>
    </row>
    <row r="105" spans="1:9" s="8" customFormat="1" x14ac:dyDescent="0.2">
      <c r="A105" s="7">
        <v>44290</v>
      </c>
      <c r="B105" s="8">
        <v>3752</v>
      </c>
      <c r="C105" s="10">
        <f t="shared" si="43"/>
        <v>3418.5714285714284</v>
      </c>
      <c r="D105" s="8">
        <f t="shared" ref="D105" si="49">(D104-B105)</f>
        <v>379287</v>
      </c>
      <c r="E105" s="8">
        <f t="shared" ref="E105" si="50">E104+B105</f>
        <v>107424</v>
      </c>
      <c r="F105" s="10">
        <f t="shared" ref="F105" si="51">D105/C105</f>
        <v>110.94897618052654</v>
      </c>
      <c r="G105" s="9">
        <f t="shared" ref="G105" si="52">A105+F105</f>
        <v>44400.948976180523</v>
      </c>
      <c r="H105" s="10">
        <f t="shared" ref="H105" si="53">D105/84</f>
        <v>4515.3214285714284</v>
      </c>
    </row>
    <row r="106" spans="1:9" s="8" customFormat="1" x14ac:dyDescent="0.2">
      <c r="A106" s="7">
        <v>44291</v>
      </c>
      <c r="B106" s="8">
        <v>3759</v>
      </c>
      <c r="C106" s="10">
        <f t="shared" si="43"/>
        <v>3584.1428571428573</v>
      </c>
      <c r="D106" s="8">
        <f t="shared" ref="D106" si="54">(D105-B106)</f>
        <v>375528</v>
      </c>
      <c r="E106" s="8">
        <f t="shared" ref="E106" si="55">E105+B106</f>
        <v>111183</v>
      </c>
      <c r="F106" s="10">
        <f t="shared" ref="F106" si="56">D106/C106</f>
        <v>104.77484156403204</v>
      </c>
      <c r="G106" s="9">
        <f t="shared" ref="G106" si="57">A106+F106</f>
        <v>44395.774841564031</v>
      </c>
      <c r="H106" s="10">
        <f t="shared" ref="H106" si="58">D106/84</f>
        <v>4470.5714285714284</v>
      </c>
    </row>
    <row r="107" spans="1:9" s="8" customFormat="1" x14ac:dyDescent="0.2">
      <c r="A107" s="7">
        <v>44292</v>
      </c>
      <c r="B107" s="8">
        <v>3303</v>
      </c>
      <c r="C107" s="10">
        <f t="shared" si="43"/>
        <v>3601.1428571428573</v>
      </c>
      <c r="D107" s="8">
        <f t="shared" ref="D107" si="59">(D106-B107)</f>
        <v>372225</v>
      </c>
      <c r="E107" s="8">
        <f t="shared" ref="E107" si="60">E106+B107</f>
        <v>114486</v>
      </c>
      <c r="F107" s="10">
        <f t="shared" ref="F107" si="61">D107/C107</f>
        <v>103.36301967629323</v>
      </c>
      <c r="G107" s="9">
        <f t="shared" ref="G107" si="62">A107+F107</f>
        <v>44395.36301967629</v>
      </c>
      <c r="H107" s="10">
        <f t="shared" ref="H107" si="63">D107/84</f>
        <v>4431.25</v>
      </c>
    </row>
    <row r="108" spans="1:9" s="8" customFormat="1" x14ac:dyDescent="0.2">
      <c r="A108" s="7">
        <v>44293</v>
      </c>
      <c r="B108" s="8">
        <v>3096</v>
      </c>
      <c r="C108" s="10">
        <f t="shared" si="43"/>
        <v>3504.2857142857142</v>
      </c>
      <c r="D108" s="8">
        <f t="shared" ref="D108" si="64">(D107-B108)</f>
        <v>369129</v>
      </c>
      <c r="E108" s="8">
        <f t="shared" ref="E108" si="65">E107+B108</f>
        <v>117582</v>
      </c>
      <c r="F108" s="10">
        <f t="shared" ref="F108" si="66">D108/C108</f>
        <v>105.33644516918059</v>
      </c>
      <c r="G108" s="9">
        <f t="shared" ref="G108" si="67">A108+F108</f>
        <v>44398.336445169181</v>
      </c>
      <c r="H108" s="10">
        <f t="shared" ref="H108" si="68">D108/84</f>
        <v>4394.3928571428569</v>
      </c>
    </row>
    <row r="109" spans="1:9" s="8" customFormat="1" x14ac:dyDescent="0.2">
      <c r="A109" s="7">
        <v>44294</v>
      </c>
      <c r="B109" s="8">
        <v>2524</v>
      </c>
      <c r="C109" s="10">
        <f t="shared" si="43"/>
        <v>3340.1428571428573</v>
      </c>
      <c r="D109" s="8">
        <f t="shared" ref="D109" si="69">(D108-B109)</f>
        <v>366605</v>
      </c>
      <c r="E109" s="8">
        <f t="shared" ref="E109" si="70">E108+B109</f>
        <v>120106</v>
      </c>
      <c r="F109" s="10">
        <f t="shared" ref="F109" si="71">D109/C109</f>
        <v>109.75728155339806</v>
      </c>
      <c r="G109" s="9">
        <f t="shared" ref="G109" si="72">A109+F109</f>
        <v>44403.7572815534</v>
      </c>
      <c r="H109" s="10">
        <f t="shared" ref="H109" si="73">D109/84</f>
        <v>4364.3452380952385</v>
      </c>
    </row>
    <row r="110" spans="1:9" s="4" customFormat="1" x14ac:dyDescent="0.2">
      <c r="A110" s="6">
        <v>44295</v>
      </c>
      <c r="B110" s="4">
        <v>3979</v>
      </c>
      <c r="C110" s="3">
        <f t="shared" si="43"/>
        <v>3424.7142857142858</v>
      </c>
      <c r="D110" s="4">
        <f t="shared" ref="D110" si="74">(D109-B110)</f>
        <v>362626</v>
      </c>
      <c r="E110" s="4">
        <f t="shared" ref="E110" si="75">E109+B110</f>
        <v>124085</v>
      </c>
      <c r="F110" s="3">
        <f t="shared" ref="F110" si="76">D110/C110</f>
        <v>105.88503733366704</v>
      </c>
      <c r="G110" s="5">
        <f t="shared" ref="G110" si="77">A110+F110</f>
        <v>44400.885037333668</v>
      </c>
      <c r="H110" s="3">
        <f t="shared" ref="H110" si="78">D110/84</f>
        <v>4316.9761904761908</v>
      </c>
      <c r="I110" s="4" t="s">
        <v>6</v>
      </c>
    </row>
    <row r="111" spans="1:9" x14ac:dyDescent="0.2">
      <c r="A111" s="1"/>
    </row>
    <row r="112" spans="1:9" x14ac:dyDescent="0.2">
      <c r="A112" s="1"/>
    </row>
    <row r="113" spans="1:2" x14ac:dyDescent="0.2">
      <c r="A113" s="1"/>
      <c r="B113">
        <f>SUM(B2:B102)</f>
        <v>96725</v>
      </c>
    </row>
    <row r="114" spans="1:2" x14ac:dyDescent="0.2">
      <c r="A114" s="1"/>
      <c r="B114">
        <f>B113-(98790+1320)</f>
        <v>-3385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2021-04-10T20:58:35Z</dcterms:modified>
</cp:coreProperties>
</file>