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5BAB4EBE-0A24-FB40-9EED-7CE5EAD92FD4}" xr6:coauthVersionLast="44" xr6:coauthVersionMax="44" xr10:uidLastSave="{00000000-0000-0000-0000-000000000000}"/>
  <bookViews>
    <workbookView xWindow="-38400" yWindow="-780" windowWidth="38400" windowHeight="21140" xr2:uid="{D878B493-02AB-054E-B330-D20DF148DE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3" i="1" l="1"/>
  <c r="I123" i="1"/>
  <c r="C122" i="1" l="1"/>
  <c r="I122" i="1"/>
  <c r="C121" i="1" l="1"/>
  <c r="I121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2" i="1"/>
  <c r="C120" i="1" l="1"/>
  <c r="H120" i="1"/>
  <c r="I120" i="1"/>
  <c r="C119" i="1" l="1"/>
  <c r="H119" i="1"/>
  <c r="I119" i="1"/>
  <c r="I117" i="1" l="1"/>
  <c r="I118" i="1"/>
  <c r="C118" i="1" l="1"/>
  <c r="H118" i="1"/>
  <c r="H117" i="1" l="1"/>
  <c r="H116" i="1"/>
  <c r="I116" i="1"/>
  <c r="C117" i="1" l="1"/>
  <c r="C116" i="1" l="1"/>
  <c r="C115" i="1" l="1"/>
  <c r="C114" i="1" l="1"/>
  <c r="C113" i="1" l="1"/>
  <c r="C112" i="1" l="1"/>
  <c r="C111" i="1" l="1"/>
  <c r="C110" i="1" l="1"/>
  <c r="C109" i="1" l="1"/>
  <c r="C108" i="1" l="1"/>
  <c r="C107" i="1" l="1"/>
  <c r="C106" i="1" l="1"/>
  <c r="C105" i="1" l="1"/>
  <c r="C104" i="1" l="1"/>
  <c r="C103" i="1" l="1"/>
  <c r="C102" i="1" l="1"/>
  <c r="C101" i="1" l="1"/>
  <c r="E2" i="1" l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C100" i="1"/>
  <c r="E117" i="1" l="1"/>
  <c r="F116" i="1"/>
  <c r="C99" i="1"/>
  <c r="E118" i="1" l="1"/>
  <c r="F117" i="1"/>
  <c r="C98" i="1"/>
  <c r="F118" i="1" l="1"/>
  <c r="E119" i="1"/>
  <c r="C97" i="1"/>
  <c r="F119" i="1" l="1"/>
  <c r="E120" i="1"/>
  <c r="C96" i="1"/>
  <c r="F120" i="1" l="1"/>
  <c r="E121" i="1"/>
  <c r="C95" i="1"/>
  <c r="F121" i="1" l="1"/>
  <c r="E122" i="1"/>
  <c r="D95" i="1"/>
  <c r="D93" i="1"/>
  <c r="C94" i="1"/>
  <c r="K94" i="1" s="1"/>
  <c r="L94" i="1" s="1"/>
  <c r="F122" i="1" l="1"/>
  <c r="E123" i="1"/>
  <c r="F123" i="1" s="1"/>
  <c r="D92" i="1"/>
  <c r="D91" i="1"/>
  <c r="D96" i="1"/>
  <c r="K95" i="1"/>
  <c r="L95" i="1" s="1"/>
  <c r="C28" i="1"/>
  <c r="C57" i="1"/>
  <c r="C41" i="1"/>
  <c r="C42" i="1"/>
  <c r="C10" i="1"/>
  <c r="D97" i="1" l="1"/>
  <c r="K96" i="1"/>
  <c r="L96" i="1" s="1"/>
  <c r="D90" i="1"/>
  <c r="C93" i="1"/>
  <c r="K93" i="1" s="1"/>
  <c r="L93" i="1" s="1"/>
  <c r="D89" i="1" l="1"/>
  <c r="D98" i="1"/>
  <c r="D99" i="1" s="1"/>
  <c r="K97" i="1"/>
  <c r="L97" i="1" s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0" i="1"/>
  <c r="C31" i="1"/>
  <c r="C32" i="1"/>
  <c r="C33" i="1"/>
  <c r="C34" i="1"/>
  <c r="C35" i="1"/>
  <c r="C36" i="1"/>
  <c r="C37" i="1"/>
  <c r="C38" i="1"/>
  <c r="C39" i="1"/>
  <c r="C40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K90" i="1" s="1"/>
  <c r="L90" i="1" s="1"/>
  <c r="C91" i="1"/>
  <c r="K91" i="1" s="1"/>
  <c r="L91" i="1" s="1"/>
  <c r="C92" i="1"/>
  <c r="K92" i="1" s="1"/>
  <c r="L92" i="1" s="1"/>
  <c r="D100" i="1" l="1"/>
  <c r="K99" i="1"/>
  <c r="L99" i="1" s="1"/>
  <c r="K98" i="1"/>
  <c r="L98" i="1" s="1"/>
  <c r="D88" i="1"/>
  <c r="K89" i="1"/>
  <c r="L89" i="1" s="1"/>
  <c r="D101" i="1" l="1"/>
  <c r="K100" i="1"/>
  <c r="L100" i="1" s="1"/>
  <c r="D87" i="1"/>
  <c r="K88" i="1"/>
  <c r="L88" i="1" s="1"/>
  <c r="K101" i="1" l="1"/>
  <c r="L101" i="1" s="1"/>
  <c r="D102" i="1"/>
  <c r="D86" i="1"/>
  <c r="K87" i="1"/>
  <c r="L87" i="1" s="1"/>
  <c r="D103" i="1" l="1"/>
  <c r="K102" i="1"/>
  <c r="L102" i="1" s="1"/>
  <c r="D85" i="1"/>
  <c r="K86" i="1"/>
  <c r="L86" i="1" s="1"/>
  <c r="K103" i="1" l="1"/>
  <c r="L103" i="1" s="1"/>
  <c r="D104" i="1"/>
  <c r="D105" i="1" s="1"/>
  <c r="D84" i="1"/>
  <c r="K85" i="1"/>
  <c r="L85" i="1" s="1"/>
  <c r="K105" i="1" l="1"/>
  <c r="L105" i="1" s="1"/>
  <c r="D106" i="1"/>
  <c r="K104" i="1"/>
  <c r="L104" i="1" s="1"/>
  <c r="D83" i="1"/>
  <c r="K84" i="1"/>
  <c r="L84" i="1" s="1"/>
  <c r="D107" i="1" l="1"/>
  <c r="K106" i="1"/>
  <c r="L106" i="1" s="1"/>
  <c r="D82" i="1"/>
  <c r="K83" i="1"/>
  <c r="L83" i="1" s="1"/>
  <c r="D108" i="1" l="1"/>
  <c r="K107" i="1"/>
  <c r="L107" i="1" s="1"/>
  <c r="D81" i="1"/>
  <c r="K82" i="1"/>
  <c r="L82" i="1" s="1"/>
  <c r="D109" i="1" l="1"/>
  <c r="K108" i="1"/>
  <c r="L108" i="1" s="1"/>
  <c r="D80" i="1"/>
  <c r="K81" i="1"/>
  <c r="L81" i="1" s="1"/>
  <c r="D110" i="1" l="1"/>
  <c r="D111" i="1" s="1"/>
  <c r="K109" i="1"/>
  <c r="L109" i="1" s="1"/>
  <c r="D79" i="1"/>
  <c r="K80" i="1"/>
  <c r="L80" i="1" s="1"/>
  <c r="D112" i="1" l="1"/>
  <c r="K111" i="1"/>
  <c r="L111" i="1" s="1"/>
  <c r="K110" i="1"/>
  <c r="L110" i="1" s="1"/>
  <c r="D78" i="1"/>
  <c r="K79" i="1"/>
  <c r="L79" i="1" s="1"/>
  <c r="D113" i="1" l="1"/>
  <c r="D114" i="1" s="1"/>
  <c r="D115" i="1" s="1"/>
  <c r="D116" i="1" s="1"/>
  <c r="D117" i="1" s="1"/>
  <c r="D118" i="1" s="1"/>
  <c r="D119" i="1" s="1"/>
  <c r="D120" i="1" s="1"/>
  <c r="K112" i="1"/>
  <c r="L112" i="1" s="1"/>
  <c r="D77" i="1"/>
  <c r="K78" i="1"/>
  <c r="L78" i="1" s="1"/>
  <c r="D121" i="1" l="1"/>
  <c r="K120" i="1"/>
  <c r="L120" i="1" s="1"/>
  <c r="K119" i="1"/>
  <c r="L119" i="1" s="1"/>
  <c r="K118" i="1"/>
  <c r="L118" i="1" s="1"/>
  <c r="K115" i="1"/>
  <c r="L115" i="1" s="1"/>
  <c r="K113" i="1"/>
  <c r="L113" i="1" s="1"/>
  <c r="D76" i="1"/>
  <c r="K77" i="1"/>
  <c r="L77" i="1" s="1"/>
  <c r="K121" i="1" l="1"/>
  <c r="L121" i="1" s="1"/>
  <c r="D122" i="1"/>
  <c r="K116" i="1"/>
  <c r="L116" i="1" s="1"/>
  <c r="K114" i="1"/>
  <c r="L114" i="1" s="1"/>
  <c r="D75" i="1"/>
  <c r="K76" i="1"/>
  <c r="L76" i="1" s="1"/>
  <c r="K122" i="1" l="1"/>
  <c r="L122" i="1" s="1"/>
  <c r="D123" i="1"/>
  <c r="K123" i="1" s="1"/>
  <c r="L123" i="1" s="1"/>
  <c r="K117" i="1"/>
  <c r="L117" i="1" s="1"/>
  <c r="D74" i="1"/>
  <c r="K75" i="1"/>
  <c r="L75" i="1" s="1"/>
  <c r="D73" i="1" l="1"/>
  <c r="K74" i="1"/>
  <c r="L74" i="1" s="1"/>
  <c r="D72" i="1" l="1"/>
  <c r="K73" i="1"/>
  <c r="L73" i="1" s="1"/>
  <c r="D71" i="1" l="1"/>
  <c r="K72" i="1"/>
  <c r="L72" i="1" s="1"/>
  <c r="D70" i="1" l="1"/>
  <c r="K71" i="1"/>
  <c r="L71" i="1" s="1"/>
  <c r="D69" i="1" l="1"/>
  <c r="K70" i="1"/>
  <c r="L70" i="1" s="1"/>
  <c r="D68" i="1" l="1"/>
  <c r="K69" i="1"/>
  <c r="L69" i="1" s="1"/>
  <c r="D67" i="1" l="1"/>
  <c r="K68" i="1"/>
  <c r="L68" i="1" s="1"/>
  <c r="D66" i="1" l="1"/>
  <c r="K67" i="1"/>
  <c r="L67" i="1" s="1"/>
  <c r="D65" i="1" l="1"/>
  <c r="K66" i="1"/>
  <c r="L66" i="1" s="1"/>
  <c r="D64" i="1" l="1"/>
  <c r="K65" i="1"/>
  <c r="L65" i="1" s="1"/>
  <c r="D63" i="1" l="1"/>
  <c r="K64" i="1"/>
  <c r="L64" i="1" s="1"/>
  <c r="D62" i="1" l="1"/>
  <c r="K63" i="1"/>
  <c r="L63" i="1" s="1"/>
  <c r="D61" i="1" l="1"/>
  <c r="K62" i="1"/>
  <c r="L62" i="1" s="1"/>
  <c r="D60" i="1" l="1"/>
  <c r="K61" i="1"/>
  <c r="L61" i="1" s="1"/>
  <c r="D59" i="1" l="1"/>
  <c r="K60" i="1"/>
  <c r="L60" i="1" s="1"/>
  <c r="D58" i="1" l="1"/>
  <c r="K59" i="1"/>
  <c r="L59" i="1" s="1"/>
  <c r="D57" i="1" l="1"/>
  <c r="K58" i="1"/>
  <c r="L58" i="1" s="1"/>
  <c r="D56" i="1" l="1"/>
  <c r="K57" i="1"/>
  <c r="L57" i="1" s="1"/>
  <c r="D55" i="1" l="1"/>
  <c r="K56" i="1"/>
  <c r="L56" i="1" s="1"/>
  <c r="D54" i="1" l="1"/>
  <c r="K55" i="1"/>
  <c r="L55" i="1" s="1"/>
  <c r="D53" i="1" l="1"/>
  <c r="K54" i="1"/>
  <c r="L54" i="1" s="1"/>
  <c r="D52" i="1" l="1"/>
  <c r="K53" i="1"/>
  <c r="L53" i="1" s="1"/>
  <c r="D51" i="1" l="1"/>
  <c r="K52" i="1"/>
  <c r="L52" i="1" s="1"/>
  <c r="D50" i="1" l="1"/>
  <c r="K51" i="1"/>
  <c r="L51" i="1" s="1"/>
  <c r="D49" i="1" l="1"/>
  <c r="K50" i="1"/>
  <c r="L50" i="1" s="1"/>
  <c r="D48" i="1" l="1"/>
  <c r="K49" i="1"/>
  <c r="L49" i="1" s="1"/>
  <c r="D47" i="1" l="1"/>
  <c r="K48" i="1"/>
  <c r="L48" i="1" s="1"/>
  <c r="D46" i="1" l="1"/>
  <c r="K47" i="1"/>
  <c r="L47" i="1" s="1"/>
  <c r="D45" i="1" l="1"/>
  <c r="K46" i="1"/>
  <c r="L46" i="1" s="1"/>
  <c r="D44" i="1" l="1"/>
  <c r="K45" i="1"/>
  <c r="L45" i="1" s="1"/>
  <c r="D43" i="1" l="1"/>
  <c r="K44" i="1"/>
  <c r="L44" i="1" s="1"/>
  <c r="D42" i="1" l="1"/>
  <c r="K43" i="1"/>
  <c r="L43" i="1" s="1"/>
  <c r="D41" i="1" l="1"/>
  <c r="K42" i="1"/>
  <c r="L42" i="1" s="1"/>
  <c r="D40" i="1" l="1"/>
  <c r="K41" i="1"/>
  <c r="L41" i="1" s="1"/>
  <c r="D39" i="1" l="1"/>
  <c r="K40" i="1"/>
  <c r="L40" i="1" s="1"/>
  <c r="D38" i="1" l="1"/>
  <c r="K39" i="1"/>
  <c r="L39" i="1" s="1"/>
  <c r="D37" i="1" l="1"/>
  <c r="K38" i="1"/>
  <c r="L38" i="1" s="1"/>
  <c r="D36" i="1" l="1"/>
  <c r="K37" i="1"/>
  <c r="L37" i="1" s="1"/>
  <c r="D35" i="1" l="1"/>
  <c r="K36" i="1"/>
  <c r="L36" i="1" s="1"/>
  <c r="D34" i="1" l="1"/>
  <c r="K35" i="1"/>
  <c r="L35" i="1" s="1"/>
  <c r="D33" i="1" l="1"/>
  <c r="K34" i="1"/>
  <c r="L34" i="1" s="1"/>
  <c r="D32" i="1" l="1"/>
  <c r="K33" i="1"/>
  <c r="L33" i="1" s="1"/>
  <c r="D31" i="1" l="1"/>
  <c r="K32" i="1"/>
  <c r="L32" i="1" s="1"/>
  <c r="D30" i="1" l="1"/>
  <c r="K31" i="1"/>
  <c r="L31" i="1" s="1"/>
  <c r="D29" i="1" l="1"/>
  <c r="K30" i="1"/>
  <c r="L30" i="1" s="1"/>
  <c r="D28" i="1" l="1"/>
  <c r="K29" i="1"/>
  <c r="L29" i="1" s="1"/>
  <c r="D27" i="1" l="1"/>
  <c r="K28" i="1"/>
  <c r="L28" i="1" s="1"/>
  <c r="D26" i="1" l="1"/>
  <c r="K27" i="1"/>
  <c r="L27" i="1" s="1"/>
  <c r="D25" i="1" l="1"/>
  <c r="K26" i="1"/>
  <c r="L26" i="1" s="1"/>
  <c r="D24" i="1" l="1"/>
  <c r="K25" i="1"/>
  <c r="L25" i="1" s="1"/>
  <c r="D23" i="1" l="1"/>
  <c r="K24" i="1"/>
  <c r="L24" i="1" s="1"/>
  <c r="D22" i="1" l="1"/>
  <c r="K23" i="1"/>
  <c r="L23" i="1" s="1"/>
  <c r="D21" i="1" l="1"/>
  <c r="K22" i="1"/>
  <c r="L22" i="1" s="1"/>
  <c r="D20" i="1" l="1"/>
  <c r="K21" i="1"/>
  <c r="L21" i="1" s="1"/>
  <c r="D19" i="1" l="1"/>
  <c r="K20" i="1"/>
  <c r="L20" i="1" s="1"/>
  <c r="D18" i="1" l="1"/>
  <c r="K19" i="1"/>
  <c r="L19" i="1" s="1"/>
  <c r="D17" i="1" l="1"/>
  <c r="K18" i="1"/>
  <c r="L18" i="1" s="1"/>
  <c r="D16" i="1" l="1"/>
  <c r="K17" i="1"/>
  <c r="L17" i="1" s="1"/>
  <c r="D15" i="1" l="1"/>
  <c r="K16" i="1"/>
  <c r="L16" i="1" s="1"/>
  <c r="D14" i="1" l="1"/>
  <c r="K15" i="1"/>
  <c r="L15" i="1" s="1"/>
  <c r="D13" i="1" l="1"/>
  <c r="K14" i="1"/>
  <c r="L14" i="1" s="1"/>
  <c r="D12" i="1" l="1"/>
  <c r="K13" i="1"/>
  <c r="L13" i="1" s="1"/>
  <c r="D11" i="1" l="1"/>
  <c r="K12" i="1"/>
  <c r="L12" i="1" s="1"/>
  <c r="D10" i="1" l="1"/>
  <c r="K11" i="1"/>
  <c r="L11" i="1" s="1"/>
  <c r="D9" i="1" l="1"/>
  <c r="D8" i="1" s="1"/>
  <c r="D7" i="1" s="1"/>
  <c r="D6" i="1" s="1"/>
  <c r="D5" i="1" s="1"/>
  <c r="D4" i="1" s="1"/>
  <c r="D3" i="1" s="1"/>
  <c r="D2" i="1" s="1"/>
  <c r="K10" i="1"/>
  <c r="L10" i="1" s="1"/>
</calcChain>
</file>

<file path=xl/sharedStrings.xml><?xml version="1.0" encoding="utf-8"?>
<sst xmlns="http://schemas.openxmlformats.org/spreadsheetml/2006/main" count="13" uniqueCount="13">
  <si>
    <t>Date</t>
  </si>
  <si>
    <t>Doses Administered</t>
  </si>
  <si>
    <t>7-day average</t>
  </si>
  <si>
    <t>Population left</t>
  </si>
  <si>
    <t>Date to complete 1 dose</t>
  </si>
  <si>
    <t>days left to complete 1 dose</t>
  </si>
  <si>
    <t>Total Doses</t>
  </si>
  <si>
    <t>People Fully Vax</t>
  </si>
  <si>
    <t>People one dose</t>
  </si>
  <si>
    <t>Second Doses</t>
  </si>
  <si>
    <t>Doses administered in fully vaccinated persons</t>
  </si>
  <si>
    <t>population left (second dose)</t>
  </si>
  <si>
    <t>Second Doses (Sum)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</si>
</sst>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16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" fontId="2" fillId="3" borderId="0" xfId="2" applyNumberFormat="1" applyAlignment="1">
      <alignment vertical="center"/>
    </xf>
    <xf numFmtId="14" fontId="2" fillId="3" borderId="0" xfId="2" applyNumberFormat="1" applyAlignment="1">
      <alignment vertical="center"/>
    </xf>
    <xf numFmtId="16" fontId="1" fillId="2" borderId="0" xfId="1" applyNumberFormat="1" applyAlignment="1">
      <alignment vertical="center"/>
    </xf>
    <xf numFmtId="0" fontId="1" fillId="2" borderId="0" xfId="1" applyAlignment="1">
      <alignment vertical="center"/>
    </xf>
    <xf numFmtId="1" fontId="1" fillId="2" borderId="0" xfId="1" applyNumberFormat="1" applyAlignment="1">
      <alignment vertical="center"/>
    </xf>
    <xf numFmtId="14" fontId="1" fillId="2" borderId="0" xfId="1" applyNumberFormat="1" applyAlignment="1">
      <alignment vertical="center"/>
    </xf>
    <xf numFmtId="0" fontId="0" fillId="0" borderId="0" xfId="0" applyAlignment="1">
      <alignment horizontal="center" vertical="center"/>
    </xf>
    <xf numFmtId="0" fontId="2" fillId="3" borderId="0" xfId="2" applyAlignment="1">
      <alignment horizontal="center" vertical="center"/>
    </xf>
    <xf numFmtId="0" fontId="1" fillId="2" borderId="0" xfId="1" applyAlignment="1">
      <alignment horizontal="center" vertic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2AD24-C064-B648-8062-B01E1A5F7A8D}">
  <dimension ref="A1:N123"/>
  <sheetViews>
    <sheetView tabSelected="1" topLeftCell="A96" workbookViewId="0">
      <selection activeCell="I129" sqref="I129"/>
    </sheetView>
  </sheetViews>
  <sheetFormatPr baseColWidth="10" defaultRowHeight="16" x14ac:dyDescent="0.2"/>
  <cols>
    <col min="1" max="1" width="7.1640625" style="1" bestFit="1" customWidth="1"/>
    <col min="2" max="2" width="17.6640625" style="1" bestFit="1" customWidth="1"/>
    <col min="3" max="3" width="12.6640625" style="1" bestFit="1" customWidth="1"/>
    <col min="4" max="4" width="13.1640625" style="1" bestFit="1" customWidth="1"/>
    <col min="5" max="5" width="10.6640625" style="1" bestFit="1" customWidth="1"/>
    <col min="6" max="7" width="14.5" style="12" bestFit="1" customWidth="1"/>
    <col min="8" max="8" width="40.1640625" style="12" bestFit="1" customWidth="1"/>
    <col min="9" max="9" width="18" style="12" bestFit="1" customWidth="1"/>
    <col min="10" max="10" width="17" style="12" bestFit="1" customWidth="1"/>
    <col min="11" max="11" width="24.6640625" style="2" bestFit="1" customWidth="1"/>
    <col min="12" max="12" width="21.5" style="3" bestFit="1" customWidth="1"/>
    <col min="13" max="13" width="25.33203125" style="1" bestFit="1" customWidth="1"/>
    <col min="14" max="16384" width="10.83203125" style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2" t="s">
        <v>8</v>
      </c>
      <c r="G1" s="12" t="s">
        <v>7</v>
      </c>
      <c r="H1" s="12" t="s">
        <v>10</v>
      </c>
      <c r="I1" s="12" t="s">
        <v>12</v>
      </c>
      <c r="J1" s="12" t="s">
        <v>9</v>
      </c>
      <c r="K1" s="2" t="s">
        <v>5</v>
      </c>
      <c r="L1" s="3" t="s">
        <v>4</v>
      </c>
      <c r="M1" s="1" t="s">
        <v>11</v>
      </c>
    </row>
    <row r="2" spans="1:14" s="5" customFormat="1" x14ac:dyDescent="0.2">
      <c r="A2" s="4">
        <v>44187</v>
      </c>
      <c r="B2" s="5">
        <v>47</v>
      </c>
      <c r="D2" s="5">
        <f t="shared" ref="D2:D33" si="0">D3+B2</f>
        <v>483505</v>
      </c>
      <c r="E2" s="5">
        <f>SUM(B2)</f>
        <v>47</v>
      </c>
      <c r="F2" s="13"/>
      <c r="G2" s="13"/>
      <c r="H2" s="13"/>
      <c r="I2" s="13">
        <v>0</v>
      </c>
      <c r="J2" s="13">
        <v>0</v>
      </c>
      <c r="K2" s="6"/>
      <c r="L2" s="7"/>
      <c r="M2" s="5">
        <f>(N2-J2)</f>
        <v>483505</v>
      </c>
      <c r="N2" s="5">
        <v>483505</v>
      </c>
    </row>
    <row r="3" spans="1:14" s="5" customFormat="1" x14ac:dyDescent="0.2">
      <c r="A3" s="4">
        <v>44188</v>
      </c>
      <c r="B3" s="5">
        <v>123</v>
      </c>
      <c r="D3" s="5">
        <f t="shared" si="0"/>
        <v>483458</v>
      </c>
      <c r="E3" s="5">
        <f>E2+B3</f>
        <v>170</v>
      </c>
      <c r="F3" s="13"/>
      <c r="G3" s="13"/>
      <c r="H3" s="13"/>
      <c r="I3" s="13">
        <v>0</v>
      </c>
      <c r="J3" s="13">
        <v>0</v>
      </c>
      <c r="K3" s="6"/>
      <c r="L3" s="7"/>
      <c r="M3" s="5">
        <f t="shared" ref="M3:M66" si="1">(N3-J3)</f>
        <v>483505</v>
      </c>
      <c r="N3" s="5">
        <v>483505</v>
      </c>
    </row>
    <row r="4" spans="1:14" s="5" customFormat="1" x14ac:dyDescent="0.2">
      <c r="A4" s="4">
        <v>44189</v>
      </c>
      <c r="B4" s="5">
        <v>93</v>
      </c>
      <c r="D4" s="5">
        <f t="shared" si="0"/>
        <v>483335</v>
      </c>
      <c r="E4" s="5">
        <f>E3+B4</f>
        <v>263</v>
      </c>
      <c r="F4" s="13"/>
      <c r="G4" s="13"/>
      <c r="H4" s="13"/>
      <c r="I4" s="13">
        <v>0</v>
      </c>
      <c r="J4" s="13">
        <v>0</v>
      </c>
      <c r="K4" s="6"/>
      <c r="L4" s="7"/>
      <c r="M4" s="5">
        <f t="shared" si="1"/>
        <v>483505</v>
      </c>
      <c r="N4" s="5">
        <v>483505</v>
      </c>
    </row>
    <row r="5" spans="1:14" s="5" customFormat="1" x14ac:dyDescent="0.2">
      <c r="A5" s="4">
        <v>44190</v>
      </c>
      <c r="B5" s="5">
        <v>0</v>
      </c>
      <c r="D5" s="5">
        <f t="shared" si="0"/>
        <v>483242</v>
      </c>
      <c r="E5" s="5">
        <f t="shared" ref="E5:E68" si="2">E4+B5</f>
        <v>263</v>
      </c>
      <c r="F5" s="13"/>
      <c r="G5" s="13"/>
      <c r="H5" s="13"/>
      <c r="I5" s="13">
        <v>0</v>
      </c>
      <c r="J5" s="13">
        <v>0</v>
      </c>
      <c r="K5" s="6"/>
      <c r="L5" s="7"/>
      <c r="M5" s="5">
        <f t="shared" si="1"/>
        <v>483505</v>
      </c>
      <c r="N5" s="5">
        <v>483505</v>
      </c>
    </row>
    <row r="6" spans="1:14" s="5" customFormat="1" x14ac:dyDescent="0.2">
      <c r="A6" s="4">
        <v>44191</v>
      </c>
      <c r="B6" s="5">
        <v>0</v>
      </c>
      <c r="D6" s="5">
        <f t="shared" si="0"/>
        <v>483242</v>
      </c>
      <c r="E6" s="5">
        <f t="shared" si="2"/>
        <v>263</v>
      </c>
      <c r="F6" s="13"/>
      <c r="G6" s="13"/>
      <c r="H6" s="13"/>
      <c r="I6" s="13">
        <v>0</v>
      </c>
      <c r="J6" s="13">
        <v>0</v>
      </c>
      <c r="K6" s="6"/>
      <c r="L6" s="7"/>
      <c r="M6" s="5">
        <f t="shared" si="1"/>
        <v>483505</v>
      </c>
      <c r="N6" s="5">
        <v>483505</v>
      </c>
    </row>
    <row r="7" spans="1:14" s="5" customFormat="1" x14ac:dyDescent="0.2">
      <c r="A7" s="4">
        <v>44192</v>
      </c>
      <c r="B7" s="5">
        <v>0</v>
      </c>
      <c r="D7" s="5">
        <f t="shared" si="0"/>
        <v>483242</v>
      </c>
      <c r="E7" s="5">
        <f t="shared" si="2"/>
        <v>263</v>
      </c>
      <c r="F7" s="13"/>
      <c r="G7" s="13"/>
      <c r="H7" s="13"/>
      <c r="I7" s="13">
        <v>0</v>
      </c>
      <c r="J7" s="13">
        <v>0</v>
      </c>
      <c r="K7" s="6"/>
      <c r="L7" s="7"/>
      <c r="M7" s="5">
        <f t="shared" si="1"/>
        <v>483505</v>
      </c>
      <c r="N7" s="5">
        <v>483505</v>
      </c>
    </row>
    <row r="8" spans="1:14" s="5" customFormat="1" x14ac:dyDescent="0.2">
      <c r="A8" s="4">
        <v>44193</v>
      </c>
      <c r="B8" s="5">
        <v>155</v>
      </c>
      <c r="D8" s="5">
        <f t="shared" si="0"/>
        <v>483242</v>
      </c>
      <c r="E8" s="5">
        <f t="shared" si="2"/>
        <v>418</v>
      </c>
      <c r="F8" s="13"/>
      <c r="G8" s="13"/>
      <c r="H8" s="13"/>
      <c r="I8" s="13">
        <v>0</v>
      </c>
      <c r="J8" s="13">
        <v>0</v>
      </c>
      <c r="K8" s="6"/>
      <c r="L8" s="7"/>
      <c r="M8" s="5">
        <f t="shared" si="1"/>
        <v>483505</v>
      </c>
      <c r="N8" s="5">
        <v>483505</v>
      </c>
    </row>
    <row r="9" spans="1:14" s="5" customFormat="1" x14ac:dyDescent="0.2">
      <c r="A9" s="4">
        <v>44194</v>
      </c>
      <c r="B9" s="5">
        <v>154</v>
      </c>
      <c r="D9" s="5">
        <f t="shared" si="0"/>
        <v>483087</v>
      </c>
      <c r="E9" s="5">
        <f t="shared" si="2"/>
        <v>572</v>
      </c>
      <c r="F9" s="13"/>
      <c r="G9" s="13"/>
      <c r="H9" s="13"/>
      <c r="I9" s="13">
        <v>0</v>
      </c>
      <c r="J9" s="13">
        <v>0</v>
      </c>
      <c r="K9" s="6"/>
      <c r="L9" s="7"/>
      <c r="M9" s="5">
        <f t="shared" si="1"/>
        <v>483505</v>
      </c>
      <c r="N9" s="5">
        <v>483505</v>
      </c>
    </row>
    <row r="10" spans="1:14" s="5" customFormat="1" x14ac:dyDescent="0.2">
      <c r="A10" s="4">
        <v>44195</v>
      </c>
      <c r="B10" s="5">
        <v>158</v>
      </c>
      <c r="C10" s="5">
        <f t="shared" ref="C10" si="3">AVERAGE(B1:B10)</f>
        <v>81.111111111111114</v>
      </c>
      <c r="D10" s="5">
        <f t="shared" si="0"/>
        <v>482933</v>
      </c>
      <c r="E10" s="5">
        <f t="shared" si="2"/>
        <v>730</v>
      </c>
      <c r="F10" s="13"/>
      <c r="G10" s="13"/>
      <c r="H10" s="13"/>
      <c r="I10" s="13">
        <v>0</v>
      </c>
      <c r="J10" s="13">
        <v>0</v>
      </c>
      <c r="K10" s="6">
        <f t="shared" ref="K10:K41" si="4">D10/C10</f>
        <v>5953.9684931506845</v>
      </c>
      <c r="L10" s="7">
        <f t="shared" ref="L10:L41" si="5">A10+K10</f>
        <v>50148.968493150685</v>
      </c>
      <c r="M10" s="5">
        <f t="shared" si="1"/>
        <v>483505</v>
      </c>
      <c r="N10" s="5">
        <v>483505</v>
      </c>
    </row>
    <row r="11" spans="1:14" s="5" customFormat="1" x14ac:dyDescent="0.2">
      <c r="A11" s="4">
        <v>44196</v>
      </c>
      <c r="B11" s="5">
        <v>228</v>
      </c>
      <c r="C11" s="5">
        <f>AVERAGE(B2:B11)</f>
        <v>95.8</v>
      </c>
      <c r="D11" s="5">
        <f t="shared" si="0"/>
        <v>482775</v>
      </c>
      <c r="E11" s="5">
        <f t="shared" si="2"/>
        <v>958</v>
      </c>
      <c r="F11" s="13"/>
      <c r="G11" s="13"/>
      <c r="H11" s="13"/>
      <c r="I11" s="13">
        <v>0</v>
      </c>
      <c r="J11" s="13">
        <v>0</v>
      </c>
      <c r="K11" s="6">
        <f t="shared" si="4"/>
        <v>5039.4050104384132</v>
      </c>
      <c r="L11" s="7">
        <f t="shared" si="5"/>
        <v>49235.405010438415</v>
      </c>
      <c r="M11" s="5">
        <f t="shared" si="1"/>
        <v>483505</v>
      </c>
      <c r="N11" s="5">
        <v>483505</v>
      </c>
    </row>
    <row r="12" spans="1:14" s="5" customFormat="1" x14ac:dyDescent="0.2">
      <c r="A12" s="4">
        <v>44197</v>
      </c>
      <c r="B12" s="5">
        <v>223</v>
      </c>
      <c r="C12" s="5">
        <f>AVERAGE(B3:B12)</f>
        <v>113.4</v>
      </c>
      <c r="D12" s="5">
        <f t="shared" si="0"/>
        <v>482547</v>
      </c>
      <c r="E12" s="5">
        <f t="shared" si="2"/>
        <v>1181</v>
      </c>
      <c r="F12" s="13"/>
      <c r="G12" s="13"/>
      <c r="H12" s="13"/>
      <c r="I12" s="13">
        <v>0</v>
      </c>
      <c r="J12" s="13">
        <v>0</v>
      </c>
      <c r="K12" s="6">
        <f t="shared" si="4"/>
        <v>4255.2645502645501</v>
      </c>
      <c r="L12" s="7">
        <f t="shared" si="5"/>
        <v>48452.264550264546</v>
      </c>
      <c r="M12" s="5">
        <f t="shared" si="1"/>
        <v>483505</v>
      </c>
      <c r="N12" s="5">
        <v>483505</v>
      </c>
    </row>
    <row r="13" spans="1:14" s="5" customFormat="1" x14ac:dyDescent="0.2">
      <c r="A13" s="4">
        <v>44198</v>
      </c>
      <c r="B13" s="5">
        <v>307</v>
      </c>
      <c r="C13" s="5">
        <f>AVERAGE(B4:B13)</f>
        <v>131.80000000000001</v>
      </c>
      <c r="D13" s="5">
        <f t="shared" si="0"/>
        <v>482324</v>
      </c>
      <c r="E13" s="5">
        <f t="shared" si="2"/>
        <v>1488</v>
      </c>
      <c r="F13" s="13"/>
      <c r="G13" s="13"/>
      <c r="H13" s="13"/>
      <c r="I13" s="13">
        <v>0</v>
      </c>
      <c r="J13" s="13">
        <v>0</v>
      </c>
      <c r="K13" s="6">
        <f t="shared" si="4"/>
        <v>3659.5144157814866</v>
      </c>
      <c r="L13" s="7">
        <f t="shared" si="5"/>
        <v>47857.514415781487</v>
      </c>
      <c r="M13" s="5">
        <f t="shared" si="1"/>
        <v>483505</v>
      </c>
      <c r="N13" s="5">
        <v>483505</v>
      </c>
    </row>
    <row r="14" spans="1:14" s="5" customFormat="1" x14ac:dyDescent="0.2">
      <c r="A14" s="4">
        <v>44199</v>
      </c>
      <c r="B14" s="5">
        <v>234</v>
      </c>
      <c r="C14" s="5">
        <f t="shared" ref="C14:C18" si="6">AVERAGE(B8:B14)</f>
        <v>208.42857142857142</v>
      </c>
      <c r="D14" s="5">
        <f t="shared" si="0"/>
        <v>482017</v>
      </c>
      <c r="E14" s="5">
        <f t="shared" si="2"/>
        <v>1722</v>
      </c>
      <c r="F14" s="13"/>
      <c r="G14" s="13"/>
      <c r="H14" s="13"/>
      <c r="I14" s="13">
        <v>0</v>
      </c>
      <c r="J14" s="13">
        <v>0</v>
      </c>
      <c r="K14" s="6">
        <f t="shared" si="4"/>
        <v>2312.6244002741605</v>
      </c>
      <c r="L14" s="7">
        <f t="shared" si="5"/>
        <v>46511.624400274159</v>
      </c>
      <c r="M14" s="5">
        <f t="shared" si="1"/>
        <v>483505</v>
      </c>
      <c r="N14" s="5">
        <v>483505</v>
      </c>
    </row>
    <row r="15" spans="1:14" s="5" customFormat="1" x14ac:dyDescent="0.2">
      <c r="A15" s="4">
        <v>44200</v>
      </c>
      <c r="B15" s="5">
        <v>225</v>
      </c>
      <c r="C15" s="5">
        <f t="shared" si="6"/>
        <v>218.42857142857142</v>
      </c>
      <c r="D15" s="5">
        <f t="shared" si="0"/>
        <v>481783</v>
      </c>
      <c r="E15" s="5">
        <f t="shared" si="2"/>
        <v>1947</v>
      </c>
      <c r="F15" s="13"/>
      <c r="G15" s="13"/>
      <c r="H15" s="13"/>
      <c r="I15" s="13">
        <v>0</v>
      </c>
      <c r="J15" s="13">
        <v>0</v>
      </c>
      <c r="K15" s="6">
        <f t="shared" si="4"/>
        <v>2205.6775670372795</v>
      </c>
      <c r="L15" s="7">
        <f t="shared" si="5"/>
        <v>46405.677567037281</v>
      </c>
      <c r="M15" s="5">
        <f t="shared" si="1"/>
        <v>483505</v>
      </c>
      <c r="N15" s="5">
        <v>483505</v>
      </c>
    </row>
    <row r="16" spans="1:14" s="5" customFormat="1" x14ac:dyDescent="0.2">
      <c r="A16" s="4">
        <v>44201</v>
      </c>
      <c r="B16" s="5">
        <v>585</v>
      </c>
      <c r="C16" s="5">
        <f t="shared" si="6"/>
        <v>280</v>
      </c>
      <c r="D16" s="5">
        <f t="shared" si="0"/>
        <v>481558</v>
      </c>
      <c r="E16" s="5">
        <f t="shared" si="2"/>
        <v>2532</v>
      </c>
      <c r="F16" s="13"/>
      <c r="G16" s="13"/>
      <c r="H16" s="13"/>
      <c r="I16" s="13">
        <v>0</v>
      </c>
      <c r="J16" s="13">
        <v>0</v>
      </c>
      <c r="K16" s="6">
        <f t="shared" si="4"/>
        <v>1719.85</v>
      </c>
      <c r="L16" s="7">
        <f t="shared" si="5"/>
        <v>45920.85</v>
      </c>
      <c r="M16" s="5">
        <f t="shared" si="1"/>
        <v>483505</v>
      </c>
      <c r="N16" s="5">
        <v>483505</v>
      </c>
    </row>
    <row r="17" spans="1:14" s="5" customFormat="1" x14ac:dyDescent="0.2">
      <c r="A17" s="4">
        <v>44202</v>
      </c>
      <c r="B17" s="5">
        <v>598</v>
      </c>
      <c r="C17" s="5">
        <f t="shared" si="6"/>
        <v>342.85714285714283</v>
      </c>
      <c r="D17" s="5">
        <f t="shared" si="0"/>
        <v>480973</v>
      </c>
      <c r="E17" s="5">
        <f t="shared" si="2"/>
        <v>3130</v>
      </c>
      <c r="F17" s="13"/>
      <c r="G17" s="13"/>
      <c r="H17" s="13"/>
      <c r="I17" s="13">
        <v>0</v>
      </c>
      <c r="J17" s="13">
        <v>0</v>
      </c>
      <c r="K17" s="6">
        <f t="shared" si="4"/>
        <v>1402.8379166666668</v>
      </c>
      <c r="L17" s="7">
        <f t="shared" si="5"/>
        <v>45604.837916666664</v>
      </c>
      <c r="M17" s="5">
        <f t="shared" si="1"/>
        <v>483505</v>
      </c>
      <c r="N17" s="5">
        <v>483505</v>
      </c>
    </row>
    <row r="18" spans="1:14" s="5" customFormat="1" x14ac:dyDescent="0.2">
      <c r="A18" s="4">
        <v>44203</v>
      </c>
      <c r="B18" s="5">
        <v>855</v>
      </c>
      <c r="C18" s="5">
        <f t="shared" si="6"/>
        <v>432.42857142857144</v>
      </c>
      <c r="D18" s="5">
        <f t="shared" si="0"/>
        <v>480375</v>
      </c>
      <c r="E18" s="5">
        <f t="shared" si="2"/>
        <v>3985</v>
      </c>
      <c r="F18" s="13"/>
      <c r="G18" s="13"/>
      <c r="H18" s="13"/>
      <c r="I18" s="13">
        <v>0</v>
      </c>
      <c r="J18" s="13">
        <v>0</v>
      </c>
      <c r="K18" s="6">
        <f t="shared" si="4"/>
        <v>1110.8771060455897</v>
      </c>
      <c r="L18" s="7">
        <f t="shared" si="5"/>
        <v>45313.877106045591</v>
      </c>
      <c r="M18" s="5">
        <f t="shared" si="1"/>
        <v>483505</v>
      </c>
      <c r="N18" s="5">
        <v>483505</v>
      </c>
    </row>
    <row r="19" spans="1:14" s="5" customFormat="1" x14ac:dyDescent="0.2">
      <c r="A19" s="4">
        <v>44204</v>
      </c>
      <c r="B19" s="5">
        <v>824</v>
      </c>
      <c r="C19" s="5">
        <f t="shared" ref="C19:C24" si="7">AVERAGE(B13:B19)</f>
        <v>518.28571428571433</v>
      </c>
      <c r="D19" s="5">
        <f t="shared" si="0"/>
        <v>479520</v>
      </c>
      <c r="E19" s="5">
        <f t="shared" si="2"/>
        <v>4809</v>
      </c>
      <c r="F19" s="13"/>
      <c r="G19" s="13"/>
      <c r="H19" s="13"/>
      <c r="I19" s="13">
        <v>0</v>
      </c>
      <c r="J19" s="13">
        <v>0</v>
      </c>
      <c r="K19" s="6">
        <f t="shared" si="4"/>
        <v>925.20396912899662</v>
      </c>
      <c r="L19" s="7">
        <f t="shared" si="5"/>
        <v>45129.203969128997</v>
      </c>
      <c r="M19" s="5">
        <f t="shared" si="1"/>
        <v>483505</v>
      </c>
      <c r="N19" s="5">
        <v>483505</v>
      </c>
    </row>
    <row r="20" spans="1:14" s="5" customFormat="1" x14ac:dyDescent="0.2">
      <c r="A20" s="4">
        <v>44205</v>
      </c>
      <c r="B20" s="5">
        <v>858</v>
      </c>
      <c r="C20" s="5">
        <f t="shared" si="7"/>
        <v>597</v>
      </c>
      <c r="D20" s="5">
        <f t="shared" si="0"/>
        <v>478696</v>
      </c>
      <c r="E20" s="5">
        <f t="shared" si="2"/>
        <v>5667</v>
      </c>
      <c r="F20" s="13"/>
      <c r="G20" s="13"/>
      <c r="H20" s="13"/>
      <c r="I20" s="13">
        <v>0</v>
      </c>
      <c r="J20" s="13">
        <v>0</v>
      </c>
      <c r="K20" s="6">
        <f t="shared" si="4"/>
        <v>801.83584589614736</v>
      </c>
      <c r="L20" s="7">
        <f t="shared" si="5"/>
        <v>45006.835845896145</v>
      </c>
      <c r="M20" s="5">
        <f t="shared" si="1"/>
        <v>483505</v>
      </c>
      <c r="N20" s="5">
        <v>483505</v>
      </c>
    </row>
    <row r="21" spans="1:14" s="5" customFormat="1" x14ac:dyDescent="0.2">
      <c r="A21" s="4">
        <v>44206</v>
      </c>
      <c r="B21" s="5">
        <v>927</v>
      </c>
      <c r="C21" s="5">
        <f t="shared" si="7"/>
        <v>696</v>
      </c>
      <c r="D21" s="5">
        <f t="shared" si="0"/>
        <v>477838</v>
      </c>
      <c r="E21" s="5">
        <f t="shared" si="2"/>
        <v>6594</v>
      </c>
      <c r="F21" s="13"/>
      <c r="G21" s="13"/>
      <c r="H21" s="13"/>
      <c r="I21" s="13">
        <v>0</v>
      </c>
      <c r="J21" s="13">
        <v>0</v>
      </c>
      <c r="K21" s="6">
        <f t="shared" si="4"/>
        <v>686.54885057471267</v>
      </c>
      <c r="L21" s="7">
        <f t="shared" si="5"/>
        <v>44892.548850574713</v>
      </c>
      <c r="M21" s="5">
        <f t="shared" si="1"/>
        <v>483505</v>
      </c>
      <c r="N21" s="5">
        <v>483505</v>
      </c>
    </row>
    <row r="22" spans="1:14" s="5" customFormat="1" x14ac:dyDescent="0.2">
      <c r="A22" s="4">
        <v>44207</v>
      </c>
      <c r="B22" s="5">
        <v>1030</v>
      </c>
      <c r="C22" s="5">
        <f t="shared" si="7"/>
        <v>811</v>
      </c>
      <c r="D22" s="5">
        <f t="shared" si="0"/>
        <v>476911</v>
      </c>
      <c r="E22" s="5">
        <f t="shared" si="2"/>
        <v>7624</v>
      </c>
      <c r="F22" s="13"/>
      <c r="G22" s="13"/>
      <c r="H22" s="13"/>
      <c r="I22" s="13">
        <v>0</v>
      </c>
      <c r="J22" s="13">
        <v>0</v>
      </c>
      <c r="K22" s="6">
        <f t="shared" si="4"/>
        <v>588.05302096177559</v>
      </c>
      <c r="L22" s="7">
        <f t="shared" si="5"/>
        <v>44795.053020961779</v>
      </c>
      <c r="M22" s="5">
        <f t="shared" si="1"/>
        <v>483505</v>
      </c>
      <c r="N22" s="5">
        <v>483505</v>
      </c>
    </row>
    <row r="23" spans="1:14" s="5" customFormat="1" x14ac:dyDescent="0.2">
      <c r="A23" s="4">
        <v>44208</v>
      </c>
      <c r="B23" s="5">
        <v>1403</v>
      </c>
      <c r="C23" s="5">
        <f t="shared" si="7"/>
        <v>927.85714285714289</v>
      </c>
      <c r="D23" s="5">
        <f t="shared" si="0"/>
        <v>475881</v>
      </c>
      <c r="E23" s="5">
        <f t="shared" si="2"/>
        <v>9027</v>
      </c>
      <c r="F23" s="13"/>
      <c r="G23" s="13"/>
      <c r="H23" s="13"/>
      <c r="I23" s="13">
        <v>0</v>
      </c>
      <c r="J23" s="13">
        <v>0</v>
      </c>
      <c r="K23" s="6">
        <f t="shared" si="4"/>
        <v>512.88175519630488</v>
      </c>
      <c r="L23" s="7">
        <f t="shared" si="5"/>
        <v>44720.881755196307</v>
      </c>
      <c r="M23" s="5">
        <f t="shared" si="1"/>
        <v>483505</v>
      </c>
      <c r="N23" s="5">
        <v>483505</v>
      </c>
    </row>
    <row r="24" spans="1:14" s="5" customFormat="1" x14ac:dyDescent="0.2">
      <c r="A24" s="4">
        <v>44209</v>
      </c>
      <c r="B24" s="5">
        <v>1043</v>
      </c>
      <c r="C24" s="5">
        <f t="shared" si="7"/>
        <v>991.42857142857144</v>
      </c>
      <c r="D24" s="5">
        <f t="shared" si="0"/>
        <v>474478</v>
      </c>
      <c r="E24" s="5">
        <f t="shared" si="2"/>
        <v>10070</v>
      </c>
      <c r="F24" s="13"/>
      <c r="G24" s="13"/>
      <c r="H24" s="13"/>
      <c r="I24" s="13">
        <v>0</v>
      </c>
      <c r="J24" s="13">
        <v>0</v>
      </c>
      <c r="K24" s="6">
        <f t="shared" si="4"/>
        <v>478.58011527377522</v>
      </c>
      <c r="L24" s="7">
        <f t="shared" si="5"/>
        <v>44687.580115273777</v>
      </c>
      <c r="M24" s="5">
        <f t="shared" si="1"/>
        <v>483505</v>
      </c>
      <c r="N24" s="5">
        <v>483505</v>
      </c>
    </row>
    <row r="25" spans="1:14" s="5" customFormat="1" x14ac:dyDescent="0.2">
      <c r="A25" s="4">
        <v>44210</v>
      </c>
      <c r="B25" s="5">
        <v>1074</v>
      </c>
      <c r="C25" s="5">
        <f t="shared" ref="C25:C49" si="8">AVERAGE(B19:B25)</f>
        <v>1022.7142857142857</v>
      </c>
      <c r="D25" s="5">
        <f t="shared" si="0"/>
        <v>473435</v>
      </c>
      <c r="E25" s="5">
        <f t="shared" si="2"/>
        <v>11144</v>
      </c>
      <c r="F25" s="13"/>
      <c r="G25" s="13"/>
      <c r="H25" s="13"/>
      <c r="I25" s="13">
        <v>0</v>
      </c>
      <c r="J25" s="13">
        <v>0</v>
      </c>
      <c r="K25" s="6">
        <f t="shared" si="4"/>
        <v>462.92010057270573</v>
      </c>
      <c r="L25" s="7">
        <f t="shared" si="5"/>
        <v>44672.920100572708</v>
      </c>
      <c r="M25" s="5">
        <f t="shared" si="1"/>
        <v>483505</v>
      </c>
      <c r="N25" s="5">
        <v>483505</v>
      </c>
    </row>
    <row r="26" spans="1:14" s="5" customFormat="1" x14ac:dyDescent="0.2">
      <c r="A26" s="4">
        <v>44211</v>
      </c>
      <c r="B26" s="5">
        <v>922</v>
      </c>
      <c r="C26" s="5">
        <f t="shared" si="8"/>
        <v>1036.7142857142858</v>
      </c>
      <c r="D26" s="5">
        <f t="shared" si="0"/>
        <v>472361</v>
      </c>
      <c r="E26" s="5">
        <f t="shared" si="2"/>
        <v>12066</v>
      </c>
      <c r="F26" s="13"/>
      <c r="G26" s="13"/>
      <c r="H26" s="13"/>
      <c r="I26" s="13">
        <v>0</v>
      </c>
      <c r="J26" s="13">
        <v>0</v>
      </c>
      <c r="K26" s="6">
        <f t="shared" si="4"/>
        <v>455.6327683615819</v>
      </c>
      <c r="L26" s="7">
        <f t="shared" si="5"/>
        <v>44666.632768361582</v>
      </c>
      <c r="M26" s="5">
        <f t="shared" si="1"/>
        <v>483505</v>
      </c>
      <c r="N26" s="5">
        <v>483505</v>
      </c>
    </row>
    <row r="27" spans="1:14" s="5" customFormat="1" x14ac:dyDescent="0.2">
      <c r="A27" s="4">
        <v>44212</v>
      </c>
      <c r="B27" s="5">
        <v>291</v>
      </c>
      <c r="C27" s="5">
        <f t="shared" si="8"/>
        <v>955.71428571428567</v>
      </c>
      <c r="D27" s="5">
        <f t="shared" si="0"/>
        <v>471439</v>
      </c>
      <c r="E27" s="5">
        <f t="shared" si="2"/>
        <v>12357</v>
      </c>
      <c r="F27" s="13"/>
      <c r="G27" s="13"/>
      <c r="H27" s="13"/>
      <c r="I27" s="13">
        <v>0</v>
      </c>
      <c r="J27" s="13">
        <v>0</v>
      </c>
      <c r="K27" s="6">
        <f t="shared" si="4"/>
        <v>493.28445440956654</v>
      </c>
      <c r="L27" s="7">
        <f t="shared" si="5"/>
        <v>44705.284454409564</v>
      </c>
      <c r="M27" s="5">
        <f t="shared" si="1"/>
        <v>483505</v>
      </c>
      <c r="N27" s="5">
        <v>483505</v>
      </c>
    </row>
    <row r="28" spans="1:14" s="5" customFormat="1" x14ac:dyDescent="0.2">
      <c r="A28" s="4">
        <v>44213</v>
      </c>
      <c r="B28" s="5">
        <v>0</v>
      </c>
      <c r="C28" s="5">
        <f t="shared" si="8"/>
        <v>823.28571428571433</v>
      </c>
      <c r="D28" s="5">
        <f t="shared" si="0"/>
        <v>471148</v>
      </c>
      <c r="E28" s="5">
        <f t="shared" si="2"/>
        <v>12357</v>
      </c>
      <c r="F28" s="13"/>
      <c r="G28" s="13"/>
      <c r="H28" s="13"/>
      <c r="I28" s="13">
        <v>0</v>
      </c>
      <c r="J28" s="13">
        <v>0</v>
      </c>
      <c r="K28" s="6">
        <f t="shared" si="4"/>
        <v>572.2776331771646</v>
      </c>
      <c r="L28" s="7">
        <f t="shared" si="5"/>
        <v>44785.277633177167</v>
      </c>
      <c r="M28" s="5">
        <f t="shared" si="1"/>
        <v>483505</v>
      </c>
      <c r="N28" s="5">
        <v>483505</v>
      </c>
    </row>
    <row r="29" spans="1:14" s="5" customFormat="1" x14ac:dyDescent="0.2">
      <c r="A29" s="4">
        <v>44214</v>
      </c>
      <c r="B29" s="5">
        <v>601</v>
      </c>
      <c r="C29" s="5">
        <f t="shared" ref="C29:C34" si="9">AVERAGE(B22:B29)</f>
        <v>795.5</v>
      </c>
      <c r="D29" s="5">
        <f t="shared" si="0"/>
        <v>471148</v>
      </c>
      <c r="E29" s="5">
        <f t="shared" si="2"/>
        <v>12958</v>
      </c>
      <c r="F29" s="13"/>
      <c r="G29" s="13"/>
      <c r="H29" s="13"/>
      <c r="I29" s="13">
        <v>0</v>
      </c>
      <c r="J29" s="13">
        <v>0</v>
      </c>
      <c r="K29" s="6">
        <f t="shared" si="4"/>
        <v>592.26649905719671</v>
      </c>
      <c r="L29" s="7">
        <f t="shared" si="5"/>
        <v>44806.266499057194</v>
      </c>
      <c r="M29" s="5">
        <f t="shared" si="1"/>
        <v>483505</v>
      </c>
      <c r="N29" s="5">
        <v>483505</v>
      </c>
    </row>
    <row r="30" spans="1:14" s="5" customFormat="1" x14ac:dyDescent="0.2">
      <c r="A30" s="4">
        <v>44215</v>
      </c>
      <c r="B30" s="5">
        <v>831</v>
      </c>
      <c r="C30" s="5">
        <f t="shared" si="9"/>
        <v>770.625</v>
      </c>
      <c r="D30" s="5">
        <f t="shared" si="0"/>
        <v>470547</v>
      </c>
      <c r="E30" s="5">
        <f t="shared" si="2"/>
        <v>13789</v>
      </c>
      <c r="F30" s="13"/>
      <c r="G30" s="13"/>
      <c r="H30" s="13"/>
      <c r="I30" s="13">
        <v>0</v>
      </c>
      <c r="J30" s="13">
        <v>0</v>
      </c>
      <c r="K30" s="6">
        <f t="shared" si="4"/>
        <v>610.60437956204385</v>
      </c>
      <c r="L30" s="7">
        <f t="shared" si="5"/>
        <v>44825.604379562043</v>
      </c>
      <c r="M30" s="5">
        <f t="shared" si="1"/>
        <v>483505</v>
      </c>
      <c r="N30" s="5">
        <v>483505</v>
      </c>
    </row>
    <row r="31" spans="1:14" s="5" customFormat="1" x14ac:dyDescent="0.2">
      <c r="A31" s="4">
        <v>44216</v>
      </c>
      <c r="B31" s="5">
        <v>603</v>
      </c>
      <c r="C31" s="5">
        <f t="shared" si="9"/>
        <v>670.625</v>
      </c>
      <c r="D31" s="5">
        <f t="shared" si="0"/>
        <v>469716</v>
      </c>
      <c r="E31" s="5">
        <f t="shared" si="2"/>
        <v>14392</v>
      </c>
      <c r="F31" s="13"/>
      <c r="G31" s="13"/>
      <c r="H31" s="13"/>
      <c r="I31" s="13">
        <v>0</v>
      </c>
      <c r="J31" s="13">
        <v>0</v>
      </c>
      <c r="K31" s="6">
        <f t="shared" si="4"/>
        <v>700.41528424976696</v>
      </c>
      <c r="L31" s="7">
        <f t="shared" si="5"/>
        <v>44916.415284249764</v>
      </c>
      <c r="M31" s="5">
        <f t="shared" si="1"/>
        <v>483505</v>
      </c>
      <c r="N31" s="5">
        <v>483505</v>
      </c>
    </row>
    <row r="32" spans="1:14" s="5" customFormat="1" x14ac:dyDescent="0.2">
      <c r="A32" s="4">
        <v>44217</v>
      </c>
      <c r="B32" s="5">
        <v>514</v>
      </c>
      <c r="C32" s="5">
        <f t="shared" si="9"/>
        <v>604.5</v>
      </c>
      <c r="D32" s="5">
        <f t="shared" si="0"/>
        <v>469113</v>
      </c>
      <c r="E32" s="5">
        <f t="shared" si="2"/>
        <v>14906</v>
      </c>
      <c r="F32" s="13"/>
      <c r="G32" s="13"/>
      <c r="H32" s="13"/>
      <c r="I32" s="13">
        <v>0</v>
      </c>
      <c r="J32" s="13">
        <v>0</v>
      </c>
      <c r="K32" s="6">
        <f t="shared" si="4"/>
        <v>776.03473945409428</v>
      </c>
      <c r="L32" s="7">
        <f t="shared" si="5"/>
        <v>44993.034739454095</v>
      </c>
      <c r="M32" s="5">
        <f t="shared" si="1"/>
        <v>483505</v>
      </c>
      <c r="N32" s="5">
        <v>483505</v>
      </c>
    </row>
    <row r="33" spans="1:14" s="5" customFormat="1" x14ac:dyDescent="0.2">
      <c r="A33" s="4">
        <v>44218</v>
      </c>
      <c r="B33" s="5">
        <v>278</v>
      </c>
      <c r="C33" s="5">
        <f t="shared" si="9"/>
        <v>505</v>
      </c>
      <c r="D33" s="5">
        <f t="shared" si="0"/>
        <v>468599</v>
      </c>
      <c r="E33" s="5">
        <f t="shared" si="2"/>
        <v>15184</v>
      </c>
      <c r="F33" s="13"/>
      <c r="G33" s="13"/>
      <c r="H33" s="13"/>
      <c r="I33" s="13">
        <v>0</v>
      </c>
      <c r="J33" s="13">
        <v>0</v>
      </c>
      <c r="K33" s="6">
        <f t="shared" si="4"/>
        <v>927.91881188118816</v>
      </c>
      <c r="L33" s="7">
        <f t="shared" si="5"/>
        <v>45145.918811881187</v>
      </c>
      <c r="M33" s="5">
        <f t="shared" si="1"/>
        <v>483505</v>
      </c>
      <c r="N33" s="5">
        <v>483505</v>
      </c>
    </row>
    <row r="34" spans="1:14" s="5" customFormat="1" x14ac:dyDescent="0.2">
      <c r="A34" s="4">
        <v>44219</v>
      </c>
      <c r="B34" s="5">
        <v>261</v>
      </c>
      <c r="C34" s="5">
        <f t="shared" si="9"/>
        <v>422.375</v>
      </c>
      <c r="D34" s="5">
        <f t="shared" ref="D34:D65" si="10">D35+B34</f>
        <v>468321</v>
      </c>
      <c r="E34" s="5">
        <f t="shared" si="2"/>
        <v>15445</v>
      </c>
      <c r="F34" s="13"/>
      <c r="G34" s="13"/>
      <c r="H34" s="13"/>
      <c r="I34" s="13">
        <v>0</v>
      </c>
      <c r="J34" s="13">
        <v>0</v>
      </c>
      <c r="K34" s="6">
        <f t="shared" si="4"/>
        <v>1108.7801124593075</v>
      </c>
      <c r="L34" s="7">
        <f t="shared" si="5"/>
        <v>45327.78011245931</v>
      </c>
      <c r="M34" s="5">
        <f t="shared" si="1"/>
        <v>483505</v>
      </c>
      <c r="N34" s="5">
        <v>483505</v>
      </c>
    </row>
    <row r="35" spans="1:14" s="5" customFormat="1" x14ac:dyDescent="0.2">
      <c r="A35" s="4">
        <v>44220</v>
      </c>
      <c r="B35" s="5">
        <v>220</v>
      </c>
      <c r="C35" s="5">
        <f t="shared" si="8"/>
        <v>472.57142857142856</v>
      </c>
      <c r="D35" s="5">
        <f t="shared" si="10"/>
        <v>468060</v>
      </c>
      <c r="E35" s="5">
        <f t="shared" si="2"/>
        <v>15665</v>
      </c>
      <c r="F35" s="13"/>
      <c r="G35" s="13"/>
      <c r="H35" s="13"/>
      <c r="I35" s="13">
        <v>0</v>
      </c>
      <c r="J35" s="13">
        <v>0</v>
      </c>
      <c r="K35" s="6">
        <f t="shared" si="4"/>
        <v>990.45344619105208</v>
      </c>
      <c r="L35" s="7">
        <f t="shared" si="5"/>
        <v>45210.453446191052</v>
      </c>
      <c r="M35" s="5">
        <f t="shared" si="1"/>
        <v>483505</v>
      </c>
      <c r="N35" s="5">
        <v>483505</v>
      </c>
    </row>
    <row r="36" spans="1:14" s="5" customFormat="1" x14ac:dyDescent="0.2">
      <c r="A36" s="4">
        <v>44221</v>
      </c>
      <c r="B36" s="5">
        <v>250</v>
      </c>
      <c r="C36" s="5">
        <f t="shared" si="8"/>
        <v>422.42857142857144</v>
      </c>
      <c r="D36" s="5">
        <f t="shared" si="10"/>
        <v>467840</v>
      </c>
      <c r="E36" s="5">
        <f t="shared" si="2"/>
        <v>15915</v>
      </c>
      <c r="F36" s="13"/>
      <c r="G36" s="13"/>
      <c r="H36" s="13"/>
      <c r="I36" s="13">
        <v>0</v>
      </c>
      <c r="J36" s="13">
        <v>0</v>
      </c>
      <c r="K36" s="6">
        <f t="shared" si="4"/>
        <v>1107.5008454514712</v>
      </c>
      <c r="L36" s="7">
        <f t="shared" si="5"/>
        <v>45328.500845451468</v>
      </c>
      <c r="M36" s="5">
        <f t="shared" si="1"/>
        <v>483505</v>
      </c>
      <c r="N36" s="5">
        <v>483505</v>
      </c>
    </row>
    <row r="37" spans="1:14" s="5" customFormat="1" x14ac:dyDescent="0.2">
      <c r="A37" s="4">
        <v>44222</v>
      </c>
      <c r="B37" s="5">
        <v>506</v>
      </c>
      <c r="C37" s="5">
        <f t="shared" si="8"/>
        <v>376</v>
      </c>
      <c r="D37" s="5">
        <f t="shared" si="10"/>
        <v>467590</v>
      </c>
      <c r="E37" s="5">
        <f t="shared" si="2"/>
        <v>16421</v>
      </c>
      <c r="F37" s="13"/>
      <c r="G37" s="13"/>
      <c r="H37" s="13"/>
      <c r="I37" s="13">
        <v>0</v>
      </c>
      <c r="J37" s="13">
        <v>0</v>
      </c>
      <c r="K37" s="6">
        <f t="shared" si="4"/>
        <v>1243.5904255319149</v>
      </c>
      <c r="L37" s="7">
        <f t="shared" si="5"/>
        <v>45465.590425531918</v>
      </c>
      <c r="M37" s="5">
        <f t="shared" si="1"/>
        <v>483505</v>
      </c>
      <c r="N37" s="5">
        <v>483505</v>
      </c>
    </row>
    <row r="38" spans="1:14" s="5" customFormat="1" x14ac:dyDescent="0.2">
      <c r="A38" s="4">
        <v>44223</v>
      </c>
      <c r="B38" s="5">
        <v>569</v>
      </c>
      <c r="C38" s="5">
        <f t="shared" si="8"/>
        <v>371.14285714285717</v>
      </c>
      <c r="D38" s="5">
        <f t="shared" si="10"/>
        <v>467084</v>
      </c>
      <c r="E38" s="5">
        <f t="shared" si="2"/>
        <v>16990</v>
      </c>
      <c r="F38" s="13"/>
      <c r="G38" s="13"/>
      <c r="H38" s="13"/>
      <c r="I38" s="13">
        <v>0</v>
      </c>
      <c r="J38" s="13">
        <v>0</v>
      </c>
      <c r="K38" s="6">
        <f t="shared" si="4"/>
        <v>1258.5019245573517</v>
      </c>
      <c r="L38" s="7">
        <f t="shared" si="5"/>
        <v>45481.501924557349</v>
      </c>
      <c r="M38" s="5">
        <f t="shared" si="1"/>
        <v>483505</v>
      </c>
      <c r="N38" s="5">
        <v>483505</v>
      </c>
    </row>
    <row r="39" spans="1:14" s="5" customFormat="1" x14ac:dyDescent="0.2">
      <c r="A39" s="4">
        <v>44224</v>
      </c>
      <c r="B39" s="5">
        <v>192</v>
      </c>
      <c r="C39" s="5">
        <f t="shared" si="8"/>
        <v>325.14285714285717</v>
      </c>
      <c r="D39" s="5">
        <f t="shared" si="10"/>
        <v>466515</v>
      </c>
      <c r="E39" s="5">
        <f t="shared" si="2"/>
        <v>17182</v>
      </c>
      <c r="F39" s="13"/>
      <c r="G39" s="13"/>
      <c r="H39" s="13"/>
      <c r="I39" s="13">
        <v>0</v>
      </c>
      <c r="J39" s="13">
        <v>0</v>
      </c>
      <c r="K39" s="6">
        <f t="shared" si="4"/>
        <v>1434.8000878734622</v>
      </c>
      <c r="L39" s="7">
        <f t="shared" si="5"/>
        <v>45658.80008787346</v>
      </c>
      <c r="M39" s="5">
        <f t="shared" si="1"/>
        <v>483505</v>
      </c>
      <c r="N39" s="5">
        <v>483505</v>
      </c>
    </row>
    <row r="40" spans="1:14" s="5" customFormat="1" x14ac:dyDescent="0.2">
      <c r="A40" s="4">
        <v>44225</v>
      </c>
      <c r="B40" s="5">
        <v>59</v>
      </c>
      <c r="C40" s="5">
        <f t="shared" si="8"/>
        <v>293.85714285714283</v>
      </c>
      <c r="D40" s="5">
        <f t="shared" si="10"/>
        <v>466323</v>
      </c>
      <c r="E40" s="5">
        <f t="shared" si="2"/>
        <v>17241</v>
      </c>
      <c r="F40" s="13"/>
      <c r="G40" s="13"/>
      <c r="H40" s="13"/>
      <c r="I40" s="13">
        <v>0</v>
      </c>
      <c r="J40" s="13">
        <v>0</v>
      </c>
      <c r="K40" s="6">
        <f t="shared" si="4"/>
        <v>1586.9037433155081</v>
      </c>
      <c r="L40" s="7">
        <f t="shared" si="5"/>
        <v>45811.90374331551</v>
      </c>
      <c r="M40" s="5">
        <f t="shared" si="1"/>
        <v>483505</v>
      </c>
      <c r="N40" s="5">
        <v>483505</v>
      </c>
    </row>
    <row r="41" spans="1:14" s="5" customFormat="1" x14ac:dyDescent="0.2">
      <c r="A41" s="4">
        <v>44226</v>
      </c>
      <c r="B41" s="5">
        <v>0</v>
      </c>
      <c r="C41" s="5">
        <f t="shared" si="8"/>
        <v>256.57142857142856</v>
      </c>
      <c r="D41" s="5">
        <f t="shared" si="10"/>
        <v>466264</v>
      </c>
      <c r="E41" s="5">
        <f t="shared" si="2"/>
        <v>17241</v>
      </c>
      <c r="F41" s="13"/>
      <c r="G41" s="13"/>
      <c r="H41" s="13"/>
      <c r="I41" s="13">
        <v>0</v>
      </c>
      <c r="J41" s="13">
        <v>0</v>
      </c>
      <c r="K41" s="6">
        <f t="shared" si="4"/>
        <v>1817.2873051224944</v>
      </c>
      <c r="L41" s="7">
        <f t="shared" si="5"/>
        <v>46043.287305122496</v>
      </c>
      <c r="M41" s="5">
        <f t="shared" si="1"/>
        <v>483505</v>
      </c>
      <c r="N41" s="5">
        <v>483505</v>
      </c>
    </row>
    <row r="42" spans="1:14" s="5" customFormat="1" x14ac:dyDescent="0.2">
      <c r="A42" s="4">
        <v>44227</v>
      </c>
      <c r="B42" s="5">
        <v>0</v>
      </c>
      <c r="C42" s="5">
        <f t="shared" si="8"/>
        <v>225.14285714285714</v>
      </c>
      <c r="D42" s="5">
        <f t="shared" si="10"/>
        <v>466264</v>
      </c>
      <c r="E42" s="5">
        <f t="shared" si="2"/>
        <v>17241</v>
      </c>
      <c r="F42" s="13"/>
      <c r="G42" s="13"/>
      <c r="H42" s="13"/>
      <c r="I42" s="13">
        <v>0</v>
      </c>
      <c r="J42" s="13">
        <v>0</v>
      </c>
      <c r="K42" s="6">
        <f t="shared" ref="K42:K73" si="11">D42/C42</f>
        <v>2070.9695431472082</v>
      </c>
      <c r="L42" s="7">
        <f t="shared" ref="L42:L73" si="12">A42+K42</f>
        <v>46297.969543147206</v>
      </c>
      <c r="M42" s="5">
        <f t="shared" si="1"/>
        <v>483505</v>
      </c>
      <c r="N42" s="5">
        <v>483505</v>
      </c>
    </row>
    <row r="43" spans="1:14" s="5" customFormat="1" x14ac:dyDescent="0.2">
      <c r="A43" s="4">
        <v>44228</v>
      </c>
      <c r="B43" s="5">
        <v>261</v>
      </c>
      <c r="C43" s="5">
        <f t="shared" ref="C43:C48" si="13">AVERAGE(B35:B43)</f>
        <v>228.55555555555554</v>
      </c>
      <c r="D43" s="5">
        <f t="shared" si="10"/>
        <v>466264</v>
      </c>
      <c r="E43" s="5">
        <f t="shared" si="2"/>
        <v>17502</v>
      </c>
      <c r="F43" s="13"/>
      <c r="G43" s="13"/>
      <c r="H43" s="13"/>
      <c r="I43" s="13">
        <v>0</v>
      </c>
      <c r="J43" s="13">
        <v>0</v>
      </c>
      <c r="K43" s="6">
        <f t="shared" si="11"/>
        <v>2040.0466699076326</v>
      </c>
      <c r="L43" s="7">
        <f t="shared" si="12"/>
        <v>46268.046669907635</v>
      </c>
      <c r="M43" s="5">
        <f t="shared" si="1"/>
        <v>483505</v>
      </c>
      <c r="N43" s="5">
        <v>483505</v>
      </c>
    </row>
    <row r="44" spans="1:14" s="5" customFormat="1" x14ac:dyDescent="0.2">
      <c r="A44" s="4">
        <v>44229</v>
      </c>
      <c r="B44" s="5">
        <v>340</v>
      </c>
      <c r="C44" s="5">
        <f t="shared" si="13"/>
        <v>241.88888888888889</v>
      </c>
      <c r="D44" s="5">
        <f t="shared" si="10"/>
        <v>466003</v>
      </c>
      <c r="E44" s="5">
        <f t="shared" si="2"/>
        <v>17842</v>
      </c>
      <c r="F44" s="13"/>
      <c r="G44" s="13"/>
      <c r="H44" s="13"/>
      <c r="I44" s="13">
        <v>0</v>
      </c>
      <c r="J44" s="13">
        <v>0</v>
      </c>
      <c r="K44" s="6">
        <f t="shared" si="11"/>
        <v>1926.5167661920075</v>
      </c>
      <c r="L44" s="7">
        <f t="shared" si="12"/>
        <v>46155.516766192006</v>
      </c>
      <c r="M44" s="5">
        <f t="shared" si="1"/>
        <v>483505</v>
      </c>
      <c r="N44" s="5">
        <v>483505</v>
      </c>
    </row>
    <row r="45" spans="1:14" s="5" customFormat="1" x14ac:dyDescent="0.2">
      <c r="A45" s="4">
        <v>44230</v>
      </c>
      <c r="B45" s="5">
        <v>452</v>
      </c>
      <c r="C45" s="5">
        <f t="shared" si="13"/>
        <v>264.33333333333331</v>
      </c>
      <c r="D45" s="5">
        <f t="shared" si="10"/>
        <v>465663</v>
      </c>
      <c r="E45" s="5">
        <f t="shared" si="2"/>
        <v>18294</v>
      </c>
      <c r="F45" s="13"/>
      <c r="G45" s="13"/>
      <c r="H45" s="13"/>
      <c r="I45" s="13">
        <v>0</v>
      </c>
      <c r="J45" s="13">
        <v>0</v>
      </c>
      <c r="K45" s="6">
        <f t="shared" si="11"/>
        <v>1761.6506935687264</v>
      </c>
      <c r="L45" s="7">
        <f t="shared" si="12"/>
        <v>45991.650693568728</v>
      </c>
      <c r="M45" s="5">
        <f t="shared" si="1"/>
        <v>483505</v>
      </c>
      <c r="N45" s="5">
        <v>483505</v>
      </c>
    </row>
    <row r="46" spans="1:14" s="5" customFormat="1" x14ac:dyDescent="0.2">
      <c r="A46" s="4">
        <v>44231</v>
      </c>
      <c r="B46" s="5">
        <v>264</v>
      </c>
      <c r="C46" s="5">
        <f t="shared" si="13"/>
        <v>237.44444444444446</v>
      </c>
      <c r="D46" s="5">
        <f t="shared" si="10"/>
        <v>465211</v>
      </c>
      <c r="E46" s="5">
        <f t="shared" si="2"/>
        <v>18558</v>
      </c>
      <c r="F46" s="13"/>
      <c r="G46" s="13"/>
      <c r="H46" s="13"/>
      <c r="I46" s="13">
        <v>0</v>
      </c>
      <c r="J46" s="13">
        <v>0</v>
      </c>
      <c r="K46" s="6">
        <f t="shared" si="11"/>
        <v>1959.241459990641</v>
      </c>
      <c r="L46" s="7">
        <f t="shared" si="12"/>
        <v>46190.241459990641</v>
      </c>
      <c r="M46" s="5">
        <f t="shared" si="1"/>
        <v>483505</v>
      </c>
      <c r="N46" s="5">
        <v>483505</v>
      </c>
    </row>
    <row r="47" spans="1:14" s="5" customFormat="1" x14ac:dyDescent="0.2">
      <c r="A47" s="4">
        <v>44232</v>
      </c>
      <c r="B47" s="5">
        <v>512</v>
      </c>
      <c r="C47" s="5">
        <f t="shared" si="13"/>
        <v>231.11111111111111</v>
      </c>
      <c r="D47" s="5">
        <f t="shared" si="10"/>
        <v>464947</v>
      </c>
      <c r="E47" s="5">
        <f t="shared" si="2"/>
        <v>19070</v>
      </c>
      <c r="F47" s="13"/>
      <c r="G47" s="13"/>
      <c r="H47" s="13"/>
      <c r="I47" s="13">
        <v>0</v>
      </c>
      <c r="J47" s="13">
        <v>0</v>
      </c>
      <c r="K47" s="6">
        <f t="shared" si="11"/>
        <v>2011.7899038461537</v>
      </c>
      <c r="L47" s="7">
        <f t="shared" si="12"/>
        <v>46243.789903846155</v>
      </c>
      <c r="M47" s="5">
        <f t="shared" si="1"/>
        <v>483505</v>
      </c>
      <c r="N47" s="5">
        <v>483505</v>
      </c>
    </row>
    <row r="48" spans="1:14" s="5" customFormat="1" x14ac:dyDescent="0.2">
      <c r="A48" s="4">
        <v>44233</v>
      </c>
      <c r="B48" s="5">
        <v>512</v>
      </c>
      <c r="C48" s="5">
        <f t="shared" si="13"/>
        <v>266.66666666666669</v>
      </c>
      <c r="D48" s="5">
        <f t="shared" si="10"/>
        <v>464435</v>
      </c>
      <c r="E48" s="5">
        <f t="shared" si="2"/>
        <v>19582</v>
      </c>
      <c r="F48" s="13"/>
      <c r="G48" s="13"/>
      <c r="H48" s="13"/>
      <c r="I48" s="13">
        <v>0</v>
      </c>
      <c r="J48" s="13">
        <v>0</v>
      </c>
      <c r="K48" s="6">
        <f t="shared" si="11"/>
        <v>1741.6312499999999</v>
      </c>
      <c r="L48" s="7">
        <f t="shared" si="12"/>
        <v>45974.631249999999</v>
      </c>
      <c r="M48" s="5">
        <f t="shared" si="1"/>
        <v>483505</v>
      </c>
      <c r="N48" s="5">
        <v>483505</v>
      </c>
    </row>
    <row r="49" spans="1:14" s="5" customFormat="1" x14ac:dyDescent="0.2">
      <c r="A49" s="4">
        <v>44234</v>
      </c>
      <c r="B49" s="5">
        <v>515</v>
      </c>
      <c r="C49" s="5">
        <f t="shared" si="8"/>
        <v>408</v>
      </c>
      <c r="D49" s="5">
        <f t="shared" si="10"/>
        <v>463923</v>
      </c>
      <c r="E49" s="5">
        <f t="shared" si="2"/>
        <v>20097</v>
      </c>
      <c r="F49" s="13"/>
      <c r="G49" s="13"/>
      <c r="H49" s="13"/>
      <c r="I49" s="13">
        <v>0</v>
      </c>
      <c r="J49" s="13">
        <v>0</v>
      </c>
      <c r="K49" s="6">
        <f t="shared" si="11"/>
        <v>1137.0661764705883</v>
      </c>
      <c r="L49" s="7">
        <f t="shared" si="12"/>
        <v>45371.066176470587</v>
      </c>
      <c r="M49" s="5">
        <f t="shared" si="1"/>
        <v>483505</v>
      </c>
      <c r="N49" s="5">
        <v>483505</v>
      </c>
    </row>
    <row r="50" spans="1:14" s="5" customFormat="1" x14ac:dyDescent="0.2">
      <c r="A50" s="4">
        <v>44235</v>
      </c>
      <c r="B50" s="5">
        <v>539</v>
      </c>
      <c r="C50" s="5">
        <f t="shared" ref="C50:C69" si="14">AVERAGE(B44:B50)</f>
        <v>447.71428571428572</v>
      </c>
      <c r="D50" s="5">
        <f t="shared" si="10"/>
        <v>463408</v>
      </c>
      <c r="E50" s="5">
        <f t="shared" si="2"/>
        <v>20636</v>
      </c>
      <c r="F50" s="13"/>
      <c r="G50" s="13"/>
      <c r="H50" s="13"/>
      <c r="I50" s="13">
        <v>0</v>
      </c>
      <c r="J50" s="13">
        <v>0</v>
      </c>
      <c r="K50" s="6">
        <f t="shared" si="11"/>
        <v>1035.0529674537331</v>
      </c>
      <c r="L50" s="7">
        <f t="shared" si="12"/>
        <v>45270.052967453732</v>
      </c>
      <c r="M50" s="5">
        <f t="shared" si="1"/>
        <v>483505</v>
      </c>
      <c r="N50" s="5">
        <v>483505</v>
      </c>
    </row>
    <row r="51" spans="1:14" s="5" customFormat="1" x14ac:dyDescent="0.2">
      <c r="A51" s="4">
        <v>44236</v>
      </c>
      <c r="B51" s="5">
        <v>602</v>
      </c>
      <c r="C51" s="5">
        <f t="shared" si="14"/>
        <v>485.14285714285717</v>
      </c>
      <c r="D51" s="5">
        <f t="shared" si="10"/>
        <v>462869</v>
      </c>
      <c r="E51" s="5">
        <f t="shared" si="2"/>
        <v>21238</v>
      </c>
      <c r="F51" s="13"/>
      <c r="G51" s="13"/>
      <c r="H51" s="13"/>
      <c r="I51" s="13">
        <v>0</v>
      </c>
      <c r="J51" s="13">
        <v>0</v>
      </c>
      <c r="K51" s="6">
        <f t="shared" si="11"/>
        <v>954.08804475853935</v>
      </c>
      <c r="L51" s="7">
        <f t="shared" si="12"/>
        <v>45190.088044758537</v>
      </c>
      <c r="M51" s="5">
        <f t="shared" si="1"/>
        <v>483505</v>
      </c>
      <c r="N51" s="5">
        <v>483505</v>
      </c>
    </row>
    <row r="52" spans="1:14" s="5" customFormat="1" x14ac:dyDescent="0.2">
      <c r="A52" s="4">
        <v>44237</v>
      </c>
      <c r="B52" s="5">
        <v>417</v>
      </c>
      <c r="C52" s="5">
        <f t="shared" si="14"/>
        <v>480.14285714285717</v>
      </c>
      <c r="D52" s="5">
        <f t="shared" si="10"/>
        <v>462267</v>
      </c>
      <c r="E52" s="5">
        <f t="shared" si="2"/>
        <v>21655</v>
      </c>
      <c r="F52" s="13"/>
      <c r="G52" s="13"/>
      <c r="H52" s="13"/>
      <c r="I52" s="13">
        <v>0</v>
      </c>
      <c r="J52" s="13">
        <v>0</v>
      </c>
      <c r="K52" s="6">
        <f t="shared" si="11"/>
        <v>962.76971139541797</v>
      </c>
      <c r="L52" s="7">
        <f t="shared" si="12"/>
        <v>45199.76971139542</v>
      </c>
      <c r="M52" s="5">
        <f t="shared" si="1"/>
        <v>483505</v>
      </c>
      <c r="N52" s="5">
        <v>483505</v>
      </c>
    </row>
    <row r="53" spans="1:14" s="5" customFormat="1" x14ac:dyDescent="0.2">
      <c r="A53" s="4">
        <v>44238</v>
      </c>
      <c r="B53" s="5">
        <v>619</v>
      </c>
      <c r="C53" s="5">
        <f t="shared" si="14"/>
        <v>530.85714285714289</v>
      </c>
      <c r="D53" s="5">
        <f t="shared" si="10"/>
        <v>461850</v>
      </c>
      <c r="E53" s="5">
        <f t="shared" si="2"/>
        <v>22274</v>
      </c>
      <c r="F53" s="13"/>
      <c r="G53" s="13"/>
      <c r="H53" s="13"/>
      <c r="I53" s="13">
        <v>0</v>
      </c>
      <c r="J53" s="13">
        <v>0</v>
      </c>
      <c r="K53" s="6">
        <f t="shared" si="11"/>
        <v>870.00807319698595</v>
      </c>
      <c r="L53" s="7">
        <f t="shared" si="12"/>
        <v>45108.008073196987</v>
      </c>
      <c r="M53" s="5">
        <f t="shared" si="1"/>
        <v>483505</v>
      </c>
      <c r="N53" s="5">
        <v>483505</v>
      </c>
    </row>
    <row r="54" spans="1:14" s="5" customFormat="1" x14ac:dyDescent="0.2">
      <c r="A54" s="4">
        <v>44239</v>
      </c>
      <c r="B54" s="5">
        <v>627</v>
      </c>
      <c r="C54" s="5">
        <f t="shared" si="14"/>
        <v>547.28571428571433</v>
      </c>
      <c r="D54" s="5">
        <f t="shared" si="10"/>
        <v>461231</v>
      </c>
      <c r="E54" s="5">
        <f t="shared" si="2"/>
        <v>22901</v>
      </c>
      <c r="F54" s="13"/>
      <c r="G54" s="13"/>
      <c r="H54" s="13"/>
      <c r="I54" s="13">
        <v>0</v>
      </c>
      <c r="J54" s="13">
        <v>0</v>
      </c>
      <c r="K54" s="6">
        <f t="shared" si="11"/>
        <v>842.76089793787514</v>
      </c>
      <c r="L54" s="7">
        <f t="shared" si="12"/>
        <v>45081.760897937878</v>
      </c>
      <c r="M54" s="5">
        <f t="shared" si="1"/>
        <v>483505</v>
      </c>
      <c r="N54" s="5">
        <v>483505</v>
      </c>
    </row>
    <row r="55" spans="1:14" s="5" customFormat="1" x14ac:dyDescent="0.2">
      <c r="A55" s="4">
        <v>44240</v>
      </c>
      <c r="B55" s="5">
        <v>575</v>
      </c>
      <c r="C55" s="5">
        <f t="shared" si="14"/>
        <v>556.28571428571433</v>
      </c>
      <c r="D55" s="5">
        <f t="shared" si="10"/>
        <v>460604</v>
      </c>
      <c r="E55" s="5">
        <f t="shared" si="2"/>
        <v>23476</v>
      </c>
      <c r="F55" s="13"/>
      <c r="G55" s="13"/>
      <c r="H55" s="13"/>
      <c r="I55" s="13">
        <v>0</v>
      </c>
      <c r="J55" s="13">
        <v>0</v>
      </c>
      <c r="K55" s="6">
        <f t="shared" si="11"/>
        <v>827.99897277863374</v>
      </c>
      <c r="L55" s="7">
        <f t="shared" si="12"/>
        <v>45067.998972778631</v>
      </c>
      <c r="M55" s="5">
        <f t="shared" si="1"/>
        <v>483505</v>
      </c>
      <c r="N55" s="5">
        <v>483505</v>
      </c>
    </row>
    <row r="56" spans="1:14" s="5" customFormat="1" x14ac:dyDescent="0.2">
      <c r="A56" s="4">
        <v>44241</v>
      </c>
      <c r="B56" s="5">
        <v>412</v>
      </c>
      <c r="C56" s="5">
        <f t="shared" si="14"/>
        <v>541.57142857142856</v>
      </c>
      <c r="D56" s="5">
        <f t="shared" si="10"/>
        <v>460029</v>
      </c>
      <c r="E56" s="5">
        <f t="shared" si="2"/>
        <v>23888</v>
      </c>
      <c r="F56" s="13"/>
      <c r="G56" s="13"/>
      <c r="H56" s="13"/>
      <c r="I56" s="13">
        <v>0</v>
      </c>
      <c r="J56" s="13">
        <v>0</v>
      </c>
      <c r="K56" s="6">
        <f t="shared" si="11"/>
        <v>849.43365866525983</v>
      </c>
      <c r="L56" s="7">
        <f t="shared" si="12"/>
        <v>45090.433658665257</v>
      </c>
      <c r="M56" s="5">
        <f t="shared" si="1"/>
        <v>483505</v>
      </c>
      <c r="N56" s="5">
        <v>483505</v>
      </c>
    </row>
    <row r="57" spans="1:14" s="5" customFormat="1" x14ac:dyDescent="0.2">
      <c r="A57" s="4">
        <v>44242</v>
      </c>
      <c r="B57" s="5">
        <v>0</v>
      </c>
      <c r="C57" s="5">
        <f t="shared" si="14"/>
        <v>464.57142857142856</v>
      </c>
      <c r="D57" s="5">
        <f t="shared" si="10"/>
        <v>459617</v>
      </c>
      <c r="E57" s="5">
        <f t="shared" si="2"/>
        <v>23888</v>
      </c>
      <c r="F57" s="13"/>
      <c r="G57" s="13"/>
      <c r="H57" s="13"/>
      <c r="I57" s="13">
        <v>0</v>
      </c>
      <c r="J57" s="13">
        <v>0</v>
      </c>
      <c r="K57" s="6">
        <f t="shared" si="11"/>
        <v>989.33548585485858</v>
      </c>
      <c r="L57" s="7">
        <f t="shared" si="12"/>
        <v>45231.335485854856</v>
      </c>
      <c r="M57" s="5">
        <f t="shared" si="1"/>
        <v>483505</v>
      </c>
      <c r="N57" s="5">
        <v>483505</v>
      </c>
    </row>
    <row r="58" spans="1:14" s="5" customFormat="1" x14ac:dyDescent="0.2">
      <c r="A58" s="4">
        <v>44243</v>
      </c>
      <c r="B58" s="5">
        <v>560</v>
      </c>
      <c r="C58" s="5">
        <f t="shared" ref="C58:C63" si="15">AVERAGE(B51:B58)</f>
        <v>476.5</v>
      </c>
      <c r="D58" s="5">
        <f t="shared" si="10"/>
        <v>459617</v>
      </c>
      <c r="E58" s="5">
        <f t="shared" si="2"/>
        <v>24448</v>
      </c>
      <c r="F58" s="13"/>
      <c r="G58" s="13"/>
      <c r="H58" s="13"/>
      <c r="I58" s="13">
        <v>0</v>
      </c>
      <c r="J58" s="13">
        <v>0</v>
      </c>
      <c r="K58" s="6">
        <f t="shared" si="11"/>
        <v>964.56873032528858</v>
      </c>
      <c r="L58" s="7">
        <f t="shared" si="12"/>
        <v>45207.568730325285</v>
      </c>
      <c r="M58" s="5">
        <f t="shared" si="1"/>
        <v>483505</v>
      </c>
      <c r="N58" s="5">
        <v>483505</v>
      </c>
    </row>
    <row r="59" spans="1:14" s="5" customFormat="1" x14ac:dyDescent="0.2">
      <c r="A59" s="4">
        <v>44244</v>
      </c>
      <c r="B59" s="5">
        <v>599</v>
      </c>
      <c r="C59" s="5">
        <f t="shared" si="15"/>
        <v>476.125</v>
      </c>
      <c r="D59" s="5">
        <f t="shared" si="10"/>
        <v>459057</v>
      </c>
      <c r="E59" s="5">
        <f t="shared" si="2"/>
        <v>25047</v>
      </c>
      <c r="F59" s="13"/>
      <c r="G59" s="13"/>
      <c r="H59" s="13"/>
      <c r="I59" s="13">
        <v>0</v>
      </c>
      <c r="J59" s="13">
        <v>0</v>
      </c>
      <c r="K59" s="6">
        <f t="shared" si="11"/>
        <v>964.15227093725389</v>
      </c>
      <c r="L59" s="7">
        <f t="shared" si="12"/>
        <v>45208.152270937251</v>
      </c>
      <c r="M59" s="5">
        <f t="shared" si="1"/>
        <v>483505</v>
      </c>
      <c r="N59" s="5">
        <v>483505</v>
      </c>
    </row>
    <row r="60" spans="1:14" s="5" customFormat="1" x14ac:dyDescent="0.2">
      <c r="A60" s="4">
        <v>44245</v>
      </c>
      <c r="B60" s="5">
        <v>999</v>
      </c>
      <c r="C60" s="5">
        <f t="shared" si="15"/>
        <v>548.875</v>
      </c>
      <c r="D60" s="5">
        <f t="shared" si="10"/>
        <v>458458</v>
      </c>
      <c r="E60" s="5">
        <f t="shared" si="2"/>
        <v>26046</v>
      </c>
      <c r="F60" s="13"/>
      <c r="G60" s="13"/>
      <c r="H60" s="13"/>
      <c r="I60" s="13">
        <v>0</v>
      </c>
      <c r="J60" s="13">
        <v>0</v>
      </c>
      <c r="K60" s="6">
        <f t="shared" si="11"/>
        <v>835.26850375768618</v>
      </c>
      <c r="L60" s="7">
        <f t="shared" si="12"/>
        <v>45080.268503757688</v>
      </c>
      <c r="M60" s="5">
        <f t="shared" si="1"/>
        <v>483505</v>
      </c>
      <c r="N60" s="5">
        <v>483505</v>
      </c>
    </row>
    <row r="61" spans="1:14" s="5" customFormat="1" x14ac:dyDescent="0.2">
      <c r="A61" s="4">
        <v>44246</v>
      </c>
      <c r="B61" s="5">
        <v>1120</v>
      </c>
      <c r="C61" s="5">
        <f t="shared" si="15"/>
        <v>611.5</v>
      </c>
      <c r="D61" s="5">
        <f t="shared" si="10"/>
        <v>457459</v>
      </c>
      <c r="E61" s="5">
        <f t="shared" si="2"/>
        <v>27166</v>
      </c>
      <c r="F61" s="13"/>
      <c r="G61" s="13"/>
      <c r="H61" s="13"/>
      <c r="I61" s="13">
        <v>0</v>
      </c>
      <c r="J61" s="13">
        <v>0</v>
      </c>
      <c r="K61" s="6">
        <f t="shared" si="11"/>
        <v>748.09321340964846</v>
      </c>
      <c r="L61" s="7">
        <f t="shared" si="12"/>
        <v>44994.093213409651</v>
      </c>
      <c r="M61" s="5">
        <f t="shared" si="1"/>
        <v>483505</v>
      </c>
      <c r="N61" s="5">
        <v>483505</v>
      </c>
    </row>
    <row r="62" spans="1:14" s="5" customFormat="1" x14ac:dyDescent="0.2">
      <c r="A62" s="4">
        <v>44247</v>
      </c>
      <c r="B62" s="5">
        <v>645</v>
      </c>
      <c r="C62" s="5">
        <f t="shared" si="15"/>
        <v>613.75</v>
      </c>
      <c r="D62" s="5">
        <f t="shared" si="10"/>
        <v>456339</v>
      </c>
      <c r="E62" s="5">
        <f t="shared" si="2"/>
        <v>27811</v>
      </c>
      <c r="F62" s="13"/>
      <c r="G62" s="13"/>
      <c r="H62" s="13"/>
      <c r="I62" s="13">
        <v>0</v>
      </c>
      <c r="J62" s="13">
        <v>0</v>
      </c>
      <c r="K62" s="6">
        <f t="shared" si="11"/>
        <v>743.52586558044811</v>
      </c>
      <c r="L62" s="7">
        <f t="shared" si="12"/>
        <v>44990.52586558045</v>
      </c>
      <c r="M62" s="5">
        <f t="shared" si="1"/>
        <v>483505</v>
      </c>
      <c r="N62" s="5">
        <v>483505</v>
      </c>
    </row>
    <row r="63" spans="1:14" s="5" customFormat="1" x14ac:dyDescent="0.2">
      <c r="A63" s="4">
        <v>44248</v>
      </c>
      <c r="B63" s="5">
        <v>818</v>
      </c>
      <c r="C63" s="5">
        <f t="shared" si="15"/>
        <v>644.125</v>
      </c>
      <c r="D63" s="5">
        <f t="shared" si="10"/>
        <v>455694</v>
      </c>
      <c r="E63" s="5">
        <f t="shared" si="2"/>
        <v>28629</v>
      </c>
      <c r="F63" s="13"/>
      <c r="G63" s="13"/>
      <c r="H63" s="13"/>
      <c r="I63" s="13">
        <v>0</v>
      </c>
      <c r="J63" s="13">
        <v>0</v>
      </c>
      <c r="K63" s="6">
        <f t="shared" si="11"/>
        <v>707.46206093537739</v>
      </c>
      <c r="L63" s="7">
        <f t="shared" si="12"/>
        <v>44955.462060935381</v>
      </c>
      <c r="M63" s="5">
        <f t="shared" si="1"/>
        <v>483505</v>
      </c>
      <c r="N63" s="5">
        <v>483505</v>
      </c>
    </row>
    <row r="64" spans="1:14" s="5" customFormat="1" x14ac:dyDescent="0.2">
      <c r="A64" s="4">
        <v>44249</v>
      </c>
      <c r="B64" s="5">
        <v>482</v>
      </c>
      <c r="C64" s="5">
        <f t="shared" si="14"/>
        <v>746.14285714285711</v>
      </c>
      <c r="D64" s="5">
        <f t="shared" si="10"/>
        <v>454876</v>
      </c>
      <c r="E64" s="5">
        <f t="shared" si="2"/>
        <v>29111</v>
      </c>
      <c r="F64" s="13"/>
      <c r="G64" s="13"/>
      <c r="H64" s="13"/>
      <c r="I64" s="13">
        <v>0</v>
      </c>
      <c r="J64" s="13">
        <v>0</v>
      </c>
      <c r="K64" s="6">
        <f t="shared" si="11"/>
        <v>609.63660731380435</v>
      </c>
      <c r="L64" s="7">
        <f t="shared" si="12"/>
        <v>44858.636607313805</v>
      </c>
      <c r="M64" s="5">
        <f t="shared" si="1"/>
        <v>483505</v>
      </c>
      <c r="N64" s="5">
        <v>483505</v>
      </c>
    </row>
    <row r="65" spans="1:14" s="5" customFormat="1" x14ac:dyDescent="0.2">
      <c r="A65" s="4">
        <v>44250</v>
      </c>
      <c r="B65" s="5">
        <v>816</v>
      </c>
      <c r="C65" s="5">
        <f t="shared" si="14"/>
        <v>782.71428571428567</v>
      </c>
      <c r="D65" s="5">
        <f t="shared" si="10"/>
        <v>454394</v>
      </c>
      <c r="E65" s="5">
        <f t="shared" si="2"/>
        <v>29927</v>
      </c>
      <c r="F65" s="13"/>
      <c r="G65" s="13"/>
      <c r="H65" s="13"/>
      <c r="I65" s="13">
        <v>0</v>
      </c>
      <c r="J65" s="13">
        <v>0</v>
      </c>
      <c r="K65" s="6">
        <f t="shared" si="11"/>
        <v>580.53622923891226</v>
      </c>
      <c r="L65" s="7">
        <f t="shared" si="12"/>
        <v>44830.536229238911</v>
      </c>
      <c r="M65" s="5">
        <f t="shared" si="1"/>
        <v>483505</v>
      </c>
      <c r="N65" s="5">
        <v>483505</v>
      </c>
    </row>
    <row r="66" spans="1:14" s="5" customFormat="1" x14ac:dyDescent="0.2">
      <c r="A66" s="4">
        <v>44251</v>
      </c>
      <c r="B66" s="5">
        <v>646</v>
      </c>
      <c r="C66" s="5">
        <f t="shared" si="14"/>
        <v>789.42857142857144</v>
      </c>
      <c r="D66" s="5">
        <f t="shared" ref="D66:D93" si="16">D67+B66</f>
        <v>453578</v>
      </c>
      <c r="E66" s="5">
        <f t="shared" si="2"/>
        <v>30573</v>
      </c>
      <c r="F66" s="13"/>
      <c r="G66" s="13"/>
      <c r="H66" s="13"/>
      <c r="I66" s="13">
        <v>0</v>
      </c>
      <c r="J66" s="13">
        <v>0</v>
      </c>
      <c r="K66" s="6">
        <f t="shared" si="11"/>
        <v>574.56496561708286</v>
      </c>
      <c r="L66" s="7">
        <f t="shared" si="12"/>
        <v>44825.564965617086</v>
      </c>
      <c r="M66" s="5">
        <f t="shared" si="1"/>
        <v>483505</v>
      </c>
      <c r="N66" s="5">
        <v>483505</v>
      </c>
    </row>
    <row r="67" spans="1:14" s="5" customFormat="1" x14ac:dyDescent="0.2">
      <c r="A67" s="4">
        <v>44252</v>
      </c>
      <c r="B67" s="5">
        <v>656</v>
      </c>
      <c r="C67" s="5">
        <f t="shared" si="14"/>
        <v>740.42857142857144</v>
      </c>
      <c r="D67" s="5">
        <f t="shared" si="16"/>
        <v>452932</v>
      </c>
      <c r="E67" s="5">
        <f t="shared" si="2"/>
        <v>31229</v>
      </c>
      <c r="F67" s="13"/>
      <c r="G67" s="13"/>
      <c r="H67" s="13"/>
      <c r="I67" s="13">
        <v>0</v>
      </c>
      <c r="J67" s="13">
        <v>0</v>
      </c>
      <c r="K67" s="6">
        <f t="shared" si="11"/>
        <v>611.71599459772335</v>
      </c>
      <c r="L67" s="7">
        <f t="shared" si="12"/>
        <v>44863.715994597726</v>
      </c>
      <c r="M67" s="5">
        <f t="shared" ref="M67:M116" si="17">(N67-J67)</f>
        <v>483505</v>
      </c>
      <c r="N67" s="5">
        <v>483505</v>
      </c>
    </row>
    <row r="68" spans="1:14" s="5" customFormat="1" x14ac:dyDescent="0.2">
      <c r="A68" s="4">
        <v>44253</v>
      </c>
      <c r="B68" s="5">
        <v>757</v>
      </c>
      <c r="C68" s="5">
        <f t="shared" si="14"/>
        <v>688.57142857142856</v>
      </c>
      <c r="D68" s="5">
        <f t="shared" si="16"/>
        <v>452276</v>
      </c>
      <c r="E68" s="5">
        <f t="shared" si="2"/>
        <v>31986</v>
      </c>
      <c r="F68" s="13"/>
      <c r="G68" s="13"/>
      <c r="H68" s="13"/>
      <c r="I68" s="13">
        <v>0</v>
      </c>
      <c r="J68" s="13">
        <v>0</v>
      </c>
      <c r="K68" s="6">
        <f t="shared" si="11"/>
        <v>656.83236514522821</v>
      </c>
      <c r="L68" s="7">
        <f t="shared" si="12"/>
        <v>44909.83236514523</v>
      </c>
      <c r="M68" s="5">
        <f t="shared" si="17"/>
        <v>483505</v>
      </c>
      <c r="N68" s="5">
        <v>483505</v>
      </c>
    </row>
    <row r="69" spans="1:14" s="5" customFormat="1" x14ac:dyDescent="0.2">
      <c r="A69" s="4">
        <v>44254</v>
      </c>
      <c r="B69" s="5">
        <v>682</v>
      </c>
      <c r="C69" s="5">
        <f t="shared" si="14"/>
        <v>693.85714285714289</v>
      </c>
      <c r="D69" s="5">
        <f t="shared" si="16"/>
        <v>451519</v>
      </c>
      <c r="E69" s="5">
        <f t="shared" ref="E69:E100" si="18">E68+B69</f>
        <v>32668</v>
      </c>
      <c r="F69" s="13"/>
      <c r="G69" s="13"/>
      <c r="H69" s="13"/>
      <c r="I69" s="13">
        <v>0</v>
      </c>
      <c r="J69" s="13">
        <v>0</v>
      </c>
      <c r="K69" s="6">
        <f t="shared" si="11"/>
        <v>650.73769816759318</v>
      </c>
      <c r="L69" s="7">
        <f t="shared" si="12"/>
        <v>44904.737698167592</v>
      </c>
      <c r="M69" s="5">
        <f t="shared" si="17"/>
        <v>483505</v>
      </c>
      <c r="N69" s="5">
        <v>483505</v>
      </c>
    </row>
    <row r="70" spans="1:14" s="5" customFormat="1" x14ac:dyDescent="0.2">
      <c r="A70" s="4">
        <v>44255</v>
      </c>
      <c r="B70" s="5">
        <v>687</v>
      </c>
      <c r="C70" s="5">
        <f t="shared" ref="C70:C75" si="19">AVERAGE(B64:B70)</f>
        <v>675.14285714285711</v>
      </c>
      <c r="D70" s="5">
        <f t="shared" si="16"/>
        <v>450837</v>
      </c>
      <c r="E70" s="5">
        <f t="shared" si="18"/>
        <v>33355</v>
      </c>
      <c r="F70" s="13"/>
      <c r="G70" s="13"/>
      <c r="H70" s="13"/>
      <c r="I70" s="13">
        <v>0</v>
      </c>
      <c r="J70" s="13">
        <v>0</v>
      </c>
      <c r="K70" s="6">
        <f t="shared" si="11"/>
        <v>667.76534066864156</v>
      </c>
      <c r="L70" s="7">
        <f t="shared" si="12"/>
        <v>44922.765340668644</v>
      </c>
      <c r="M70" s="5">
        <f t="shared" si="17"/>
        <v>483505</v>
      </c>
      <c r="N70" s="5">
        <v>483505</v>
      </c>
    </row>
    <row r="71" spans="1:14" s="5" customFormat="1" x14ac:dyDescent="0.2">
      <c r="A71" s="4">
        <v>44256</v>
      </c>
      <c r="B71" s="5">
        <v>584</v>
      </c>
      <c r="C71" s="5">
        <f t="shared" si="19"/>
        <v>689.71428571428567</v>
      </c>
      <c r="D71" s="5">
        <f t="shared" si="16"/>
        <v>450150</v>
      </c>
      <c r="E71" s="5">
        <f t="shared" si="18"/>
        <v>33939</v>
      </c>
      <c r="F71" s="13"/>
      <c r="G71" s="13"/>
      <c r="H71" s="13"/>
      <c r="I71" s="13">
        <v>0</v>
      </c>
      <c r="J71" s="13">
        <v>0</v>
      </c>
      <c r="K71" s="6">
        <f t="shared" si="11"/>
        <v>652.66155758077889</v>
      </c>
      <c r="L71" s="7">
        <f t="shared" si="12"/>
        <v>44908.661557580781</v>
      </c>
      <c r="M71" s="5">
        <f t="shared" si="17"/>
        <v>483505</v>
      </c>
      <c r="N71" s="5">
        <v>483505</v>
      </c>
    </row>
    <row r="72" spans="1:14" s="5" customFormat="1" x14ac:dyDescent="0.2">
      <c r="A72" s="4">
        <v>44257</v>
      </c>
      <c r="B72" s="5">
        <v>1093</v>
      </c>
      <c r="C72" s="5">
        <f t="shared" si="19"/>
        <v>729.28571428571433</v>
      </c>
      <c r="D72" s="5">
        <f t="shared" si="16"/>
        <v>449566</v>
      </c>
      <c r="E72" s="5">
        <f t="shared" si="18"/>
        <v>35032</v>
      </c>
      <c r="F72" s="13"/>
      <c r="G72" s="13"/>
      <c r="H72" s="13"/>
      <c r="I72" s="13">
        <v>0</v>
      </c>
      <c r="J72" s="13">
        <v>0</v>
      </c>
      <c r="K72" s="6">
        <f t="shared" si="11"/>
        <v>616.44701273261501</v>
      </c>
      <c r="L72" s="7">
        <f t="shared" si="12"/>
        <v>44873.447012732613</v>
      </c>
      <c r="M72" s="5">
        <f t="shared" si="17"/>
        <v>483505</v>
      </c>
      <c r="N72" s="5">
        <v>483505</v>
      </c>
    </row>
    <row r="73" spans="1:14" s="5" customFormat="1" x14ac:dyDescent="0.2">
      <c r="A73" s="4">
        <v>44258</v>
      </c>
      <c r="B73" s="5">
        <v>1173</v>
      </c>
      <c r="C73" s="5">
        <f t="shared" si="19"/>
        <v>804.57142857142856</v>
      </c>
      <c r="D73" s="5">
        <f t="shared" si="16"/>
        <v>448473</v>
      </c>
      <c r="E73" s="5">
        <f t="shared" si="18"/>
        <v>36205</v>
      </c>
      <c r="F73" s="13"/>
      <c r="G73" s="13"/>
      <c r="H73" s="13"/>
      <c r="I73" s="13">
        <v>0</v>
      </c>
      <c r="J73" s="13">
        <v>0</v>
      </c>
      <c r="K73" s="6">
        <f t="shared" si="11"/>
        <v>557.40607244318187</v>
      </c>
      <c r="L73" s="7">
        <f t="shared" si="12"/>
        <v>44815.406072443184</v>
      </c>
      <c r="M73" s="5">
        <f t="shared" si="17"/>
        <v>483505</v>
      </c>
      <c r="N73" s="5">
        <v>483505</v>
      </c>
    </row>
    <row r="74" spans="1:14" s="5" customFormat="1" x14ac:dyDescent="0.2">
      <c r="A74" s="4">
        <v>44259</v>
      </c>
      <c r="B74" s="5">
        <v>1997</v>
      </c>
      <c r="C74" s="5">
        <f t="shared" si="19"/>
        <v>996.14285714285711</v>
      </c>
      <c r="D74" s="5">
        <f t="shared" si="16"/>
        <v>447300</v>
      </c>
      <c r="E74" s="5">
        <f t="shared" si="18"/>
        <v>38202</v>
      </c>
      <c r="F74" s="13"/>
      <c r="G74" s="13"/>
      <c r="H74" s="13"/>
      <c r="I74" s="13">
        <v>0</v>
      </c>
      <c r="J74" s="13">
        <v>0</v>
      </c>
      <c r="K74" s="6">
        <f t="shared" ref="K74:K99" si="20">D74/C74</f>
        <v>449.03198049619965</v>
      </c>
      <c r="L74" s="7">
        <f t="shared" ref="L74:L99" si="21">A74+K74</f>
        <v>44708.031980496198</v>
      </c>
      <c r="M74" s="5">
        <f t="shared" si="17"/>
        <v>483505</v>
      </c>
      <c r="N74" s="5">
        <v>483505</v>
      </c>
    </row>
    <row r="75" spans="1:14" s="5" customFormat="1" x14ac:dyDescent="0.2">
      <c r="A75" s="4">
        <v>44260</v>
      </c>
      <c r="B75" s="5">
        <v>1735</v>
      </c>
      <c r="C75" s="5">
        <f t="shared" si="19"/>
        <v>1135.8571428571429</v>
      </c>
      <c r="D75" s="5">
        <f t="shared" si="16"/>
        <v>445303</v>
      </c>
      <c r="E75" s="5">
        <f t="shared" si="18"/>
        <v>39937</v>
      </c>
      <c r="F75" s="13"/>
      <c r="G75" s="13"/>
      <c r="H75" s="13"/>
      <c r="I75" s="13">
        <v>0</v>
      </c>
      <c r="J75" s="13">
        <v>0</v>
      </c>
      <c r="K75" s="6">
        <f t="shared" si="20"/>
        <v>392.04137844296315</v>
      </c>
      <c r="L75" s="7">
        <f t="shared" si="21"/>
        <v>44652.041378442962</v>
      </c>
      <c r="M75" s="5">
        <f t="shared" si="17"/>
        <v>483505</v>
      </c>
      <c r="N75" s="5">
        <v>483505</v>
      </c>
    </row>
    <row r="76" spans="1:14" s="5" customFormat="1" x14ac:dyDescent="0.2">
      <c r="A76" s="4">
        <v>44261</v>
      </c>
      <c r="B76" s="5">
        <v>1532</v>
      </c>
      <c r="C76" s="5">
        <f>AVERAGE(B70:B76)</f>
        <v>1257.2857142857142</v>
      </c>
      <c r="D76" s="5">
        <f t="shared" si="16"/>
        <v>443568</v>
      </c>
      <c r="E76" s="5">
        <f t="shared" si="18"/>
        <v>41469</v>
      </c>
      <c r="F76" s="13"/>
      <c r="G76" s="13"/>
      <c r="H76" s="13"/>
      <c r="I76" s="13">
        <v>0</v>
      </c>
      <c r="J76" s="13">
        <v>0</v>
      </c>
      <c r="K76" s="6">
        <f t="shared" si="20"/>
        <v>352.79809112600844</v>
      </c>
      <c r="L76" s="7">
        <f t="shared" si="21"/>
        <v>44613.798091126009</v>
      </c>
      <c r="M76" s="5">
        <f t="shared" si="17"/>
        <v>483505</v>
      </c>
      <c r="N76" s="5">
        <v>483505</v>
      </c>
    </row>
    <row r="77" spans="1:14" s="5" customFormat="1" x14ac:dyDescent="0.2">
      <c r="A77" s="4">
        <v>44262</v>
      </c>
      <c r="B77" s="5">
        <v>1323</v>
      </c>
      <c r="C77" s="5">
        <f t="shared" ref="C77:C78" si="22">(AVERAGE(B71:B77))</f>
        <v>1348.1428571428571</v>
      </c>
      <c r="D77" s="5">
        <f t="shared" si="16"/>
        <v>442036</v>
      </c>
      <c r="E77" s="5">
        <f t="shared" si="18"/>
        <v>42792</v>
      </c>
      <c r="F77" s="13"/>
      <c r="G77" s="13"/>
      <c r="H77" s="13"/>
      <c r="I77" s="13">
        <v>0</v>
      </c>
      <c r="J77" s="13">
        <v>0</v>
      </c>
      <c r="K77" s="6">
        <f t="shared" si="20"/>
        <v>327.88513298717811</v>
      </c>
      <c r="L77" s="7">
        <f t="shared" si="21"/>
        <v>44589.885132987176</v>
      </c>
      <c r="M77" s="5">
        <f t="shared" si="17"/>
        <v>483505</v>
      </c>
      <c r="N77" s="5">
        <v>483505</v>
      </c>
    </row>
    <row r="78" spans="1:14" s="5" customFormat="1" x14ac:dyDescent="0.2">
      <c r="A78" s="4">
        <v>44263</v>
      </c>
      <c r="B78" s="5">
        <v>1518</v>
      </c>
      <c r="C78" s="5">
        <f t="shared" si="22"/>
        <v>1481.5714285714287</v>
      </c>
      <c r="D78" s="5">
        <f t="shared" si="16"/>
        <v>440713</v>
      </c>
      <c r="E78" s="5">
        <f t="shared" si="18"/>
        <v>44310</v>
      </c>
      <c r="F78" s="13"/>
      <c r="G78" s="13"/>
      <c r="H78" s="13"/>
      <c r="I78" s="13">
        <v>0</v>
      </c>
      <c r="J78" s="13">
        <v>0</v>
      </c>
      <c r="K78" s="6">
        <f t="shared" si="20"/>
        <v>297.46321473339117</v>
      </c>
      <c r="L78" s="7">
        <f t="shared" si="21"/>
        <v>44560.46321473339</v>
      </c>
      <c r="M78" s="5">
        <f t="shared" si="17"/>
        <v>483505</v>
      </c>
      <c r="N78" s="5">
        <v>483505</v>
      </c>
    </row>
    <row r="79" spans="1:14" s="5" customFormat="1" x14ac:dyDescent="0.2">
      <c r="A79" s="4">
        <v>44264</v>
      </c>
      <c r="B79" s="5">
        <v>1664</v>
      </c>
      <c r="C79" s="5">
        <f t="shared" ref="C79:C91" si="23">(AVERAGE(B73:B79))</f>
        <v>1563.1428571428571</v>
      </c>
      <c r="D79" s="5">
        <f t="shared" si="16"/>
        <v>439195</v>
      </c>
      <c r="E79" s="5">
        <f t="shared" si="18"/>
        <v>45974</v>
      </c>
      <c r="F79" s="13"/>
      <c r="G79" s="13"/>
      <c r="H79" s="13"/>
      <c r="I79" s="13">
        <v>0</v>
      </c>
      <c r="J79" s="13">
        <v>0</v>
      </c>
      <c r="K79" s="6">
        <f t="shared" si="20"/>
        <v>280.96920124291722</v>
      </c>
      <c r="L79" s="7">
        <f t="shared" si="21"/>
        <v>44544.969201242915</v>
      </c>
      <c r="M79" s="5">
        <f t="shared" si="17"/>
        <v>483505</v>
      </c>
      <c r="N79" s="5">
        <v>483505</v>
      </c>
    </row>
    <row r="80" spans="1:14" s="5" customFormat="1" x14ac:dyDescent="0.2">
      <c r="A80" s="4">
        <v>44265</v>
      </c>
      <c r="B80" s="5">
        <v>1677</v>
      </c>
      <c r="C80" s="5">
        <f t="shared" si="23"/>
        <v>1635.1428571428571</v>
      </c>
      <c r="D80" s="5">
        <f t="shared" si="16"/>
        <v>437531</v>
      </c>
      <c r="E80" s="5">
        <f t="shared" si="18"/>
        <v>47651</v>
      </c>
      <c r="F80" s="13"/>
      <c r="G80" s="13"/>
      <c r="H80" s="13"/>
      <c r="I80" s="13">
        <v>0</v>
      </c>
      <c r="J80" s="13">
        <v>0</v>
      </c>
      <c r="K80" s="6">
        <f t="shared" si="20"/>
        <v>267.57967849030229</v>
      </c>
      <c r="L80" s="7">
        <f t="shared" si="21"/>
        <v>44532.5796784903</v>
      </c>
      <c r="M80" s="5">
        <f t="shared" si="17"/>
        <v>483505</v>
      </c>
      <c r="N80" s="5">
        <v>483505</v>
      </c>
    </row>
    <row r="81" spans="1:14" s="5" customFormat="1" x14ac:dyDescent="0.2">
      <c r="A81" s="4">
        <v>44266</v>
      </c>
      <c r="B81" s="5">
        <v>1618</v>
      </c>
      <c r="C81" s="5">
        <f t="shared" si="23"/>
        <v>1581</v>
      </c>
      <c r="D81" s="5">
        <f t="shared" si="16"/>
        <v>435854</v>
      </c>
      <c r="E81" s="5">
        <f t="shared" si="18"/>
        <v>49269</v>
      </c>
      <c r="F81" s="13"/>
      <c r="G81" s="13"/>
      <c r="H81" s="13"/>
      <c r="I81" s="13">
        <v>0</v>
      </c>
      <c r="J81" s="13">
        <v>0</v>
      </c>
      <c r="K81" s="6">
        <f t="shared" si="20"/>
        <v>275.68247944339026</v>
      </c>
      <c r="L81" s="7">
        <f t="shared" si="21"/>
        <v>44541.682479443392</v>
      </c>
      <c r="M81" s="5">
        <f t="shared" si="17"/>
        <v>483505</v>
      </c>
      <c r="N81" s="5">
        <v>483505</v>
      </c>
    </row>
    <row r="82" spans="1:14" s="5" customFormat="1" x14ac:dyDescent="0.2">
      <c r="A82" s="4">
        <v>44267</v>
      </c>
      <c r="B82" s="5">
        <v>1855</v>
      </c>
      <c r="C82" s="5">
        <f t="shared" si="23"/>
        <v>1598.1428571428571</v>
      </c>
      <c r="D82" s="5">
        <f t="shared" si="16"/>
        <v>434236</v>
      </c>
      <c r="E82" s="5">
        <f t="shared" si="18"/>
        <v>51124</v>
      </c>
      <c r="F82" s="13"/>
      <c r="G82" s="13"/>
      <c r="H82" s="13"/>
      <c r="I82" s="13">
        <v>0</v>
      </c>
      <c r="J82" s="13">
        <v>0</v>
      </c>
      <c r="K82" s="6">
        <f t="shared" si="20"/>
        <v>271.71288102261553</v>
      </c>
      <c r="L82" s="7">
        <f t="shared" si="21"/>
        <v>44538.712881022613</v>
      </c>
      <c r="M82" s="5">
        <f t="shared" si="17"/>
        <v>483505</v>
      </c>
      <c r="N82" s="5">
        <v>483505</v>
      </c>
    </row>
    <row r="83" spans="1:14" s="5" customFormat="1" x14ac:dyDescent="0.2">
      <c r="A83" s="4">
        <v>44268</v>
      </c>
      <c r="B83" s="5">
        <v>1794</v>
      </c>
      <c r="C83" s="5">
        <f t="shared" si="23"/>
        <v>1635.5714285714287</v>
      </c>
      <c r="D83" s="5">
        <f t="shared" si="16"/>
        <v>432381</v>
      </c>
      <c r="E83" s="5">
        <f t="shared" si="18"/>
        <v>52918</v>
      </c>
      <c r="F83" s="13"/>
      <c r="G83" s="13"/>
      <c r="H83" s="13"/>
      <c r="I83" s="13">
        <v>0</v>
      </c>
      <c r="J83" s="13">
        <v>0</v>
      </c>
      <c r="K83" s="6">
        <f t="shared" si="20"/>
        <v>264.36081753864966</v>
      </c>
      <c r="L83" s="7">
        <f t="shared" si="21"/>
        <v>44532.360817538647</v>
      </c>
      <c r="M83" s="5">
        <f t="shared" si="17"/>
        <v>483505</v>
      </c>
      <c r="N83" s="5">
        <v>483505</v>
      </c>
    </row>
    <row r="84" spans="1:14" s="5" customFormat="1" x14ac:dyDescent="0.2">
      <c r="A84" s="4">
        <v>44269</v>
      </c>
      <c r="B84" s="5">
        <v>1780</v>
      </c>
      <c r="C84" s="5">
        <f t="shared" si="23"/>
        <v>1700.8571428571429</v>
      </c>
      <c r="D84" s="5">
        <f t="shared" si="16"/>
        <v>430587</v>
      </c>
      <c r="E84" s="5">
        <f t="shared" si="18"/>
        <v>54698</v>
      </c>
      <c r="F84" s="13"/>
      <c r="G84" s="13"/>
      <c r="H84" s="13"/>
      <c r="I84" s="13">
        <v>0</v>
      </c>
      <c r="J84" s="13">
        <v>0</v>
      </c>
      <c r="K84" s="6">
        <f t="shared" si="20"/>
        <v>253.15882748194187</v>
      </c>
      <c r="L84" s="7">
        <f t="shared" si="21"/>
        <v>44522.158827481944</v>
      </c>
      <c r="M84" s="5">
        <f t="shared" si="17"/>
        <v>483505</v>
      </c>
      <c r="N84" s="5">
        <v>483505</v>
      </c>
    </row>
    <row r="85" spans="1:14" s="5" customFormat="1" x14ac:dyDescent="0.2">
      <c r="A85" s="4">
        <v>44270</v>
      </c>
      <c r="B85" s="5">
        <v>2156</v>
      </c>
      <c r="C85" s="5">
        <f t="shared" si="23"/>
        <v>1792</v>
      </c>
      <c r="D85" s="5">
        <f t="shared" si="16"/>
        <v>428807</v>
      </c>
      <c r="E85" s="5">
        <f t="shared" si="18"/>
        <v>56854</v>
      </c>
      <c r="F85" s="13"/>
      <c r="G85" s="13"/>
      <c r="H85" s="13"/>
      <c r="I85" s="13">
        <v>0</v>
      </c>
      <c r="J85" s="13">
        <v>0</v>
      </c>
      <c r="K85" s="6">
        <f t="shared" si="20"/>
        <v>239.28962053571428</v>
      </c>
      <c r="L85" s="7">
        <f t="shared" si="21"/>
        <v>44509.289620535717</v>
      </c>
      <c r="M85" s="5">
        <f t="shared" si="17"/>
        <v>483505</v>
      </c>
      <c r="N85" s="5">
        <v>483505</v>
      </c>
    </row>
    <row r="86" spans="1:14" s="5" customFormat="1" x14ac:dyDescent="0.2">
      <c r="A86" s="4">
        <v>44271</v>
      </c>
      <c r="B86" s="5">
        <v>1708</v>
      </c>
      <c r="C86" s="5">
        <f t="shared" si="23"/>
        <v>1798.2857142857142</v>
      </c>
      <c r="D86" s="5">
        <f t="shared" si="16"/>
        <v>426651</v>
      </c>
      <c r="E86" s="5">
        <f t="shared" si="18"/>
        <v>58562</v>
      </c>
      <c r="F86" s="13"/>
      <c r="G86" s="13"/>
      <c r="H86" s="13"/>
      <c r="I86" s="13">
        <v>0</v>
      </c>
      <c r="J86" s="13">
        <v>0</v>
      </c>
      <c r="K86" s="6">
        <f t="shared" si="20"/>
        <v>237.25428979980936</v>
      </c>
      <c r="L86" s="7">
        <f t="shared" si="21"/>
        <v>44508.254289799806</v>
      </c>
      <c r="M86" s="5">
        <f t="shared" si="17"/>
        <v>483505</v>
      </c>
      <c r="N86" s="5">
        <v>483505</v>
      </c>
    </row>
    <row r="87" spans="1:14" s="5" customFormat="1" x14ac:dyDescent="0.2">
      <c r="A87" s="4">
        <v>44272</v>
      </c>
      <c r="B87" s="5">
        <v>1507</v>
      </c>
      <c r="C87" s="5">
        <f t="shared" si="23"/>
        <v>1774</v>
      </c>
      <c r="D87" s="5">
        <f t="shared" si="16"/>
        <v>424943</v>
      </c>
      <c r="E87" s="5">
        <f t="shared" si="18"/>
        <v>60069</v>
      </c>
      <c r="F87" s="13"/>
      <c r="G87" s="13"/>
      <c r="H87" s="13"/>
      <c r="I87" s="13">
        <v>0</v>
      </c>
      <c r="J87" s="13">
        <v>0</v>
      </c>
      <c r="K87" s="6">
        <f t="shared" si="20"/>
        <v>239.53945885005638</v>
      </c>
      <c r="L87" s="7">
        <f t="shared" si="21"/>
        <v>44511.539458850057</v>
      </c>
      <c r="M87" s="5">
        <f t="shared" si="17"/>
        <v>483505</v>
      </c>
      <c r="N87" s="5">
        <v>483505</v>
      </c>
    </row>
    <row r="88" spans="1:14" s="5" customFormat="1" x14ac:dyDescent="0.2">
      <c r="A88" s="4">
        <v>44273</v>
      </c>
      <c r="B88" s="5">
        <v>1529</v>
      </c>
      <c r="C88" s="5">
        <f t="shared" si="23"/>
        <v>1761.2857142857142</v>
      </c>
      <c r="D88" s="5">
        <f t="shared" si="16"/>
        <v>423436</v>
      </c>
      <c r="E88" s="5">
        <f t="shared" si="18"/>
        <v>61598</v>
      </c>
      <c r="F88" s="13"/>
      <c r="G88" s="13"/>
      <c r="H88" s="13"/>
      <c r="I88" s="13">
        <v>0</v>
      </c>
      <c r="J88" s="13">
        <v>0</v>
      </c>
      <c r="K88" s="6">
        <f t="shared" si="20"/>
        <v>240.41300997647824</v>
      </c>
      <c r="L88" s="7">
        <f t="shared" si="21"/>
        <v>44513.413009976481</v>
      </c>
      <c r="M88" s="5">
        <f t="shared" si="17"/>
        <v>483505</v>
      </c>
      <c r="N88" s="5">
        <v>483505</v>
      </c>
    </row>
    <row r="89" spans="1:14" s="5" customFormat="1" x14ac:dyDescent="0.2">
      <c r="A89" s="4">
        <v>44274</v>
      </c>
      <c r="B89" s="5">
        <v>1464</v>
      </c>
      <c r="C89" s="5">
        <f t="shared" si="23"/>
        <v>1705.4285714285713</v>
      </c>
      <c r="D89" s="5">
        <f t="shared" si="16"/>
        <v>421907</v>
      </c>
      <c r="E89" s="5">
        <f t="shared" si="18"/>
        <v>63062</v>
      </c>
      <c r="F89" s="13"/>
      <c r="G89" s="13"/>
      <c r="H89" s="13"/>
      <c r="I89" s="13">
        <v>0</v>
      </c>
      <c r="J89" s="13">
        <v>0</v>
      </c>
      <c r="K89" s="6">
        <f t="shared" si="20"/>
        <v>247.39060144077737</v>
      </c>
      <c r="L89" s="7">
        <f t="shared" si="21"/>
        <v>44521.390601440777</v>
      </c>
      <c r="M89" s="5">
        <f t="shared" si="17"/>
        <v>483505</v>
      </c>
      <c r="N89" s="5">
        <v>483505</v>
      </c>
    </row>
    <row r="90" spans="1:14" s="5" customFormat="1" x14ac:dyDescent="0.2">
      <c r="A90" s="4">
        <v>44275</v>
      </c>
      <c r="B90" s="5">
        <v>1518</v>
      </c>
      <c r="C90" s="5">
        <f t="shared" si="23"/>
        <v>1666</v>
      </c>
      <c r="D90" s="5">
        <f t="shared" si="16"/>
        <v>420443</v>
      </c>
      <c r="E90" s="5">
        <f t="shared" si="18"/>
        <v>64580</v>
      </c>
      <c r="F90" s="13"/>
      <c r="G90" s="13"/>
      <c r="H90" s="13"/>
      <c r="I90" s="13">
        <v>0</v>
      </c>
      <c r="J90" s="13">
        <v>0</v>
      </c>
      <c r="K90" s="6">
        <f t="shared" si="20"/>
        <v>252.36674669867946</v>
      </c>
      <c r="L90" s="7">
        <f t="shared" si="21"/>
        <v>44527.366746698681</v>
      </c>
      <c r="M90" s="5">
        <f t="shared" si="17"/>
        <v>483505</v>
      </c>
      <c r="N90" s="5">
        <v>483505</v>
      </c>
    </row>
    <row r="91" spans="1:14" s="5" customFormat="1" x14ac:dyDescent="0.2">
      <c r="A91" s="4">
        <v>44276</v>
      </c>
      <c r="B91" s="5">
        <v>1398</v>
      </c>
      <c r="C91" s="5">
        <f t="shared" si="23"/>
        <v>1611.4285714285713</v>
      </c>
      <c r="D91" s="5">
        <f t="shared" si="16"/>
        <v>418925</v>
      </c>
      <c r="E91" s="5">
        <f t="shared" si="18"/>
        <v>65978</v>
      </c>
      <c r="F91" s="13"/>
      <c r="G91" s="13"/>
      <c r="H91" s="13"/>
      <c r="I91" s="13">
        <v>0</v>
      </c>
      <c r="J91" s="13">
        <v>0</v>
      </c>
      <c r="K91" s="6">
        <f t="shared" si="20"/>
        <v>259.97118794326241</v>
      </c>
      <c r="L91" s="7">
        <f t="shared" si="21"/>
        <v>44535.971187943265</v>
      </c>
      <c r="M91" s="5">
        <f t="shared" si="17"/>
        <v>483505</v>
      </c>
      <c r="N91" s="5">
        <v>483505</v>
      </c>
    </row>
    <row r="92" spans="1:14" s="5" customFormat="1" x14ac:dyDescent="0.2">
      <c r="A92" s="4">
        <v>44277</v>
      </c>
      <c r="B92" s="5">
        <v>1379</v>
      </c>
      <c r="C92" s="5">
        <f t="shared" ref="C92:C97" si="24">(AVERAGE(B86:B92))</f>
        <v>1500.4285714285713</v>
      </c>
      <c r="D92" s="5">
        <f t="shared" si="16"/>
        <v>417527</v>
      </c>
      <c r="E92" s="5">
        <f t="shared" si="18"/>
        <v>67357</v>
      </c>
      <c r="F92" s="13"/>
      <c r="G92" s="13"/>
      <c r="H92" s="13"/>
      <c r="I92" s="13">
        <v>0</v>
      </c>
      <c r="J92" s="13">
        <v>0</v>
      </c>
      <c r="K92" s="6">
        <f t="shared" si="20"/>
        <v>278.27182709701992</v>
      </c>
      <c r="L92" s="7">
        <f t="shared" si="21"/>
        <v>44555.271827097022</v>
      </c>
      <c r="M92" s="5">
        <f t="shared" si="17"/>
        <v>483505</v>
      </c>
      <c r="N92" s="5">
        <v>483505</v>
      </c>
    </row>
    <row r="93" spans="1:14" s="5" customFormat="1" x14ac:dyDescent="0.2">
      <c r="A93" s="4">
        <v>44278</v>
      </c>
      <c r="B93" s="5">
        <v>1473</v>
      </c>
      <c r="C93" s="5">
        <f t="shared" si="24"/>
        <v>1466.8571428571429</v>
      </c>
      <c r="D93" s="5">
        <f t="shared" si="16"/>
        <v>416148</v>
      </c>
      <c r="E93" s="5">
        <f t="shared" si="18"/>
        <v>68830</v>
      </c>
      <c r="F93" s="13"/>
      <c r="G93" s="13"/>
      <c r="H93" s="13"/>
      <c r="I93" s="13">
        <v>0</v>
      </c>
      <c r="J93" s="13">
        <v>0</v>
      </c>
      <c r="K93" s="6">
        <f t="shared" si="20"/>
        <v>283.70042851577716</v>
      </c>
      <c r="L93" s="7">
        <f t="shared" si="21"/>
        <v>44561.700428515775</v>
      </c>
      <c r="M93" s="5">
        <f t="shared" si="17"/>
        <v>483505</v>
      </c>
      <c r="N93" s="5">
        <v>483505</v>
      </c>
    </row>
    <row r="94" spans="1:14" s="5" customFormat="1" x14ac:dyDescent="0.2">
      <c r="A94" s="4">
        <v>44279</v>
      </c>
      <c r="B94" s="5">
        <v>3206</v>
      </c>
      <c r="C94" s="6">
        <f t="shared" si="24"/>
        <v>1709.5714285714287</v>
      </c>
      <c r="D94" s="5">
        <v>414675</v>
      </c>
      <c r="E94" s="5">
        <f t="shared" si="18"/>
        <v>72036</v>
      </c>
      <c r="F94" s="13"/>
      <c r="G94" s="13"/>
      <c r="H94" s="13"/>
      <c r="I94" s="13">
        <v>0</v>
      </c>
      <c r="J94" s="13">
        <v>0</v>
      </c>
      <c r="K94" s="6">
        <f t="shared" si="20"/>
        <v>242.56079217849083</v>
      </c>
      <c r="L94" s="7">
        <f t="shared" si="21"/>
        <v>44521.56079217849</v>
      </c>
      <c r="M94" s="5">
        <f t="shared" si="17"/>
        <v>483505</v>
      </c>
      <c r="N94" s="5">
        <v>483505</v>
      </c>
    </row>
    <row r="95" spans="1:14" s="5" customFormat="1" x14ac:dyDescent="0.2">
      <c r="A95" s="4">
        <v>44280</v>
      </c>
      <c r="B95" s="5">
        <v>3206</v>
      </c>
      <c r="C95" s="6">
        <f t="shared" si="24"/>
        <v>1949.1428571428571</v>
      </c>
      <c r="D95" s="5">
        <f t="shared" ref="D95:D100" si="25">(D94-B95)</f>
        <v>411469</v>
      </c>
      <c r="E95" s="5">
        <f t="shared" si="18"/>
        <v>75242</v>
      </c>
      <c r="F95" s="13"/>
      <c r="G95" s="13"/>
      <c r="H95" s="13"/>
      <c r="I95" s="13">
        <v>0</v>
      </c>
      <c r="J95" s="13">
        <v>0</v>
      </c>
      <c r="K95" s="6">
        <f t="shared" si="20"/>
        <v>211.10253591322194</v>
      </c>
      <c r="L95" s="7">
        <f t="shared" si="21"/>
        <v>44491.102535913225</v>
      </c>
      <c r="M95" s="5">
        <f t="shared" si="17"/>
        <v>483505</v>
      </c>
      <c r="N95" s="5">
        <v>483505</v>
      </c>
    </row>
    <row r="96" spans="1:14" s="5" customFormat="1" x14ac:dyDescent="0.2">
      <c r="A96" s="4">
        <v>44281</v>
      </c>
      <c r="B96" s="5">
        <v>2987</v>
      </c>
      <c r="C96" s="6">
        <f t="shared" si="24"/>
        <v>2166.7142857142858</v>
      </c>
      <c r="D96" s="5">
        <f t="shared" si="25"/>
        <v>408482</v>
      </c>
      <c r="E96" s="5">
        <f t="shared" si="18"/>
        <v>78229</v>
      </c>
      <c r="F96" s="13"/>
      <c r="G96" s="13"/>
      <c r="H96" s="13"/>
      <c r="I96" s="13">
        <v>0</v>
      </c>
      <c r="J96" s="13">
        <v>0</v>
      </c>
      <c r="K96" s="6">
        <f t="shared" si="20"/>
        <v>188.52601041735346</v>
      </c>
      <c r="L96" s="7">
        <f t="shared" si="21"/>
        <v>44469.52601041735</v>
      </c>
      <c r="M96" s="5">
        <f t="shared" si="17"/>
        <v>483505</v>
      </c>
      <c r="N96" s="5">
        <v>483505</v>
      </c>
    </row>
    <row r="97" spans="1:14" s="5" customFormat="1" x14ac:dyDescent="0.2">
      <c r="A97" s="4">
        <v>44282</v>
      </c>
      <c r="B97" s="5">
        <v>2950</v>
      </c>
      <c r="C97" s="6">
        <f t="shared" si="24"/>
        <v>2371.2857142857142</v>
      </c>
      <c r="D97" s="5">
        <f t="shared" si="25"/>
        <v>405532</v>
      </c>
      <c r="E97" s="5">
        <f t="shared" si="18"/>
        <v>81179</v>
      </c>
      <c r="F97" s="13"/>
      <c r="G97" s="13"/>
      <c r="H97" s="13"/>
      <c r="I97" s="13">
        <v>0</v>
      </c>
      <c r="J97" s="13">
        <v>0</v>
      </c>
      <c r="K97" s="6">
        <f t="shared" si="20"/>
        <v>171.01777215494909</v>
      </c>
      <c r="L97" s="7">
        <f t="shared" si="21"/>
        <v>44453.017772154948</v>
      </c>
      <c r="M97" s="5">
        <f t="shared" si="17"/>
        <v>483505</v>
      </c>
      <c r="N97" s="5">
        <v>483505</v>
      </c>
    </row>
    <row r="98" spans="1:14" s="5" customFormat="1" x14ac:dyDescent="0.2">
      <c r="A98" s="4">
        <v>44283</v>
      </c>
      <c r="B98" s="5">
        <v>2315</v>
      </c>
      <c r="C98" s="6">
        <f t="shared" ref="C98:C103" si="26">(AVERAGE(B92:B98))</f>
        <v>2502.2857142857142</v>
      </c>
      <c r="D98" s="5">
        <f t="shared" si="25"/>
        <v>403217</v>
      </c>
      <c r="E98" s="5">
        <f t="shared" si="18"/>
        <v>83494</v>
      </c>
      <c r="F98" s="13"/>
      <c r="G98" s="13"/>
      <c r="H98" s="13"/>
      <c r="I98" s="13">
        <v>0</v>
      </c>
      <c r="J98" s="13">
        <v>0</v>
      </c>
      <c r="K98" s="6">
        <f t="shared" si="20"/>
        <v>161.1394724823019</v>
      </c>
      <c r="L98" s="7">
        <f t="shared" si="21"/>
        <v>44444.139472482304</v>
      </c>
      <c r="M98" s="5">
        <f t="shared" si="17"/>
        <v>483505</v>
      </c>
      <c r="N98" s="5">
        <v>483505</v>
      </c>
    </row>
    <row r="99" spans="1:14" s="5" customFormat="1" x14ac:dyDescent="0.2">
      <c r="A99" s="4">
        <v>44284</v>
      </c>
      <c r="B99" s="5">
        <v>2600</v>
      </c>
      <c r="C99" s="6">
        <f t="shared" si="26"/>
        <v>2676.7142857142858</v>
      </c>
      <c r="D99" s="5">
        <f t="shared" si="25"/>
        <v>400617</v>
      </c>
      <c r="E99" s="5">
        <f t="shared" si="18"/>
        <v>86094</v>
      </c>
      <c r="F99" s="13"/>
      <c r="G99" s="13"/>
      <c r="H99" s="13"/>
      <c r="I99" s="13">
        <v>0</v>
      </c>
      <c r="J99" s="13">
        <v>0</v>
      </c>
      <c r="K99" s="6">
        <f t="shared" si="20"/>
        <v>149.66744943160592</v>
      </c>
      <c r="L99" s="7">
        <f t="shared" si="21"/>
        <v>44433.667449431603</v>
      </c>
      <c r="M99" s="5">
        <f t="shared" si="17"/>
        <v>483505</v>
      </c>
      <c r="N99" s="5">
        <v>483505</v>
      </c>
    </row>
    <row r="100" spans="1:14" s="5" customFormat="1" x14ac:dyDescent="0.2">
      <c r="A100" s="4">
        <v>44285</v>
      </c>
      <c r="B100" s="5">
        <v>3184</v>
      </c>
      <c r="C100" s="6">
        <f t="shared" si="26"/>
        <v>2921.1428571428573</v>
      </c>
      <c r="D100" s="5">
        <f t="shared" si="25"/>
        <v>397433</v>
      </c>
      <c r="E100" s="5">
        <f t="shared" si="18"/>
        <v>89278</v>
      </c>
      <c r="F100" s="13"/>
      <c r="G100" s="13"/>
      <c r="H100" s="13"/>
      <c r="I100" s="13">
        <v>0</v>
      </c>
      <c r="J100" s="13">
        <v>0</v>
      </c>
      <c r="K100" s="6">
        <f t="shared" ref="K100" si="27">D100/C100</f>
        <v>136.05394170579029</v>
      </c>
      <c r="L100" s="7">
        <f t="shared" ref="L100" si="28">A100+K100</f>
        <v>44421.053941705788</v>
      </c>
      <c r="M100" s="5">
        <f t="shared" si="17"/>
        <v>483505</v>
      </c>
      <c r="N100" s="5">
        <v>483505</v>
      </c>
    </row>
    <row r="101" spans="1:14" s="5" customFormat="1" x14ac:dyDescent="0.2">
      <c r="A101" s="4">
        <v>44286</v>
      </c>
      <c r="B101" s="5">
        <v>3774</v>
      </c>
      <c r="C101" s="6">
        <f t="shared" si="26"/>
        <v>3002.2857142857142</v>
      </c>
      <c r="D101" s="5">
        <f t="shared" ref="D101" si="29">(D100-B101)</f>
        <v>393659</v>
      </c>
      <c r="E101" s="5">
        <f t="shared" ref="E101" si="30">E100+B101</f>
        <v>93052</v>
      </c>
      <c r="F101" s="13"/>
      <c r="G101" s="13"/>
      <c r="H101" s="13"/>
      <c r="I101" s="13">
        <v>0</v>
      </c>
      <c r="J101" s="13">
        <v>0</v>
      </c>
      <c r="K101" s="6">
        <f t="shared" ref="K101" si="31">D101/C101</f>
        <v>131.11976589265322</v>
      </c>
      <c r="L101" s="7">
        <f t="shared" ref="L101" si="32">A101+K101</f>
        <v>44417.119765892654</v>
      </c>
      <c r="M101" s="5">
        <f t="shared" si="17"/>
        <v>483505</v>
      </c>
      <c r="N101" s="5">
        <v>483505</v>
      </c>
    </row>
    <row r="102" spans="1:14" s="5" customFormat="1" x14ac:dyDescent="0.2">
      <c r="A102" s="4">
        <v>44287</v>
      </c>
      <c r="B102" s="5">
        <v>3673</v>
      </c>
      <c r="C102" s="6">
        <f t="shared" si="26"/>
        <v>3069</v>
      </c>
      <c r="D102" s="5">
        <f t="shared" ref="D102" si="33">(D101-B102)</f>
        <v>389986</v>
      </c>
      <c r="E102" s="5">
        <f t="shared" ref="E102" si="34">E101+B102</f>
        <v>96725</v>
      </c>
      <c r="F102" s="13"/>
      <c r="G102" s="13"/>
      <c r="H102" s="13"/>
      <c r="I102" s="13">
        <v>0</v>
      </c>
      <c r="J102" s="13">
        <v>0</v>
      </c>
      <c r="K102" s="6">
        <f t="shared" ref="K102" si="35">D102/C102</f>
        <v>127.07266210492017</v>
      </c>
      <c r="L102" s="7">
        <f t="shared" ref="L102" si="36">A102+K102</f>
        <v>44414.072662104918</v>
      </c>
      <c r="M102" s="5">
        <f t="shared" si="17"/>
        <v>483505</v>
      </c>
      <c r="N102" s="5">
        <v>483505</v>
      </c>
    </row>
    <row r="103" spans="1:14" s="5" customFormat="1" x14ac:dyDescent="0.2">
      <c r="A103" s="4">
        <v>44288</v>
      </c>
      <c r="B103" s="5">
        <v>3387</v>
      </c>
      <c r="C103" s="6">
        <f t="shared" si="26"/>
        <v>3126.1428571428573</v>
      </c>
      <c r="D103" s="5">
        <f t="shared" ref="D103" si="37">(D102-B103)</f>
        <v>386599</v>
      </c>
      <c r="E103" s="5">
        <f t="shared" ref="E103" si="38">E102+B103</f>
        <v>100112</v>
      </c>
      <c r="F103" s="13"/>
      <c r="G103" s="13"/>
      <c r="H103" s="13"/>
      <c r="I103" s="13">
        <v>0</v>
      </c>
      <c r="J103" s="13">
        <v>0</v>
      </c>
      <c r="K103" s="6">
        <f t="shared" ref="K103" si="39">D103/C103</f>
        <v>123.66645341132386</v>
      </c>
      <c r="L103" s="7">
        <f t="shared" ref="L103" si="40">A103+K103</f>
        <v>44411.666453411322</v>
      </c>
      <c r="M103" s="5">
        <f t="shared" si="17"/>
        <v>483505</v>
      </c>
      <c r="N103" s="5">
        <v>483505</v>
      </c>
    </row>
    <row r="104" spans="1:14" s="5" customFormat="1" x14ac:dyDescent="0.2">
      <c r="A104" s="4">
        <v>44289</v>
      </c>
      <c r="B104" s="5">
        <v>3560</v>
      </c>
      <c r="C104" s="6">
        <f t="shared" ref="C104:C110" si="41">(AVERAGE(B98:B104))</f>
        <v>3213.2857142857142</v>
      </c>
      <c r="D104" s="5">
        <f t="shared" ref="D104" si="42">(D103-B104)</f>
        <v>383039</v>
      </c>
      <c r="E104" s="5">
        <f t="shared" ref="E104" si="43">E103+B104</f>
        <v>103672</v>
      </c>
      <c r="F104" s="13"/>
      <c r="G104" s="13"/>
      <c r="H104" s="13"/>
      <c r="I104" s="13">
        <v>0</v>
      </c>
      <c r="J104" s="13">
        <v>0</v>
      </c>
      <c r="K104" s="6">
        <f t="shared" ref="K104" si="44">D104/C104</f>
        <v>119.20477481883253</v>
      </c>
      <c r="L104" s="7">
        <f t="shared" ref="L104" si="45">A104+K104</f>
        <v>44408.204774818834</v>
      </c>
      <c r="M104" s="5">
        <f t="shared" si="17"/>
        <v>483505</v>
      </c>
      <c r="N104" s="5">
        <v>483505</v>
      </c>
    </row>
    <row r="105" spans="1:14" s="5" customFormat="1" x14ac:dyDescent="0.2">
      <c r="A105" s="4">
        <v>44290</v>
      </c>
      <c r="B105" s="5">
        <v>3752</v>
      </c>
      <c r="C105" s="6">
        <f t="shared" si="41"/>
        <v>3418.5714285714284</v>
      </c>
      <c r="D105" s="5">
        <f t="shared" ref="D105" si="46">(D104-B105)</f>
        <v>379287</v>
      </c>
      <c r="E105" s="5">
        <f t="shared" ref="E105" si="47">E104+B105</f>
        <v>107424</v>
      </c>
      <c r="F105" s="13"/>
      <c r="G105" s="13"/>
      <c r="H105" s="13"/>
      <c r="I105" s="13">
        <v>0</v>
      </c>
      <c r="J105" s="13">
        <v>0</v>
      </c>
      <c r="K105" s="6">
        <f t="shared" ref="K105" si="48">D105/C105</f>
        <v>110.94897618052654</v>
      </c>
      <c r="L105" s="7">
        <f t="shared" ref="L105" si="49">A105+K105</f>
        <v>44400.948976180523</v>
      </c>
      <c r="M105" s="5">
        <f t="shared" si="17"/>
        <v>483505</v>
      </c>
      <c r="N105" s="5">
        <v>483505</v>
      </c>
    </row>
    <row r="106" spans="1:14" s="5" customFormat="1" x14ac:dyDescent="0.2">
      <c r="A106" s="4">
        <v>44291</v>
      </c>
      <c r="B106" s="5">
        <v>3759</v>
      </c>
      <c r="C106" s="6">
        <f t="shared" si="41"/>
        <v>3584.1428571428573</v>
      </c>
      <c r="D106" s="5">
        <f t="shared" ref="D106" si="50">(D105-B106)</f>
        <v>375528</v>
      </c>
      <c r="E106" s="5">
        <f t="shared" ref="E106" si="51">E105+B106</f>
        <v>111183</v>
      </c>
      <c r="F106" s="13"/>
      <c r="G106" s="13"/>
      <c r="H106" s="13"/>
      <c r="I106" s="13">
        <v>0</v>
      </c>
      <c r="J106" s="13">
        <v>0</v>
      </c>
      <c r="K106" s="6">
        <f t="shared" ref="K106" si="52">D106/C106</f>
        <v>104.77484156403204</v>
      </c>
      <c r="L106" s="7">
        <f t="shared" ref="L106" si="53">A106+K106</f>
        <v>44395.774841564031</v>
      </c>
      <c r="M106" s="5">
        <f t="shared" si="17"/>
        <v>483505</v>
      </c>
      <c r="N106" s="5">
        <v>483505</v>
      </c>
    </row>
    <row r="107" spans="1:14" s="5" customFormat="1" x14ac:dyDescent="0.2">
      <c r="A107" s="4">
        <v>44292</v>
      </c>
      <c r="B107" s="5">
        <v>3303</v>
      </c>
      <c r="C107" s="6">
        <f t="shared" si="41"/>
        <v>3601.1428571428573</v>
      </c>
      <c r="D107" s="5">
        <f t="shared" ref="D107" si="54">(D106-B107)</f>
        <v>372225</v>
      </c>
      <c r="E107" s="5">
        <f t="shared" ref="E107" si="55">E106+B107</f>
        <v>114486</v>
      </c>
      <c r="F107" s="13"/>
      <c r="G107" s="13"/>
      <c r="H107" s="13"/>
      <c r="I107" s="13">
        <v>0</v>
      </c>
      <c r="J107" s="13">
        <v>0</v>
      </c>
      <c r="K107" s="6">
        <f t="shared" ref="K107" si="56">D107/C107</f>
        <v>103.36301967629323</v>
      </c>
      <c r="L107" s="7">
        <f t="shared" ref="L107" si="57">A107+K107</f>
        <v>44395.36301967629</v>
      </c>
      <c r="M107" s="5">
        <f t="shared" si="17"/>
        <v>483505</v>
      </c>
      <c r="N107" s="5">
        <v>483505</v>
      </c>
    </row>
    <row r="108" spans="1:14" s="5" customFormat="1" x14ac:dyDescent="0.2">
      <c r="A108" s="4">
        <v>44293</v>
      </c>
      <c r="B108" s="5">
        <v>3096</v>
      </c>
      <c r="C108" s="6">
        <f t="shared" si="41"/>
        <v>3504.2857142857142</v>
      </c>
      <c r="D108" s="5">
        <f t="shared" ref="D108" si="58">(D107-B108)</f>
        <v>369129</v>
      </c>
      <c r="E108" s="5">
        <f t="shared" ref="E108" si="59">E107+B108</f>
        <v>117582</v>
      </c>
      <c r="F108" s="13"/>
      <c r="G108" s="13"/>
      <c r="H108" s="13"/>
      <c r="I108" s="13">
        <v>0</v>
      </c>
      <c r="J108" s="13">
        <v>0</v>
      </c>
      <c r="K108" s="6">
        <f t="shared" ref="K108" si="60">D108/C108</f>
        <v>105.33644516918059</v>
      </c>
      <c r="L108" s="7">
        <f t="shared" ref="L108" si="61">A108+K108</f>
        <v>44398.336445169181</v>
      </c>
      <c r="M108" s="5">
        <f t="shared" si="17"/>
        <v>483505</v>
      </c>
      <c r="N108" s="5">
        <v>483505</v>
      </c>
    </row>
    <row r="109" spans="1:14" s="5" customFormat="1" x14ac:dyDescent="0.2">
      <c r="A109" s="4">
        <v>44294</v>
      </c>
      <c r="B109" s="5">
        <v>2523</v>
      </c>
      <c r="C109" s="6">
        <f t="shared" si="41"/>
        <v>3340</v>
      </c>
      <c r="D109" s="5">
        <f t="shared" ref="D109" si="62">(D108-B109)</f>
        <v>366606</v>
      </c>
      <c r="E109" s="5">
        <f t="shared" ref="E109" si="63">E108+B109</f>
        <v>120105</v>
      </c>
      <c r="F109" s="13"/>
      <c r="G109" s="13"/>
      <c r="H109" s="13"/>
      <c r="I109" s="13">
        <v>0</v>
      </c>
      <c r="J109" s="13">
        <v>0</v>
      </c>
      <c r="K109" s="6">
        <f t="shared" ref="K109" si="64">D109/C109</f>
        <v>109.76227544910179</v>
      </c>
      <c r="L109" s="7">
        <f t="shared" ref="L109" si="65">A109+K109</f>
        <v>44403.762275449102</v>
      </c>
      <c r="M109" s="5">
        <f t="shared" si="17"/>
        <v>483505</v>
      </c>
      <c r="N109" s="5">
        <v>483505</v>
      </c>
    </row>
    <row r="110" spans="1:14" s="5" customFormat="1" ht="15" customHeight="1" x14ac:dyDescent="0.2">
      <c r="A110" s="4">
        <v>44295</v>
      </c>
      <c r="B110" s="5">
        <v>3979</v>
      </c>
      <c r="C110" s="6">
        <f t="shared" si="41"/>
        <v>3424.5714285714284</v>
      </c>
      <c r="D110" s="5">
        <f t="shared" ref="D110" si="66">(D109-B110)</f>
        <v>362627</v>
      </c>
      <c r="E110" s="5">
        <f t="shared" ref="E110" si="67">E109+B110</f>
        <v>124084</v>
      </c>
      <c r="F110" s="13"/>
      <c r="G110" s="13"/>
      <c r="H110" s="13"/>
      <c r="I110" s="13">
        <v>0</v>
      </c>
      <c r="J110" s="13">
        <v>0</v>
      </c>
      <c r="K110" s="6">
        <f t="shared" ref="K110" si="68">D110/C110</f>
        <v>105.88974637076589</v>
      </c>
      <c r="L110" s="7">
        <f t="shared" ref="L110" si="69">A110+K110</f>
        <v>44400.889746370769</v>
      </c>
      <c r="M110" s="5">
        <f t="shared" si="17"/>
        <v>483505</v>
      </c>
      <c r="N110" s="5">
        <v>483505</v>
      </c>
    </row>
    <row r="111" spans="1:14" s="5" customFormat="1" x14ac:dyDescent="0.2">
      <c r="A111" s="4">
        <v>44296</v>
      </c>
      <c r="B111" s="5">
        <v>3984</v>
      </c>
      <c r="C111" s="6">
        <f t="shared" ref="C111" si="70">(AVERAGE(B105:B111))</f>
        <v>3485.1428571428573</v>
      </c>
      <c r="D111" s="5">
        <f t="shared" ref="D111" si="71">(D110-B111)</f>
        <v>358643</v>
      </c>
      <c r="E111" s="5">
        <f t="shared" ref="E111" si="72">E110+B111</f>
        <v>128068</v>
      </c>
      <c r="F111" s="13"/>
      <c r="G111" s="13"/>
      <c r="H111" s="13"/>
      <c r="I111" s="13">
        <v>0</v>
      </c>
      <c r="J111" s="13">
        <v>0</v>
      </c>
      <c r="K111" s="6">
        <f t="shared" ref="K111" si="73">D111/C111</f>
        <v>102.90625512379079</v>
      </c>
      <c r="L111" s="7">
        <f t="shared" ref="L111" si="74">A111+K111</f>
        <v>44398.906255123788</v>
      </c>
      <c r="M111" s="5">
        <f t="shared" si="17"/>
        <v>483505</v>
      </c>
      <c r="N111" s="5">
        <v>483505</v>
      </c>
    </row>
    <row r="112" spans="1:14" s="5" customFormat="1" x14ac:dyDescent="0.2">
      <c r="A112" s="4">
        <v>44297</v>
      </c>
      <c r="B112" s="5">
        <v>3935</v>
      </c>
      <c r="C112" s="6">
        <f t="shared" ref="C112" si="75">(AVERAGE(B106:B112))</f>
        <v>3511.2857142857142</v>
      </c>
      <c r="D112" s="5">
        <f t="shared" ref="D112" si="76">(D111-B112)</f>
        <v>354708</v>
      </c>
      <c r="E112" s="5">
        <f t="shared" ref="E112" si="77">E111+B112</f>
        <v>132003</v>
      </c>
      <c r="F112" s="13"/>
      <c r="G112" s="13"/>
      <c r="H112" s="13"/>
      <c r="I112" s="13">
        <v>0</v>
      </c>
      <c r="J112" s="13">
        <v>0</v>
      </c>
      <c r="K112" s="6">
        <f t="shared" ref="K112" si="78">D112/C112</f>
        <v>101.01940681069206</v>
      </c>
      <c r="L112" s="7">
        <f t="shared" ref="L112" si="79">A112+K112</f>
        <v>44398.019406810694</v>
      </c>
      <c r="M112" s="5">
        <f t="shared" si="17"/>
        <v>483505</v>
      </c>
      <c r="N112" s="5">
        <v>483505</v>
      </c>
    </row>
    <row r="113" spans="1:14" s="5" customFormat="1" x14ac:dyDescent="0.2">
      <c r="A113" s="4">
        <v>44298</v>
      </c>
      <c r="B113" s="5">
        <v>3709</v>
      </c>
      <c r="C113" s="6">
        <f t="shared" ref="C113" si="80">(AVERAGE(B107:B113))</f>
        <v>3504.1428571428573</v>
      </c>
      <c r="D113" s="5">
        <f t="shared" ref="D113:D115" si="81">(D112-B113)</f>
        <v>350999</v>
      </c>
      <c r="E113" s="5">
        <f t="shared" ref="E113" si="82">E112+B113</f>
        <v>135712</v>
      </c>
      <c r="F113" s="13"/>
      <c r="G113" s="13"/>
      <c r="H113" s="13"/>
      <c r="I113" s="13">
        <v>0</v>
      </c>
      <c r="J113" s="13">
        <v>0</v>
      </c>
      <c r="K113" s="6">
        <f t="shared" ref="K113" si="83">D113/C113</f>
        <v>100.16686371234049</v>
      </c>
      <c r="L113" s="7">
        <f t="shared" ref="L113" si="84">A113+K113</f>
        <v>44398.166863712344</v>
      </c>
      <c r="M113" s="5">
        <f t="shared" si="17"/>
        <v>483505</v>
      </c>
      <c r="N113" s="5">
        <v>483505</v>
      </c>
    </row>
    <row r="114" spans="1:14" s="5" customFormat="1" ht="15" customHeight="1" x14ac:dyDescent="0.2">
      <c r="A114" s="4">
        <v>44299</v>
      </c>
      <c r="B114" s="5">
        <v>4332</v>
      </c>
      <c r="C114" s="6">
        <f t="shared" ref="C114" si="85">(AVERAGE(B108:B114))</f>
        <v>3651.1428571428573</v>
      </c>
      <c r="D114" s="5">
        <f t="shared" si="81"/>
        <v>346667</v>
      </c>
      <c r="E114" s="5">
        <f t="shared" ref="E114" si="86">E113+B114</f>
        <v>140044</v>
      </c>
      <c r="F114" s="13"/>
      <c r="G114" s="13"/>
      <c r="H114" s="13"/>
      <c r="I114" s="13">
        <v>0</v>
      </c>
      <c r="J114" s="13">
        <v>0</v>
      </c>
      <c r="K114" s="6">
        <f t="shared" ref="K114" si="87">D114/C114</f>
        <v>94.947531105720316</v>
      </c>
      <c r="L114" s="7">
        <f t="shared" ref="L114" si="88">A114+K114</f>
        <v>44393.947531105718</v>
      </c>
      <c r="M114" s="5">
        <f t="shared" si="17"/>
        <v>483505</v>
      </c>
      <c r="N114" s="5">
        <v>483505</v>
      </c>
    </row>
    <row r="115" spans="1:14" s="5" customFormat="1" ht="15" customHeight="1" x14ac:dyDescent="0.2">
      <c r="A115" s="4">
        <v>44300</v>
      </c>
      <c r="B115" s="5">
        <v>4112</v>
      </c>
      <c r="C115" s="6">
        <f t="shared" ref="C115" si="89">(AVERAGE(B109:B115))</f>
        <v>3796.2857142857142</v>
      </c>
      <c r="D115" s="5">
        <f t="shared" si="81"/>
        <v>342555</v>
      </c>
      <c r="E115" s="5">
        <f t="shared" ref="E115" si="90">E114+B115</f>
        <v>144156</v>
      </c>
      <c r="F115" s="13"/>
      <c r="G115" s="13"/>
      <c r="H115" s="13"/>
      <c r="I115" s="13">
        <v>0</v>
      </c>
      <c r="J115" s="13">
        <v>0</v>
      </c>
      <c r="K115" s="6">
        <f t="shared" ref="K115" si="91">D115/C115</f>
        <v>90.234251524046059</v>
      </c>
      <c r="L115" s="7">
        <f t="shared" ref="L115" si="92">A115+K115</f>
        <v>44390.234251524045</v>
      </c>
      <c r="M115" s="5">
        <f t="shared" si="17"/>
        <v>483505</v>
      </c>
      <c r="N115" s="5">
        <v>483505</v>
      </c>
    </row>
    <row r="116" spans="1:14" s="5" customFormat="1" ht="15" customHeight="1" x14ac:dyDescent="0.2">
      <c r="A116" s="4">
        <v>44301</v>
      </c>
      <c r="B116" s="5">
        <v>3377</v>
      </c>
      <c r="C116" s="6">
        <f t="shared" ref="C116" si="93">(AVERAGE(B110:B116))</f>
        <v>3918.2857142857142</v>
      </c>
      <c r="D116" s="5">
        <f>(D115-B116)-I116</f>
        <v>332025</v>
      </c>
      <c r="E116" s="5">
        <f t="shared" ref="E116" si="94">E115+B116</f>
        <v>147533</v>
      </c>
      <c r="F116" s="13">
        <f t="shared" ref="F116:F122" si="95">(E116-G116)</f>
        <v>133227</v>
      </c>
      <c r="G116" s="13">
        <v>14306</v>
      </c>
      <c r="H116" s="13">
        <f>(G116*2)</f>
        <v>28612</v>
      </c>
      <c r="I116" s="13">
        <f>G116/2</f>
        <v>7153</v>
      </c>
      <c r="J116" s="13">
        <v>7153</v>
      </c>
      <c r="K116" s="6">
        <f t="shared" ref="K116:K121" si="96">D116/C116</f>
        <v>84.737312235671581</v>
      </c>
      <c r="L116" s="7">
        <f t="shared" ref="L116:L121" si="97">A116+K116</f>
        <v>44385.737312235673</v>
      </c>
      <c r="M116" s="5">
        <f t="shared" si="17"/>
        <v>476352</v>
      </c>
      <c r="N116" s="5">
        <v>483505</v>
      </c>
    </row>
    <row r="117" spans="1:14" s="5" customFormat="1" ht="14" customHeight="1" x14ac:dyDescent="0.2">
      <c r="A117" s="4">
        <v>44302</v>
      </c>
      <c r="B117" s="5">
        <v>3918</v>
      </c>
      <c r="C117" s="6">
        <f t="shared" ref="C117" si="98">(AVERAGE(B111:B117))</f>
        <v>3909.5714285714284</v>
      </c>
      <c r="D117" s="5">
        <f t="shared" ref="D117:D122" si="99">(D116-B117)</f>
        <v>328107</v>
      </c>
      <c r="E117" s="5">
        <f t="shared" ref="E117" si="100">E116+B117</f>
        <v>151451</v>
      </c>
      <c r="F117" s="13">
        <f t="shared" si="95"/>
        <v>137145</v>
      </c>
      <c r="G117" s="13">
        <v>14306</v>
      </c>
      <c r="H117" s="13">
        <f>(G117*2)</f>
        <v>28612</v>
      </c>
      <c r="I117" s="13">
        <f t="shared" ref="I117:I118" si="101">G117/2</f>
        <v>7153</v>
      </c>
      <c r="J117" s="13">
        <v>7153</v>
      </c>
      <c r="K117" s="6">
        <f t="shared" si="96"/>
        <v>83.924032594000082</v>
      </c>
      <c r="L117" s="7">
        <f t="shared" si="97"/>
        <v>44385.924032593997</v>
      </c>
      <c r="M117" s="5">
        <v>476352</v>
      </c>
      <c r="N117" s="5">
        <v>476352</v>
      </c>
    </row>
    <row r="118" spans="1:14" s="5" customFormat="1" ht="15" customHeight="1" x14ac:dyDescent="0.2">
      <c r="A118" s="4">
        <v>44303</v>
      </c>
      <c r="B118" s="5">
        <v>3956</v>
      </c>
      <c r="C118" s="6">
        <f t="shared" ref="C118" si="102">(AVERAGE(B112:B118))</f>
        <v>3905.5714285714284</v>
      </c>
      <c r="D118" s="5">
        <f t="shared" si="99"/>
        <v>324151</v>
      </c>
      <c r="E118" s="5">
        <f t="shared" ref="E118" si="103">E117+B118</f>
        <v>155407</v>
      </c>
      <c r="F118" s="13">
        <f t="shared" si="95"/>
        <v>141101</v>
      </c>
      <c r="G118" s="13">
        <v>14306</v>
      </c>
      <c r="H118" s="13">
        <f>(G118*2)</f>
        <v>28612</v>
      </c>
      <c r="I118" s="13">
        <f t="shared" si="101"/>
        <v>7153</v>
      </c>
      <c r="J118" s="13">
        <v>7153</v>
      </c>
      <c r="K118" s="6">
        <f t="shared" si="96"/>
        <v>82.997073777387612</v>
      </c>
      <c r="L118" s="7">
        <f t="shared" si="97"/>
        <v>44385.997073777391</v>
      </c>
      <c r="M118" s="5">
        <v>476352</v>
      </c>
      <c r="N118" s="5">
        <v>476352</v>
      </c>
    </row>
    <row r="119" spans="1:14" s="5" customFormat="1" ht="14" customHeight="1" x14ac:dyDescent="0.2">
      <c r="A119" s="4">
        <v>44304</v>
      </c>
      <c r="B119" s="5">
        <v>3541</v>
      </c>
      <c r="C119" s="6">
        <f t="shared" ref="C119" si="104">(AVERAGE(B113:B119))</f>
        <v>3849.2857142857142</v>
      </c>
      <c r="D119" s="5">
        <f t="shared" si="99"/>
        <v>320610</v>
      </c>
      <c r="E119" s="5">
        <f t="shared" ref="E119" si="105">E118+B119</f>
        <v>158948</v>
      </c>
      <c r="F119" s="13">
        <f t="shared" si="95"/>
        <v>144642</v>
      </c>
      <c r="G119" s="13">
        <v>14306</v>
      </c>
      <c r="H119" s="13">
        <f>(G119*2)</f>
        <v>28612</v>
      </c>
      <c r="I119" s="13">
        <f t="shared" ref="I119" si="106">G119/2</f>
        <v>7153</v>
      </c>
      <c r="J119" s="13">
        <v>7153</v>
      </c>
      <c r="K119" s="6">
        <f t="shared" si="96"/>
        <v>83.290777509742071</v>
      </c>
      <c r="L119" s="7">
        <f t="shared" si="97"/>
        <v>44387.290777509741</v>
      </c>
      <c r="M119" s="5">
        <v>476352</v>
      </c>
      <c r="N119" s="5">
        <v>476352</v>
      </c>
    </row>
    <row r="120" spans="1:14" s="5" customFormat="1" ht="13" customHeight="1" x14ac:dyDescent="0.2">
      <c r="A120" s="4">
        <v>44305</v>
      </c>
      <c r="B120" s="5">
        <v>3831</v>
      </c>
      <c r="C120" s="6">
        <f t="shared" ref="C120" si="107">(AVERAGE(B114:B120))</f>
        <v>3866.7142857142858</v>
      </c>
      <c r="D120" s="5">
        <f t="shared" si="99"/>
        <v>316779</v>
      </c>
      <c r="E120" s="5">
        <f t="shared" ref="E120" si="108">E119+B120</f>
        <v>162779</v>
      </c>
      <c r="F120" s="13">
        <f t="shared" si="95"/>
        <v>148473</v>
      </c>
      <c r="G120" s="13">
        <v>14306</v>
      </c>
      <c r="H120" s="13">
        <f>(G120*2)</f>
        <v>28612</v>
      </c>
      <c r="I120" s="13">
        <f t="shared" ref="I120" si="109">G120/2</f>
        <v>7153</v>
      </c>
      <c r="J120" s="13">
        <v>7153</v>
      </c>
      <c r="K120" s="6">
        <f t="shared" si="96"/>
        <v>81.924594524697966</v>
      </c>
      <c r="L120" s="7">
        <f t="shared" si="97"/>
        <v>44386.924594524695</v>
      </c>
      <c r="M120" s="5">
        <v>476352</v>
      </c>
      <c r="N120" s="5">
        <v>476352</v>
      </c>
    </row>
    <row r="121" spans="1:14" s="5" customFormat="1" ht="14" customHeight="1" x14ac:dyDescent="0.2">
      <c r="A121" s="4">
        <v>44306</v>
      </c>
      <c r="B121" s="5">
        <v>3058</v>
      </c>
      <c r="C121" s="6">
        <f t="shared" ref="C121" si="110">(AVERAGE(B115:B121))</f>
        <v>3684.7142857142858</v>
      </c>
      <c r="D121" s="5">
        <f t="shared" si="99"/>
        <v>313721</v>
      </c>
      <c r="E121" s="5">
        <f t="shared" ref="E121" si="111">E120+B121</f>
        <v>165837</v>
      </c>
      <c r="F121" s="13">
        <f t="shared" si="95"/>
        <v>151531</v>
      </c>
      <c r="G121" s="13">
        <v>14306</v>
      </c>
      <c r="H121" s="13">
        <v>28612</v>
      </c>
      <c r="I121" s="13">
        <f t="shared" ref="I121" si="112">G121/2</f>
        <v>7153</v>
      </c>
      <c r="J121" s="13">
        <v>7153</v>
      </c>
      <c r="K121" s="6">
        <f t="shared" si="96"/>
        <v>85.141201101073932</v>
      </c>
      <c r="L121" s="7">
        <f t="shared" si="97"/>
        <v>44391.141201101076</v>
      </c>
      <c r="M121" s="5">
        <v>476352</v>
      </c>
      <c r="N121" s="5">
        <v>476352</v>
      </c>
    </row>
    <row r="122" spans="1:14" s="5" customFormat="1" ht="14" customHeight="1" x14ac:dyDescent="0.2">
      <c r="A122" s="4">
        <v>44307</v>
      </c>
      <c r="B122" s="5">
        <v>3700</v>
      </c>
      <c r="C122" s="6">
        <f t="shared" ref="C122" si="113">(AVERAGE(B116:B122))</f>
        <v>3625.8571428571427</v>
      </c>
      <c r="D122" s="5">
        <f t="shared" si="99"/>
        <v>310021</v>
      </c>
      <c r="E122" s="5">
        <f t="shared" ref="E122" si="114">E121+B122</f>
        <v>169537</v>
      </c>
      <c r="F122" s="13">
        <f t="shared" si="95"/>
        <v>155231</v>
      </c>
      <c r="G122" s="13">
        <v>14306</v>
      </c>
      <c r="H122" s="13">
        <v>28612</v>
      </c>
      <c r="I122" s="13">
        <f t="shared" ref="I122" si="115">G122/2</f>
        <v>7153</v>
      </c>
      <c r="J122" s="13">
        <v>7153</v>
      </c>
      <c r="K122" s="6">
        <f t="shared" ref="K122" si="116">D122/C122</f>
        <v>85.502817067885431</v>
      </c>
      <c r="L122" s="7">
        <f t="shared" ref="L122" si="117">A122+K122</f>
        <v>44392.502817067885</v>
      </c>
      <c r="M122" s="5">
        <v>476352</v>
      </c>
      <c r="N122" s="5">
        <v>476352</v>
      </c>
    </row>
    <row r="123" spans="1:14" s="9" customFormat="1" ht="14" customHeight="1" x14ac:dyDescent="0.2">
      <c r="A123" s="8">
        <v>44308</v>
      </c>
      <c r="B123" s="9">
        <v>3874</v>
      </c>
      <c r="C123" s="10">
        <f t="shared" ref="C123" si="118">(AVERAGE(B117:B123))</f>
        <v>3696.8571428571427</v>
      </c>
      <c r="D123" s="9">
        <f t="shared" ref="D123" si="119">(D122-B123)</f>
        <v>306147</v>
      </c>
      <c r="E123" s="9">
        <f t="shared" ref="E123" si="120">E122+B123</f>
        <v>173411</v>
      </c>
      <c r="F123" s="14">
        <f t="shared" ref="F123" si="121">(E123-G123)</f>
        <v>159105</v>
      </c>
      <c r="G123" s="14">
        <v>14306</v>
      </c>
      <c r="H123" s="14">
        <v>28612</v>
      </c>
      <c r="I123" s="14">
        <f t="shared" ref="I123" si="122">G123/2</f>
        <v>7153</v>
      </c>
      <c r="J123" s="14">
        <v>7153</v>
      </c>
      <c r="K123" s="10">
        <f t="shared" ref="K123" si="123">D123/C123</f>
        <v>82.812775330396477</v>
      </c>
      <c r="L123" s="11">
        <f t="shared" ref="L123" si="124">A123+K123</f>
        <v>44390.8127753304</v>
      </c>
      <c r="M123" s="9">
        <v>476352</v>
      </c>
      <c r="N123" s="9">
        <v>476352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2021-03-24T01:38:01Z</dcterms:created>
  <dcterms:modified xsi:type="dcterms:W3CDTF">2021-04-23T21:17:31Z</dcterms:modified>
</cp:coreProperties>
</file>