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A77C9EEB-4736-4546-BBA7-C642186424CC}" xr6:coauthVersionLast="44" xr6:coauthVersionMax="44" xr10:uidLastSave="{00000000-0000-0000-0000-000000000000}"/>
  <bookViews>
    <workbookView xWindow="0" yWindow="460" windowWidth="33600" windowHeight="1966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8" i="1" l="1"/>
  <c r="I128" i="1"/>
  <c r="C127" i="1" l="1"/>
  <c r="I127" i="1"/>
  <c r="D4" i="1" l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3" i="1"/>
  <c r="K127" i="1" l="1"/>
  <c r="L127" i="1" s="1"/>
  <c r="D128" i="1"/>
  <c r="K128" i="1" s="1"/>
  <c r="L128" i="1" s="1"/>
  <c r="C126" i="1"/>
  <c r="I126" i="1"/>
  <c r="C125" i="1" l="1"/>
  <c r="I125" i="1"/>
  <c r="C124" i="1" l="1"/>
  <c r="K126" i="1"/>
  <c r="L126" i="1" s="1"/>
  <c r="I124" i="1"/>
  <c r="K125" i="1" l="1"/>
  <c r="L125" i="1" s="1"/>
  <c r="K124" i="1"/>
  <c r="L124" i="1" s="1"/>
  <c r="C123" i="1"/>
  <c r="I123" i="1"/>
  <c r="C122" i="1" l="1"/>
  <c r="I122" i="1"/>
  <c r="C121" i="1" l="1"/>
  <c r="I12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C120" i="1" l="1"/>
  <c r="H120" i="1"/>
  <c r="I120" i="1"/>
  <c r="C119" i="1" l="1"/>
  <c r="H119" i="1"/>
  <c r="I119" i="1"/>
  <c r="I117" i="1" l="1"/>
  <c r="I118" i="1"/>
  <c r="C118" i="1" l="1"/>
  <c r="H118" i="1"/>
  <c r="H117" i="1" l="1"/>
  <c r="H116" i="1"/>
  <c r="I116" i="1"/>
  <c r="C117" i="1" l="1"/>
  <c r="C116" i="1" l="1"/>
  <c r="C115" i="1" l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C103" i="1" l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C100" i="1"/>
  <c r="E117" i="1" l="1"/>
  <c r="F116" i="1"/>
  <c r="C99" i="1"/>
  <c r="E118" i="1" l="1"/>
  <c r="F117" i="1"/>
  <c r="C98" i="1"/>
  <c r="F118" i="1" l="1"/>
  <c r="E119" i="1"/>
  <c r="C97" i="1"/>
  <c r="F119" i="1" l="1"/>
  <c r="E120" i="1"/>
  <c r="C96" i="1"/>
  <c r="F120" i="1" l="1"/>
  <c r="E121" i="1"/>
  <c r="C95" i="1"/>
  <c r="F121" i="1" l="1"/>
  <c r="E122" i="1"/>
  <c r="C94" i="1"/>
  <c r="K94" i="1" s="1"/>
  <c r="L94" i="1" s="1"/>
  <c r="F122" i="1" l="1"/>
  <c r="E123" i="1"/>
  <c r="K95" i="1"/>
  <c r="L95" i="1" s="1"/>
  <c r="C28" i="1"/>
  <c r="C57" i="1"/>
  <c r="C41" i="1"/>
  <c r="C42" i="1"/>
  <c r="C10" i="1"/>
  <c r="F123" i="1" l="1"/>
  <c r="E124" i="1"/>
  <c r="K96" i="1"/>
  <c r="L96" i="1" s="1"/>
  <c r="C93" i="1"/>
  <c r="K93" i="1" s="1"/>
  <c r="L93" i="1" s="1"/>
  <c r="E125" i="1" l="1"/>
  <c r="F124" i="1"/>
  <c r="K97" i="1"/>
  <c r="L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K90" i="1" s="1"/>
  <c r="L90" i="1" s="1"/>
  <c r="C91" i="1"/>
  <c r="K91" i="1" s="1"/>
  <c r="L91" i="1" s="1"/>
  <c r="C92" i="1"/>
  <c r="K92" i="1" s="1"/>
  <c r="L92" i="1" s="1"/>
  <c r="F125" i="1" l="1"/>
  <c r="E126" i="1"/>
  <c r="K99" i="1"/>
  <c r="L99" i="1" s="1"/>
  <c r="K98" i="1"/>
  <c r="L98" i="1" s="1"/>
  <c r="K89" i="1"/>
  <c r="L89" i="1" s="1"/>
  <c r="F126" i="1" l="1"/>
  <c r="E127" i="1"/>
  <c r="K100" i="1"/>
  <c r="L100" i="1" s="1"/>
  <c r="K88" i="1"/>
  <c r="L88" i="1" s="1"/>
  <c r="F127" i="1" l="1"/>
  <c r="E128" i="1"/>
  <c r="F128" i="1" s="1"/>
  <c r="K101" i="1"/>
  <c r="L101" i="1" s="1"/>
  <c r="K87" i="1"/>
  <c r="L87" i="1" s="1"/>
  <c r="K102" i="1" l="1"/>
  <c r="L102" i="1" s="1"/>
  <c r="K86" i="1"/>
  <c r="L86" i="1" s="1"/>
  <c r="K103" i="1" l="1"/>
  <c r="L103" i="1" s="1"/>
  <c r="K85" i="1"/>
  <c r="L85" i="1" s="1"/>
  <c r="K105" i="1" l="1"/>
  <c r="L105" i="1" s="1"/>
  <c r="K104" i="1"/>
  <c r="L104" i="1" s="1"/>
  <c r="K84" i="1"/>
  <c r="L84" i="1" s="1"/>
  <c r="K106" i="1" l="1"/>
  <c r="L106" i="1" s="1"/>
  <c r="K83" i="1"/>
  <c r="L83" i="1" s="1"/>
  <c r="K107" i="1" l="1"/>
  <c r="L107" i="1" s="1"/>
  <c r="K82" i="1"/>
  <c r="L82" i="1" s="1"/>
  <c r="K108" i="1" l="1"/>
  <c r="L108" i="1" s="1"/>
  <c r="K81" i="1"/>
  <c r="L81" i="1" s="1"/>
  <c r="K109" i="1" l="1"/>
  <c r="L109" i="1" s="1"/>
  <c r="K80" i="1"/>
  <c r="L80" i="1" s="1"/>
  <c r="K111" i="1" l="1"/>
  <c r="L111" i="1" s="1"/>
  <c r="K110" i="1"/>
  <c r="L110" i="1" s="1"/>
  <c r="K79" i="1"/>
  <c r="L79" i="1" s="1"/>
  <c r="K112" i="1" l="1"/>
  <c r="L112" i="1" s="1"/>
  <c r="K78" i="1"/>
  <c r="L78" i="1" s="1"/>
  <c r="K120" i="1" l="1"/>
  <c r="L120" i="1" s="1"/>
  <c r="K119" i="1"/>
  <c r="L119" i="1" s="1"/>
  <c r="K118" i="1"/>
  <c r="L118" i="1" s="1"/>
  <c r="K115" i="1"/>
  <c r="L115" i="1" s="1"/>
  <c r="K113" i="1"/>
  <c r="L113" i="1" s="1"/>
  <c r="K77" i="1"/>
  <c r="L77" i="1" s="1"/>
  <c r="K121" i="1" l="1"/>
  <c r="L121" i="1" s="1"/>
  <c r="K116" i="1"/>
  <c r="L116" i="1" s="1"/>
  <c r="K114" i="1"/>
  <c r="L114" i="1" s="1"/>
  <c r="K76" i="1"/>
  <c r="L76" i="1" s="1"/>
  <c r="K122" i="1" l="1"/>
  <c r="L122" i="1" s="1"/>
  <c r="K123" i="1"/>
  <c r="L123" i="1" s="1"/>
  <c r="K117" i="1"/>
  <c r="L117" i="1" s="1"/>
  <c r="K75" i="1"/>
  <c r="L75" i="1" s="1"/>
  <c r="K74" i="1" l="1"/>
  <c r="L74" i="1" s="1"/>
  <c r="K73" i="1" l="1"/>
  <c r="L73" i="1" s="1"/>
  <c r="K72" i="1" l="1"/>
  <c r="L72" i="1" s="1"/>
  <c r="K71" i="1" l="1"/>
  <c r="L71" i="1" s="1"/>
  <c r="K70" i="1" l="1"/>
  <c r="L70" i="1" s="1"/>
  <c r="K69" i="1" l="1"/>
  <c r="L69" i="1" s="1"/>
  <c r="K68" i="1" l="1"/>
  <c r="L68" i="1" s="1"/>
  <c r="K67" i="1" l="1"/>
  <c r="L67" i="1" s="1"/>
  <c r="K66" i="1" l="1"/>
  <c r="L66" i="1" s="1"/>
  <c r="K65" i="1" l="1"/>
  <c r="L65" i="1" s="1"/>
  <c r="K64" i="1" l="1"/>
  <c r="L64" i="1" s="1"/>
  <c r="K63" i="1" l="1"/>
  <c r="L63" i="1" s="1"/>
  <c r="K62" i="1" l="1"/>
  <c r="L62" i="1" s="1"/>
  <c r="K61" i="1" l="1"/>
  <c r="L61" i="1" s="1"/>
  <c r="K60" i="1" l="1"/>
  <c r="L60" i="1" s="1"/>
  <c r="K59" i="1" l="1"/>
  <c r="L59" i="1" s="1"/>
  <c r="K58" i="1" l="1"/>
  <c r="L58" i="1" s="1"/>
  <c r="K57" i="1" l="1"/>
  <c r="L57" i="1" s="1"/>
  <c r="K56" i="1" l="1"/>
  <c r="L56" i="1" s="1"/>
  <c r="K55" i="1" l="1"/>
  <c r="L55" i="1" s="1"/>
  <c r="K54" i="1" l="1"/>
  <c r="L54" i="1" s="1"/>
  <c r="K53" i="1" l="1"/>
  <c r="L53" i="1" s="1"/>
  <c r="K52" i="1" l="1"/>
  <c r="L52" i="1" s="1"/>
  <c r="K51" i="1" l="1"/>
  <c r="L51" i="1" s="1"/>
  <c r="K50" i="1" l="1"/>
  <c r="L50" i="1" s="1"/>
  <c r="K49" i="1" l="1"/>
  <c r="L49" i="1" s="1"/>
  <c r="K48" i="1" l="1"/>
  <c r="L48" i="1" s="1"/>
  <c r="K47" i="1" l="1"/>
  <c r="L47" i="1" s="1"/>
  <c r="K46" i="1" l="1"/>
  <c r="L46" i="1" s="1"/>
  <c r="K45" i="1" l="1"/>
  <c r="L45" i="1" s="1"/>
  <c r="K44" i="1" l="1"/>
  <c r="L44" i="1" s="1"/>
  <c r="K43" i="1" l="1"/>
  <c r="L43" i="1" s="1"/>
  <c r="K42" i="1" l="1"/>
  <c r="L42" i="1" s="1"/>
  <c r="K41" i="1" l="1"/>
  <c r="L41" i="1" s="1"/>
  <c r="K40" i="1" l="1"/>
  <c r="L40" i="1" s="1"/>
  <c r="K39" i="1" l="1"/>
  <c r="L39" i="1" s="1"/>
  <c r="K38" i="1" l="1"/>
  <c r="L38" i="1" s="1"/>
  <c r="K37" i="1" l="1"/>
  <c r="L37" i="1" s="1"/>
  <c r="K36" i="1" l="1"/>
  <c r="L36" i="1" s="1"/>
  <c r="K35" i="1" l="1"/>
  <c r="L35" i="1" s="1"/>
  <c r="K34" i="1" l="1"/>
  <c r="L34" i="1" s="1"/>
  <c r="K33" i="1" l="1"/>
  <c r="L33" i="1" s="1"/>
  <c r="K32" i="1" l="1"/>
  <c r="L32" i="1" s="1"/>
  <c r="K31" i="1" l="1"/>
  <c r="L31" i="1" s="1"/>
  <c r="K30" i="1" l="1"/>
  <c r="L30" i="1" s="1"/>
  <c r="K29" i="1" l="1"/>
  <c r="L29" i="1" s="1"/>
  <c r="K28" i="1" l="1"/>
  <c r="L28" i="1" s="1"/>
  <c r="K27" i="1" l="1"/>
  <c r="L27" i="1" s="1"/>
  <c r="K26" i="1" l="1"/>
  <c r="L26" i="1" s="1"/>
  <c r="K25" i="1" l="1"/>
  <c r="L25" i="1" s="1"/>
  <c r="K24" i="1" l="1"/>
  <c r="L24" i="1" s="1"/>
  <c r="K23" i="1" l="1"/>
  <c r="L23" i="1" s="1"/>
  <c r="K22" i="1" l="1"/>
  <c r="L22" i="1" s="1"/>
  <c r="K21" i="1" l="1"/>
  <c r="L21" i="1" s="1"/>
  <c r="K20" i="1" l="1"/>
  <c r="L20" i="1" s="1"/>
  <c r="K19" i="1" l="1"/>
  <c r="L19" i="1" s="1"/>
  <c r="K18" i="1" l="1"/>
  <c r="L18" i="1" s="1"/>
  <c r="K17" i="1" l="1"/>
  <c r="L17" i="1" s="1"/>
  <c r="K16" i="1" l="1"/>
  <c r="L16" i="1" s="1"/>
  <c r="K15" i="1" l="1"/>
  <c r="L15" i="1" s="1"/>
  <c r="K14" i="1" l="1"/>
  <c r="L14" i="1" s="1"/>
  <c r="K13" i="1" l="1"/>
  <c r="L13" i="1" s="1"/>
  <c r="K12" i="1" l="1"/>
  <c r="L12" i="1" s="1"/>
  <c r="K11" i="1" l="1"/>
  <c r="L11" i="1" s="1"/>
  <c r="K10" i="1" l="1"/>
  <c r="L10" i="1" s="1"/>
</calcChain>
</file>

<file path=xl/sharedStrings.xml><?xml version="1.0" encoding="utf-8"?>
<sst xmlns="http://schemas.openxmlformats.org/spreadsheetml/2006/main" count="13" uniqueCount="13">
  <si>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</si>
  <si>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</si>
  <si>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</si>
  <si>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</si>
  <si>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</si>
  <si>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</si>
  <si>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Total Doses</t>
  </si>
  <si>
    <t>People Fully Vax</t>
  </si>
  <si>
    <t>People one dose</t>
  </si>
  <si>
    <t>Second Doses</t>
  </si>
  <si>
    <t>Doses administered in fully vaccinated persons</t>
  </si>
  <si>
    <t>population left (second dose)</t>
  </si>
  <si>
    <t>Second Doses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</si>
</sst>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N128"/>
  <sheetViews>
    <sheetView tabSelected="1" topLeftCell="A115" workbookViewId="0">
      <selection activeCell="J129" sqref="J129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8" style="12" bestFit="1" customWidth="1"/>
    <col min="10" max="10" width="17" style="12" bestFit="1" customWidth="1"/>
    <col min="11" max="11" width="24.6640625" style="2" bestFit="1" customWidth="1"/>
    <col min="12" max="12" width="21.5" style="3" bestFit="1" customWidth="1"/>
    <col min="13" max="13" width="25.33203125" style="1" bestFit="1" customWidth="1"/>
    <col min="14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8</v>
      </c>
      <c r="G1" s="12" t="s">
        <v>7</v>
      </c>
      <c r="H1" s="12" t="s">
        <v>10</v>
      </c>
      <c r="I1" s="12" t="s">
        <v>12</v>
      </c>
      <c r="J1" s="12" t="s">
        <v>9</v>
      </c>
      <c r="K1" s="2" t="s">
        <v>5</v>
      </c>
      <c r="L1" s="3" t="s">
        <v>4</v>
      </c>
      <c r="M1" s="1" t="s">
        <v>11</v>
      </c>
    </row>
    <row r="2" spans="1:14" s="5" customFormat="1" x14ac:dyDescent="0.2">
      <c r="A2" s="4">
        <v>44187</v>
      </c>
      <c r="B2" s="5">
        <v>47</v>
      </c>
      <c r="D2" s="5">
        <v>529633</v>
      </c>
      <c r="E2" s="5">
        <f>SUM(B2)</f>
        <v>47</v>
      </c>
      <c r="F2" s="13"/>
      <c r="G2" s="13"/>
      <c r="H2" s="13"/>
      <c r="I2" s="13">
        <v>0</v>
      </c>
      <c r="J2" s="13">
        <v>0</v>
      </c>
      <c r="K2" s="6"/>
      <c r="L2" s="7"/>
      <c r="M2" s="5">
        <f>(N2-J2)</f>
        <v>483505</v>
      </c>
      <c r="N2" s="5">
        <v>483505</v>
      </c>
    </row>
    <row r="3" spans="1:14" s="5" customFormat="1" x14ac:dyDescent="0.2">
      <c r="A3" s="4">
        <v>44188</v>
      </c>
      <c r="B3" s="5">
        <v>123</v>
      </c>
      <c r="D3" s="5">
        <f>D2-B3</f>
        <v>529510</v>
      </c>
      <c r="E3" s="5">
        <f>E2+B3</f>
        <v>170</v>
      </c>
      <c r="F3" s="13"/>
      <c r="G3" s="13"/>
      <c r="H3" s="13"/>
      <c r="I3" s="13">
        <v>0</v>
      </c>
      <c r="J3" s="13">
        <v>0</v>
      </c>
      <c r="K3" s="6"/>
      <c r="L3" s="7"/>
      <c r="M3" s="5">
        <f t="shared" ref="M3:M66" si="0">(N3-J3)</f>
        <v>483505</v>
      </c>
      <c r="N3" s="5">
        <v>483505</v>
      </c>
    </row>
    <row r="4" spans="1:14" s="5" customFormat="1" x14ac:dyDescent="0.2">
      <c r="A4" s="4">
        <v>44189</v>
      </c>
      <c r="B4" s="5">
        <v>93</v>
      </c>
      <c r="D4" s="5">
        <f t="shared" ref="D4:D67" si="1">D3-B4</f>
        <v>529417</v>
      </c>
      <c r="E4" s="5">
        <f>E3+B4</f>
        <v>263</v>
      </c>
      <c r="F4" s="13"/>
      <c r="G4" s="13"/>
      <c r="H4" s="13"/>
      <c r="I4" s="13">
        <v>0</v>
      </c>
      <c r="J4" s="13">
        <v>0</v>
      </c>
      <c r="K4" s="6"/>
      <c r="L4" s="7"/>
      <c r="M4" s="5">
        <f t="shared" si="0"/>
        <v>483505</v>
      </c>
      <c r="N4" s="5">
        <v>483505</v>
      </c>
    </row>
    <row r="5" spans="1:14" s="5" customFormat="1" x14ac:dyDescent="0.2">
      <c r="A5" s="4">
        <v>44190</v>
      </c>
      <c r="B5" s="5">
        <v>0</v>
      </c>
      <c r="D5" s="5">
        <f t="shared" si="1"/>
        <v>529417</v>
      </c>
      <c r="E5" s="5">
        <f t="shared" ref="E5:E68" si="2">E4+B5</f>
        <v>263</v>
      </c>
      <c r="F5" s="13"/>
      <c r="G5" s="13"/>
      <c r="H5" s="13"/>
      <c r="I5" s="13">
        <v>0</v>
      </c>
      <c r="J5" s="13">
        <v>0</v>
      </c>
      <c r="K5" s="6"/>
      <c r="L5" s="7"/>
      <c r="M5" s="5">
        <f t="shared" si="0"/>
        <v>483505</v>
      </c>
      <c r="N5" s="5">
        <v>483505</v>
      </c>
    </row>
    <row r="6" spans="1:14" s="5" customFormat="1" x14ac:dyDescent="0.2">
      <c r="A6" s="4">
        <v>44191</v>
      </c>
      <c r="B6" s="5">
        <v>0</v>
      </c>
      <c r="D6" s="5">
        <f t="shared" si="1"/>
        <v>529417</v>
      </c>
      <c r="E6" s="5">
        <f t="shared" si="2"/>
        <v>263</v>
      </c>
      <c r="F6" s="13"/>
      <c r="G6" s="13"/>
      <c r="H6" s="13"/>
      <c r="I6" s="13">
        <v>0</v>
      </c>
      <c r="J6" s="13">
        <v>0</v>
      </c>
      <c r="K6" s="6"/>
      <c r="L6" s="7"/>
      <c r="M6" s="5">
        <f t="shared" si="0"/>
        <v>483505</v>
      </c>
      <c r="N6" s="5">
        <v>483505</v>
      </c>
    </row>
    <row r="7" spans="1:14" s="5" customFormat="1" x14ac:dyDescent="0.2">
      <c r="A7" s="4">
        <v>44192</v>
      </c>
      <c r="B7" s="5">
        <v>0</v>
      </c>
      <c r="D7" s="5">
        <f t="shared" si="1"/>
        <v>529417</v>
      </c>
      <c r="E7" s="5">
        <f t="shared" si="2"/>
        <v>263</v>
      </c>
      <c r="F7" s="13"/>
      <c r="G7" s="13"/>
      <c r="H7" s="13"/>
      <c r="I7" s="13">
        <v>0</v>
      </c>
      <c r="J7" s="13">
        <v>0</v>
      </c>
      <c r="K7" s="6"/>
      <c r="L7" s="7"/>
      <c r="M7" s="5">
        <f t="shared" si="0"/>
        <v>483505</v>
      </c>
      <c r="N7" s="5">
        <v>483505</v>
      </c>
    </row>
    <row r="8" spans="1:14" s="5" customFormat="1" x14ac:dyDescent="0.2">
      <c r="A8" s="4">
        <v>44193</v>
      </c>
      <c r="B8" s="5">
        <v>155</v>
      </c>
      <c r="D8" s="5">
        <f t="shared" si="1"/>
        <v>529262</v>
      </c>
      <c r="E8" s="5">
        <f t="shared" si="2"/>
        <v>418</v>
      </c>
      <c r="F8" s="13"/>
      <c r="G8" s="13"/>
      <c r="H8" s="13"/>
      <c r="I8" s="13">
        <v>0</v>
      </c>
      <c r="J8" s="13">
        <v>0</v>
      </c>
      <c r="K8" s="6"/>
      <c r="L8" s="7"/>
      <c r="M8" s="5">
        <f t="shared" si="0"/>
        <v>483505</v>
      </c>
      <c r="N8" s="5">
        <v>483505</v>
      </c>
    </row>
    <row r="9" spans="1:14" s="5" customFormat="1" x14ac:dyDescent="0.2">
      <c r="A9" s="4">
        <v>44194</v>
      </c>
      <c r="B9" s="5">
        <v>154</v>
      </c>
      <c r="D9" s="5">
        <f t="shared" si="1"/>
        <v>529108</v>
      </c>
      <c r="E9" s="5">
        <f t="shared" si="2"/>
        <v>572</v>
      </c>
      <c r="F9" s="13"/>
      <c r="G9" s="13"/>
      <c r="H9" s="13"/>
      <c r="I9" s="13">
        <v>0</v>
      </c>
      <c r="J9" s="13">
        <v>0</v>
      </c>
      <c r="K9" s="6"/>
      <c r="L9" s="7"/>
      <c r="M9" s="5">
        <f t="shared" si="0"/>
        <v>483505</v>
      </c>
      <c r="N9" s="5">
        <v>483505</v>
      </c>
    </row>
    <row r="10" spans="1:14" s="5" customFormat="1" x14ac:dyDescent="0.2">
      <c r="A10" s="4">
        <v>44195</v>
      </c>
      <c r="B10" s="5">
        <v>158</v>
      </c>
      <c r="C10" s="5">
        <f t="shared" ref="C10" si="3">AVERAGE(B1:B10)</f>
        <v>81.111111111111114</v>
      </c>
      <c r="D10" s="5">
        <f t="shared" si="1"/>
        <v>528950</v>
      </c>
      <c r="E10" s="5">
        <f t="shared" si="2"/>
        <v>730</v>
      </c>
      <c r="F10" s="13"/>
      <c r="G10" s="13"/>
      <c r="H10" s="13"/>
      <c r="I10" s="13">
        <v>0</v>
      </c>
      <c r="J10" s="13">
        <v>0</v>
      </c>
      <c r="K10" s="6">
        <f t="shared" ref="K10:K41" si="4">D10/C10</f>
        <v>6521.3013698630139</v>
      </c>
      <c r="L10" s="7">
        <f t="shared" ref="L10:L41" si="5">A10+K10</f>
        <v>50716.301369863017</v>
      </c>
      <c r="M10" s="5">
        <f t="shared" si="0"/>
        <v>483505</v>
      </c>
      <c r="N10" s="5">
        <v>483505</v>
      </c>
    </row>
    <row r="11" spans="1:14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1"/>
        <v>528722</v>
      </c>
      <c r="E11" s="5">
        <f t="shared" si="2"/>
        <v>958</v>
      </c>
      <c r="F11" s="13"/>
      <c r="G11" s="13"/>
      <c r="H11" s="13"/>
      <c r="I11" s="13">
        <v>0</v>
      </c>
      <c r="J11" s="13">
        <v>0</v>
      </c>
      <c r="K11" s="6">
        <f t="shared" si="4"/>
        <v>5519.0187891440501</v>
      </c>
      <c r="L11" s="7">
        <f t="shared" si="5"/>
        <v>49715.018789144051</v>
      </c>
      <c r="M11" s="5">
        <f t="shared" si="0"/>
        <v>483505</v>
      </c>
      <c r="N11" s="5">
        <v>483505</v>
      </c>
    </row>
    <row r="12" spans="1:14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1"/>
        <v>528499</v>
      </c>
      <c r="E12" s="5">
        <f t="shared" si="2"/>
        <v>1181</v>
      </c>
      <c r="F12" s="13"/>
      <c r="G12" s="13"/>
      <c r="H12" s="13"/>
      <c r="I12" s="13">
        <v>0</v>
      </c>
      <c r="J12" s="13">
        <v>0</v>
      </c>
      <c r="K12" s="6">
        <f t="shared" si="4"/>
        <v>4660.4850088183421</v>
      </c>
      <c r="L12" s="7">
        <f t="shared" si="5"/>
        <v>48857.485008818345</v>
      </c>
      <c r="M12" s="5">
        <f t="shared" si="0"/>
        <v>483505</v>
      </c>
      <c r="N12" s="5">
        <v>483505</v>
      </c>
    </row>
    <row r="13" spans="1:14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1"/>
        <v>528192</v>
      </c>
      <c r="E13" s="5">
        <f t="shared" si="2"/>
        <v>1488</v>
      </c>
      <c r="F13" s="13"/>
      <c r="G13" s="13"/>
      <c r="H13" s="13"/>
      <c r="I13" s="13">
        <v>0</v>
      </c>
      <c r="J13" s="13">
        <v>0</v>
      </c>
      <c r="K13" s="6">
        <f t="shared" si="4"/>
        <v>4007.5265553869494</v>
      </c>
      <c r="L13" s="7">
        <f t="shared" si="5"/>
        <v>48205.526555386947</v>
      </c>
      <c r="M13" s="5">
        <f t="shared" si="0"/>
        <v>483505</v>
      </c>
      <c r="N13" s="5">
        <v>483505</v>
      </c>
    </row>
    <row r="14" spans="1:14" s="5" customFormat="1" x14ac:dyDescent="0.2">
      <c r="A14" s="4">
        <v>44199</v>
      </c>
      <c r="B14" s="5">
        <v>234</v>
      </c>
      <c r="C14" s="5">
        <f t="shared" ref="C14:C18" si="6">AVERAGE(B8:B14)</f>
        <v>208.42857142857142</v>
      </c>
      <c r="D14" s="5">
        <f t="shared" si="1"/>
        <v>527958</v>
      </c>
      <c r="E14" s="5">
        <f t="shared" si="2"/>
        <v>1722</v>
      </c>
      <c r="F14" s="13"/>
      <c r="G14" s="13"/>
      <c r="H14" s="13"/>
      <c r="I14" s="13">
        <v>0</v>
      </c>
      <c r="J14" s="13">
        <v>0</v>
      </c>
      <c r="K14" s="6">
        <f t="shared" si="4"/>
        <v>2533.0404386566142</v>
      </c>
      <c r="L14" s="7">
        <f t="shared" si="5"/>
        <v>46732.040438656615</v>
      </c>
      <c r="M14" s="5">
        <f t="shared" si="0"/>
        <v>483505</v>
      </c>
      <c r="N14" s="5">
        <v>483505</v>
      </c>
    </row>
    <row r="15" spans="1:14" s="5" customFormat="1" x14ac:dyDescent="0.2">
      <c r="A15" s="4">
        <v>44200</v>
      </c>
      <c r="B15" s="5">
        <v>225</v>
      </c>
      <c r="C15" s="5">
        <f t="shared" si="6"/>
        <v>218.42857142857142</v>
      </c>
      <c r="D15" s="5">
        <f t="shared" si="1"/>
        <v>527733</v>
      </c>
      <c r="E15" s="5">
        <f t="shared" si="2"/>
        <v>1947</v>
      </c>
      <c r="F15" s="13"/>
      <c r="G15" s="13"/>
      <c r="H15" s="13"/>
      <c r="I15" s="13">
        <v>0</v>
      </c>
      <c r="J15" s="13">
        <v>0</v>
      </c>
      <c r="K15" s="6">
        <f t="shared" si="4"/>
        <v>2416.0438194898629</v>
      </c>
      <c r="L15" s="7">
        <f t="shared" si="5"/>
        <v>46616.04381948986</v>
      </c>
      <c r="M15" s="5">
        <f t="shared" si="0"/>
        <v>483505</v>
      </c>
      <c r="N15" s="5">
        <v>483505</v>
      </c>
    </row>
    <row r="16" spans="1:14" s="5" customFormat="1" x14ac:dyDescent="0.2">
      <c r="A16" s="4">
        <v>44201</v>
      </c>
      <c r="B16" s="5">
        <v>585</v>
      </c>
      <c r="C16" s="5">
        <f t="shared" si="6"/>
        <v>280</v>
      </c>
      <c r="D16" s="5">
        <f t="shared" si="1"/>
        <v>527148</v>
      </c>
      <c r="E16" s="5">
        <f t="shared" si="2"/>
        <v>2532</v>
      </c>
      <c r="F16" s="13"/>
      <c r="G16" s="13"/>
      <c r="H16" s="13"/>
      <c r="I16" s="13">
        <v>0</v>
      </c>
      <c r="J16" s="13">
        <v>0</v>
      </c>
      <c r="K16" s="6">
        <f t="shared" si="4"/>
        <v>1882.6714285714286</v>
      </c>
      <c r="L16" s="7">
        <f t="shared" si="5"/>
        <v>46083.671428571426</v>
      </c>
      <c r="M16" s="5">
        <f t="shared" si="0"/>
        <v>483505</v>
      </c>
      <c r="N16" s="5">
        <v>483505</v>
      </c>
    </row>
    <row r="17" spans="1:14" s="5" customFormat="1" x14ac:dyDescent="0.2">
      <c r="A17" s="4">
        <v>44202</v>
      </c>
      <c r="B17" s="5">
        <v>598</v>
      </c>
      <c r="C17" s="5">
        <f t="shared" si="6"/>
        <v>342.85714285714283</v>
      </c>
      <c r="D17" s="5">
        <f t="shared" si="1"/>
        <v>526550</v>
      </c>
      <c r="E17" s="5">
        <f t="shared" si="2"/>
        <v>3130</v>
      </c>
      <c r="F17" s="13"/>
      <c r="G17" s="13"/>
      <c r="H17" s="13"/>
      <c r="I17" s="13">
        <v>0</v>
      </c>
      <c r="J17" s="13">
        <v>0</v>
      </c>
      <c r="K17" s="6">
        <f t="shared" si="4"/>
        <v>1535.7708333333335</v>
      </c>
      <c r="L17" s="7">
        <f t="shared" si="5"/>
        <v>45737.770833333336</v>
      </c>
      <c r="M17" s="5">
        <f t="shared" si="0"/>
        <v>483505</v>
      </c>
      <c r="N17" s="5">
        <v>483505</v>
      </c>
    </row>
    <row r="18" spans="1:14" s="5" customFormat="1" x14ac:dyDescent="0.2">
      <c r="A18" s="4">
        <v>44203</v>
      </c>
      <c r="B18" s="5">
        <v>855</v>
      </c>
      <c r="C18" s="5">
        <f t="shared" si="6"/>
        <v>432.42857142857144</v>
      </c>
      <c r="D18" s="5">
        <f t="shared" si="1"/>
        <v>525695</v>
      </c>
      <c r="E18" s="5">
        <f t="shared" si="2"/>
        <v>3985</v>
      </c>
      <c r="F18" s="13"/>
      <c r="G18" s="13"/>
      <c r="H18" s="13"/>
      <c r="I18" s="13">
        <v>0</v>
      </c>
      <c r="J18" s="13">
        <v>0</v>
      </c>
      <c r="K18" s="6">
        <f t="shared" si="4"/>
        <v>1215.6805417905516</v>
      </c>
      <c r="L18" s="7">
        <f t="shared" si="5"/>
        <v>45418.680541790549</v>
      </c>
      <c r="M18" s="5">
        <f t="shared" si="0"/>
        <v>483505</v>
      </c>
      <c r="N18" s="5">
        <v>483505</v>
      </c>
    </row>
    <row r="19" spans="1:14" s="5" customFormat="1" x14ac:dyDescent="0.2">
      <c r="A19" s="4">
        <v>44204</v>
      </c>
      <c r="B19" s="5">
        <v>824</v>
      </c>
      <c r="C19" s="5">
        <f t="shared" ref="C19:C24" si="7">AVERAGE(B13:B19)</f>
        <v>518.28571428571433</v>
      </c>
      <c r="D19" s="5">
        <f t="shared" si="1"/>
        <v>524871</v>
      </c>
      <c r="E19" s="5">
        <f t="shared" si="2"/>
        <v>4809</v>
      </c>
      <c r="F19" s="13"/>
      <c r="G19" s="13"/>
      <c r="H19" s="13"/>
      <c r="I19" s="13">
        <v>0</v>
      </c>
      <c r="J19" s="13">
        <v>0</v>
      </c>
      <c r="K19" s="6">
        <f t="shared" si="4"/>
        <v>1012.7058985667034</v>
      </c>
      <c r="L19" s="7">
        <f t="shared" si="5"/>
        <v>45216.705898566703</v>
      </c>
      <c r="M19" s="5">
        <f t="shared" si="0"/>
        <v>483505</v>
      </c>
      <c r="N19" s="5">
        <v>483505</v>
      </c>
    </row>
    <row r="20" spans="1:14" s="5" customFormat="1" x14ac:dyDescent="0.2">
      <c r="A20" s="4">
        <v>44205</v>
      </c>
      <c r="B20" s="5">
        <v>858</v>
      </c>
      <c r="C20" s="5">
        <f t="shared" si="7"/>
        <v>597</v>
      </c>
      <c r="D20" s="5">
        <f t="shared" si="1"/>
        <v>524013</v>
      </c>
      <c r="E20" s="5">
        <f t="shared" si="2"/>
        <v>5667</v>
      </c>
      <c r="F20" s="13"/>
      <c r="G20" s="13"/>
      <c r="H20" s="13"/>
      <c r="I20" s="13">
        <v>0</v>
      </c>
      <c r="J20" s="13">
        <v>0</v>
      </c>
      <c r="K20" s="6">
        <f t="shared" si="4"/>
        <v>877.7437185929648</v>
      </c>
      <c r="L20" s="7">
        <f t="shared" si="5"/>
        <v>45082.743718592967</v>
      </c>
      <c r="M20" s="5">
        <f t="shared" si="0"/>
        <v>483505</v>
      </c>
      <c r="N20" s="5">
        <v>483505</v>
      </c>
    </row>
    <row r="21" spans="1:14" s="5" customFormat="1" x14ac:dyDescent="0.2">
      <c r="A21" s="4">
        <v>44206</v>
      </c>
      <c r="B21" s="5">
        <v>927</v>
      </c>
      <c r="C21" s="5">
        <f t="shared" si="7"/>
        <v>696</v>
      </c>
      <c r="D21" s="5">
        <f t="shared" si="1"/>
        <v>523086</v>
      </c>
      <c r="E21" s="5">
        <f t="shared" si="2"/>
        <v>6594</v>
      </c>
      <c r="F21" s="13"/>
      <c r="G21" s="13"/>
      <c r="H21" s="13"/>
      <c r="I21" s="13">
        <v>0</v>
      </c>
      <c r="J21" s="13">
        <v>0</v>
      </c>
      <c r="K21" s="6">
        <f t="shared" si="4"/>
        <v>751.56034482758616</v>
      </c>
      <c r="L21" s="7">
        <f t="shared" si="5"/>
        <v>44957.560344827587</v>
      </c>
      <c r="M21" s="5">
        <f t="shared" si="0"/>
        <v>483505</v>
      </c>
      <c r="N21" s="5">
        <v>483505</v>
      </c>
    </row>
    <row r="22" spans="1:14" s="5" customFormat="1" x14ac:dyDescent="0.2">
      <c r="A22" s="4">
        <v>44207</v>
      </c>
      <c r="B22" s="5">
        <v>1030</v>
      </c>
      <c r="C22" s="5">
        <f t="shared" si="7"/>
        <v>811</v>
      </c>
      <c r="D22" s="5">
        <f t="shared" si="1"/>
        <v>522056</v>
      </c>
      <c r="E22" s="5">
        <f t="shared" si="2"/>
        <v>7624</v>
      </c>
      <c r="F22" s="13"/>
      <c r="G22" s="13"/>
      <c r="H22" s="13"/>
      <c r="I22" s="13">
        <v>0</v>
      </c>
      <c r="J22" s="13">
        <v>0</v>
      </c>
      <c r="K22" s="6">
        <f t="shared" si="4"/>
        <v>643.71886559802715</v>
      </c>
      <c r="L22" s="7">
        <f t="shared" si="5"/>
        <v>44850.718865598028</v>
      </c>
      <c r="M22" s="5">
        <f t="shared" si="0"/>
        <v>483505</v>
      </c>
      <c r="N22" s="5">
        <v>483505</v>
      </c>
    </row>
    <row r="23" spans="1:14" s="5" customFormat="1" x14ac:dyDescent="0.2">
      <c r="A23" s="4">
        <v>44208</v>
      </c>
      <c r="B23" s="5">
        <v>1403</v>
      </c>
      <c r="C23" s="5">
        <f t="shared" si="7"/>
        <v>927.85714285714289</v>
      </c>
      <c r="D23" s="5">
        <f t="shared" si="1"/>
        <v>520653</v>
      </c>
      <c r="E23" s="5">
        <f t="shared" si="2"/>
        <v>9027</v>
      </c>
      <c r="F23" s="13"/>
      <c r="G23" s="13"/>
      <c r="H23" s="13"/>
      <c r="I23" s="13">
        <v>0</v>
      </c>
      <c r="J23" s="13">
        <v>0</v>
      </c>
      <c r="K23" s="6">
        <f t="shared" si="4"/>
        <v>561.13487297921472</v>
      </c>
      <c r="L23" s="7">
        <f t="shared" si="5"/>
        <v>44769.134872979215</v>
      </c>
      <c r="M23" s="5">
        <f t="shared" si="0"/>
        <v>483505</v>
      </c>
      <c r="N23" s="5">
        <v>483505</v>
      </c>
    </row>
    <row r="24" spans="1:14" s="5" customFormat="1" x14ac:dyDescent="0.2">
      <c r="A24" s="4">
        <v>44209</v>
      </c>
      <c r="B24" s="5">
        <v>1043</v>
      </c>
      <c r="C24" s="5">
        <f t="shared" si="7"/>
        <v>991.42857142857144</v>
      </c>
      <c r="D24" s="5">
        <f t="shared" si="1"/>
        <v>519610</v>
      </c>
      <c r="E24" s="5">
        <f t="shared" si="2"/>
        <v>10070</v>
      </c>
      <c r="F24" s="13"/>
      <c r="G24" s="13"/>
      <c r="H24" s="13"/>
      <c r="I24" s="13">
        <v>0</v>
      </c>
      <c r="J24" s="13">
        <v>0</v>
      </c>
      <c r="K24" s="6">
        <f t="shared" si="4"/>
        <v>524.10230547550429</v>
      </c>
      <c r="L24" s="7">
        <f t="shared" si="5"/>
        <v>44733.102305475506</v>
      </c>
      <c r="M24" s="5">
        <f t="shared" si="0"/>
        <v>483505</v>
      </c>
      <c r="N24" s="5">
        <v>483505</v>
      </c>
    </row>
    <row r="25" spans="1:14" s="5" customFormat="1" x14ac:dyDescent="0.2">
      <c r="A25" s="4">
        <v>44210</v>
      </c>
      <c r="B25" s="5">
        <v>1074</v>
      </c>
      <c r="C25" s="5">
        <f t="shared" ref="C25:C49" si="8">AVERAGE(B19:B25)</f>
        <v>1022.7142857142857</v>
      </c>
      <c r="D25" s="5">
        <f t="shared" si="1"/>
        <v>518536</v>
      </c>
      <c r="E25" s="5">
        <f t="shared" si="2"/>
        <v>11144</v>
      </c>
      <c r="F25" s="13"/>
      <c r="G25" s="13"/>
      <c r="H25" s="13"/>
      <c r="I25" s="13">
        <v>0</v>
      </c>
      <c r="J25" s="13">
        <v>0</v>
      </c>
      <c r="K25" s="6">
        <f t="shared" si="4"/>
        <v>507.01941611956977</v>
      </c>
      <c r="L25" s="7">
        <f t="shared" si="5"/>
        <v>44717.019416119569</v>
      </c>
      <c r="M25" s="5">
        <f t="shared" si="0"/>
        <v>483505</v>
      </c>
      <c r="N25" s="5">
        <v>483505</v>
      </c>
    </row>
    <row r="26" spans="1:14" s="5" customFormat="1" x14ac:dyDescent="0.2">
      <c r="A26" s="4">
        <v>44211</v>
      </c>
      <c r="B26" s="5">
        <v>922</v>
      </c>
      <c r="C26" s="5">
        <f t="shared" si="8"/>
        <v>1036.7142857142858</v>
      </c>
      <c r="D26" s="5">
        <f t="shared" si="1"/>
        <v>517614</v>
      </c>
      <c r="E26" s="5">
        <f t="shared" si="2"/>
        <v>12066</v>
      </c>
      <c r="F26" s="13"/>
      <c r="G26" s="13"/>
      <c r="H26" s="13"/>
      <c r="I26" s="13">
        <v>0</v>
      </c>
      <c r="J26" s="13">
        <v>0</v>
      </c>
      <c r="K26" s="6">
        <f t="shared" si="4"/>
        <v>499.28317486564691</v>
      </c>
      <c r="L26" s="7">
        <f t="shared" si="5"/>
        <v>44710.283174865646</v>
      </c>
      <c r="M26" s="5">
        <f t="shared" si="0"/>
        <v>483505</v>
      </c>
      <c r="N26" s="5">
        <v>483505</v>
      </c>
    </row>
    <row r="27" spans="1:14" s="5" customFormat="1" x14ac:dyDescent="0.2">
      <c r="A27" s="4">
        <v>44212</v>
      </c>
      <c r="B27" s="5">
        <v>291</v>
      </c>
      <c r="C27" s="5">
        <f t="shared" si="8"/>
        <v>955.71428571428567</v>
      </c>
      <c r="D27" s="5">
        <f t="shared" si="1"/>
        <v>517323</v>
      </c>
      <c r="E27" s="5">
        <f t="shared" si="2"/>
        <v>12357</v>
      </c>
      <c r="F27" s="13"/>
      <c r="G27" s="13"/>
      <c r="H27" s="13"/>
      <c r="I27" s="13">
        <v>0</v>
      </c>
      <c r="J27" s="13">
        <v>0</v>
      </c>
      <c r="K27" s="6">
        <f t="shared" si="4"/>
        <v>541.29461883408078</v>
      </c>
      <c r="L27" s="7">
        <f t="shared" si="5"/>
        <v>44753.294618834079</v>
      </c>
      <c r="M27" s="5">
        <f t="shared" si="0"/>
        <v>483505</v>
      </c>
      <c r="N27" s="5">
        <v>483505</v>
      </c>
    </row>
    <row r="28" spans="1:14" s="5" customFormat="1" x14ac:dyDescent="0.2">
      <c r="A28" s="4">
        <v>44213</v>
      </c>
      <c r="B28" s="5">
        <v>0</v>
      </c>
      <c r="C28" s="5">
        <f t="shared" si="8"/>
        <v>823.28571428571433</v>
      </c>
      <c r="D28" s="5">
        <f t="shared" si="1"/>
        <v>517323</v>
      </c>
      <c r="E28" s="5">
        <f t="shared" si="2"/>
        <v>12357</v>
      </c>
      <c r="F28" s="13"/>
      <c r="G28" s="13"/>
      <c r="H28" s="13"/>
      <c r="I28" s="13">
        <v>0</v>
      </c>
      <c r="J28" s="13">
        <v>0</v>
      </c>
      <c r="K28" s="6">
        <f t="shared" si="4"/>
        <v>628.36387298282136</v>
      </c>
      <c r="L28" s="7">
        <f t="shared" si="5"/>
        <v>44841.363872982824</v>
      </c>
      <c r="M28" s="5">
        <f t="shared" si="0"/>
        <v>483505</v>
      </c>
      <c r="N28" s="5">
        <v>483505</v>
      </c>
    </row>
    <row r="29" spans="1:14" s="5" customFormat="1" x14ac:dyDescent="0.2">
      <c r="A29" s="4">
        <v>44214</v>
      </c>
      <c r="B29" s="5">
        <v>601</v>
      </c>
      <c r="C29" s="5">
        <f t="shared" ref="C29:C34" si="9">AVERAGE(B22:B29)</f>
        <v>795.5</v>
      </c>
      <c r="D29" s="5">
        <f t="shared" si="1"/>
        <v>516722</v>
      </c>
      <c r="E29" s="5">
        <f t="shared" si="2"/>
        <v>12958</v>
      </c>
      <c r="F29" s="13"/>
      <c r="G29" s="13"/>
      <c r="H29" s="13"/>
      <c r="I29" s="13">
        <v>0</v>
      </c>
      <c r="J29" s="13">
        <v>0</v>
      </c>
      <c r="K29" s="6">
        <f t="shared" si="4"/>
        <v>649.55625392834691</v>
      </c>
      <c r="L29" s="7">
        <f t="shared" si="5"/>
        <v>44863.556253928349</v>
      </c>
      <c r="M29" s="5">
        <f t="shared" si="0"/>
        <v>483505</v>
      </c>
      <c r="N29" s="5">
        <v>483505</v>
      </c>
    </row>
    <row r="30" spans="1:14" s="5" customFormat="1" x14ac:dyDescent="0.2">
      <c r="A30" s="4">
        <v>44215</v>
      </c>
      <c r="B30" s="5">
        <v>831</v>
      </c>
      <c r="C30" s="5">
        <f t="shared" si="9"/>
        <v>770.625</v>
      </c>
      <c r="D30" s="5">
        <f t="shared" si="1"/>
        <v>515891</v>
      </c>
      <c r="E30" s="5">
        <f t="shared" si="2"/>
        <v>13789</v>
      </c>
      <c r="F30" s="13"/>
      <c r="G30" s="13"/>
      <c r="H30" s="13"/>
      <c r="I30" s="13">
        <v>0</v>
      </c>
      <c r="J30" s="13">
        <v>0</v>
      </c>
      <c r="K30" s="6">
        <f t="shared" si="4"/>
        <v>669.44493106244931</v>
      </c>
      <c r="L30" s="7">
        <f t="shared" si="5"/>
        <v>44884.444931062448</v>
      </c>
      <c r="M30" s="5">
        <f t="shared" si="0"/>
        <v>483505</v>
      </c>
      <c r="N30" s="5">
        <v>483505</v>
      </c>
    </row>
    <row r="31" spans="1:14" s="5" customFormat="1" x14ac:dyDescent="0.2">
      <c r="A31" s="4">
        <v>44216</v>
      </c>
      <c r="B31" s="5">
        <v>603</v>
      </c>
      <c r="C31" s="5">
        <f t="shared" si="9"/>
        <v>670.625</v>
      </c>
      <c r="D31" s="5">
        <f t="shared" si="1"/>
        <v>515288</v>
      </c>
      <c r="E31" s="5">
        <f t="shared" si="2"/>
        <v>14392</v>
      </c>
      <c r="F31" s="13"/>
      <c r="G31" s="13"/>
      <c r="H31" s="13"/>
      <c r="I31" s="13">
        <v>0</v>
      </c>
      <c r="J31" s="13">
        <v>0</v>
      </c>
      <c r="K31" s="6">
        <f t="shared" si="4"/>
        <v>768.36980428704567</v>
      </c>
      <c r="L31" s="7">
        <f t="shared" si="5"/>
        <v>44984.369804287046</v>
      </c>
      <c r="M31" s="5">
        <f t="shared" si="0"/>
        <v>483505</v>
      </c>
      <c r="N31" s="5">
        <v>483505</v>
      </c>
    </row>
    <row r="32" spans="1:14" s="5" customFormat="1" x14ac:dyDescent="0.2">
      <c r="A32" s="4">
        <v>44217</v>
      </c>
      <c r="B32" s="5">
        <v>514</v>
      </c>
      <c r="C32" s="5">
        <f t="shared" si="9"/>
        <v>604.5</v>
      </c>
      <c r="D32" s="5">
        <f t="shared" si="1"/>
        <v>514774</v>
      </c>
      <c r="E32" s="5">
        <f t="shared" si="2"/>
        <v>14906</v>
      </c>
      <c r="F32" s="13"/>
      <c r="G32" s="13"/>
      <c r="H32" s="13"/>
      <c r="I32" s="13">
        <v>0</v>
      </c>
      <c r="J32" s="13">
        <v>0</v>
      </c>
      <c r="K32" s="6">
        <f t="shared" si="4"/>
        <v>851.56989247311833</v>
      </c>
      <c r="L32" s="7">
        <f t="shared" si="5"/>
        <v>45068.569892473119</v>
      </c>
      <c r="M32" s="5">
        <f t="shared" si="0"/>
        <v>483505</v>
      </c>
      <c r="N32" s="5">
        <v>483505</v>
      </c>
    </row>
    <row r="33" spans="1:14" s="5" customFormat="1" x14ac:dyDescent="0.2">
      <c r="A33" s="4">
        <v>44218</v>
      </c>
      <c r="B33" s="5">
        <v>278</v>
      </c>
      <c r="C33" s="5">
        <f t="shared" si="9"/>
        <v>505</v>
      </c>
      <c r="D33" s="5">
        <f t="shared" si="1"/>
        <v>514496</v>
      </c>
      <c r="E33" s="5">
        <f t="shared" si="2"/>
        <v>15184</v>
      </c>
      <c r="F33" s="13"/>
      <c r="G33" s="13"/>
      <c r="H33" s="13"/>
      <c r="I33" s="13">
        <v>0</v>
      </c>
      <c r="J33" s="13">
        <v>0</v>
      </c>
      <c r="K33" s="6">
        <f t="shared" si="4"/>
        <v>1018.8039603960397</v>
      </c>
      <c r="L33" s="7">
        <f t="shared" si="5"/>
        <v>45236.803960396042</v>
      </c>
      <c r="M33" s="5">
        <f t="shared" si="0"/>
        <v>483505</v>
      </c>
      <c r="N33" s="5">
        <v>483505</v>
      </c>
    </row>
    <row r="34" spans="1:14" s="5" customFormat="1" x14ac:dyDescent="0.2">
      <c r="A34" s="4">
        <v>44219</v>
      </c>
      <c r="B34" s="5">
        <v>261</v>
      </c>
      <c r="C34" s="5">
        <f t="shared" si="9"/>
        <v>422.375</v>
      </c>
      <c r="D34" s="5">
        <f t="shared" si="1"/>
        <v>514235</v>
      </c>
      <c r="E34" s="5">
        <f t="shared" si="2"/>
        <v>15445</v>
      </c>
      <c r="F34" s="13"/>
      <c r="G34" s="13"/>
      <c r="H34" s="13"/>
      <c r="I34" s="13">
        <v>0</v>
      </c>
      <c r="J34" s="13">
        <v>0</v>
      </c>
      <c r="K34" s="6">
        <f t="shared" si="4"/>
        <v>1217.4844628588339</v>
      </c>
      <c r="L34" s="7">
        <f t="shared" si="5"/>
        <v>45436.484462858833</v>
      </c>
      <c r="M34" s="5">
        <f t="shared" si="0"/>
        <v>483505</v>
      </c>
      <c r="N34" s="5">
        <v>483505</v>
      </c>
    </row>
    <row r="35" spans="1:14" s="5" customFormat="1" x14ac:dyDescent="0.2">
      <c r="A35" s="4">
        <v>44220</v>
      </c>
      <c r="B35" s="5">
        <v>220</v>
      </c>
      <c r="C35" s="5">
        <f t="shared" si="8"/>
        <v>472.57142857142856</v>
      </c>
      <c r="D35" s="5">
        <f t="shared" si="1"/>
        <v>514015</v>
      </c>
      <c r="E35" s="5">
        <f t="shared" si="2"/>
        <v>15665</v>
      </c>
      <c r="F35" s="13"/>
      <c r="G35" s="13"/>
      <c r="H35" s="13"/>
      <c r="I35" s="13">
        <v>0</v>
      </c>
      <c r="J35" s="13">
        <v>0</v>
      </c>
      <c r="K35" s="6">
        <f t="shared" si="4"/>
        <v>1087.6980048367593</v>
      </c>
      <c r="L35" s="7">
        <f t="shared" si="5"/>
        <v>45307.698004836762</v>
      </c>
      <c r="M35" s="5">
        <f t="shared" si="0"/>
        <v>483505</v>
      </c>
      <c r="N35" s="5">
        <v>483505</v>
      </c>
    </row>
    <row r="36" spans="1:14" s="5" customFormat="1" x14ac:dyDescent="0.2">
      <c r="A36" s="4">
        <v>44221</v>
      </c>
      <c r="B36" s="5">
        <v>250</v>
      </c>
      <c r="C36" s="5">
        <f t="shared" si="8"/>
        <v>422.42857142857144</v>
      </c>
      <c r="D36" s="5">
        <f t="shared" si="1"/>
        <v>513765</v>
      </c>
      <c r="E36" s="5">
        <f t="shared" si="2"/>
        <v>15915</v>
      </c>
      <c r="F36" s="13"/>
      <c r="G36" s="13"/>
      <c r="H36" s="13"/>
      <c r="I36" s="13">
        <v>0</v>
      </c>
      <c r="J36" s="13">
        <v>0</v>
      </c>
      <c r="K36" s="6">
        <f t="shared" si="4"/>
        <v>1216.2174501183631</v>
      </c>
      <c r="L36" s="7">
        <f t="shared" si="5"/>
        <v>45437.217450118362</v>
      </c>
      <c r="M36" s="5">
        <f t="shared" si="0"/>
        <v>483505</v>
      </c>
      <c r="N36" s="5">
        <v>483505</v>
      </c>
    </row>
    <row r="37" spans="1:14" s="5" customFormat="1" x14ac:dyDescent="0.2">
      <c r="A37" s="4">
        <v>44222</v>
      </c>
      <c r="B37" s="5">
        <v>506</v>
      </c>
      <c r="C37" s="5">
        <f t="shared" si="8"/>
        <v>376</v>
      </c>
      <c r="D37" s="5">
        <f t="shared" si="1"/>
        <v>513259</v>
      </c>
      <c r="E37" s="5">
        <f t="shared" si="2"/>
        <v>16421</v>
      </c>
      <c r="F37" s="13"/>
      <c r="G37" s="13"/>
      <c r="H37" s="13"/>
      <c r="I37" s="13">
        <v>0</v>
      </c>
      <c r="J37" s="13">
        <v>0</v>
      </c>
      <c r="K37" s="6">
        <f t="shared" si="4"/>
        <v>1365.0505319148936</v>
      </c>
      <c r="L37" s="7">
        <f t="shared" si="5"/>
        <v>45587.050531914894</v>
      </c>
      <c r="M37" s="5">
        <f t="shared" si="0"/>
        <v>483505</v>
      </c>
      <c r="N37" s="5">
        <v>483505</v>
      </c>
    </row>
    <row r="38" spans="1:14" s="5" customFormat="1" x14ac:dyDescent="0.2">
      <c r="A38" s="4">
        <v>44223</v>
      </c>
      <c r="B38" s="5">
        <v>569</v>
      </c>
      <c r="C38" s="5">
        <f t="shared" si="8"/>
        <v>371.14285714285717</v>
      </c>
      <c r="D38" s="5">
        <f t="shared" si="1"/>
        <v>512690</v>
      </c>
      <c r="E38" s="5">
        <f t="shared" si="2"/>
        <v>16990</v>
      </c>
      <c r="F38" s="13"/>
      <c r="G38" s="13"/>
      <c r="H38" s="13"/>
      <c r="I38" s="13">
        <v>0</v>
      </c>
      <c r="J38" s="13">
        <v>0</v>
      </c>
      <c r="K38" s="6">
        <f t="shared" si="4"/>
        <v>1381.3818321785989</v>
      </c>
      <c r="L38" s="7">
        <f t="shared" si="5"/>
        <v>45604.381832178602</v>
      </c>
      <c r="M38" s="5">
        <f t="shared" si="0"/>
        <v>483505</v>
      </c>
      <c r="N38" s="5">
        <v>483505</v>
      </c>
    </row>
    <row r="39" spans="1:14" s="5" customFormat="1" x14ac:dyDescent="0.2">
      <c r="A39" s="4">
        <v>44224</v>
      </c>
      <c r="B39" s="5">
        <v>192</v>
      </c>
      <c r="C39" s="5">
        <f t="shared" si="8"/>
        <v>325.14285714285717</v>
      </c>
      <c r="D39" s="5">
        <f t="shared" si="1"/>
        <v>512498</v>
      </c>
      <c r="E39" s="5">
        <f t="shared" si="2"/>
        <v>17182</v>
      </c>
      <c r="F39" s="13"/>
      <c r="G39" s="13"/>
      <c r="H39" s="13"/>
      <c r="I39" s="13">
        <v>0</v>
      </c>
      <c r="J39" s="13">
        <v>0</v>
      </c>
      <c r="K39" s="6">
        <f t="shared" si="4"/>
        <v>1576.2240773286467</v>
      </c>
      <c r="L39" s="7">
        <f t="shared" si="5"/>
        <v>45800.224077328647</v>
      </c>
      <c r="M39" s="5">
        <f t="shared" si="0"/>
        <v>483505</v>
      </c>
      <c r="N39" s="5">
        <v>483505</v>
      </c>
    </row>
    <row r="40" spans="1:14" s="5" customFormat="1" x14ac:dyDescent="0.2">
      <c r="A40" s="4">
        <v>44225</v>
      </c>
      <c r="B40" s="5">
        <v>59</v>
      </c>
      <c r="C40" s="5">
        <f t="shared" si="8"/>
        <v>293.85714285714283</v>
      </c>
      <c r="D40" s="5">
        <f t="shared" si="1"/>
        <v>512439</v>
      </c>
      <c r="E40" s="5">
        <f t="shared" si="2"/>
        <v>17241</v>
      </c>
      <c r="F40" s="13"/>
      <c r="G40" s="13"/>
      <c r="H40" s="13"/>
      <c r="I40" s="13">
        <v>0</v>
      </c>
      <c r="J40" s="13">
        <v>0</v>
      </c>
      <c r="K40" s="6">
        <f t="shared" si="4"/>
        <v>1743.8371414681576</v>
      </c>
      <c r="L40" s="7">
        <f t="shared" si="5"/>
        <v>45968.837141468161</v>
      </c>
      <c r="M40" s="5">
        <f t="shared" si="0"/>
        <v>483505</v>
      </c>
      <c r="N40" s="5">
        <v>483505</v>
      </c>
    </row>
    <row r="41" spans="1:14" s="5" customFormat="1" x14ac:dyDescent="0.2">
      <c r="A41" s="4">
        <v>44226</v>
      </c>
      <c r="B41" s="5">
        <v>0</v>
      </c>
      <c r="C41" s="5">
        <f t="shared" si="8"/>
        <v>256.57142857142856</v>
      </c>
      <c r="D41" s="5">
        <f t="shared" si="1"/>
        <v>512439</v>
      </c>
      <c r="E41" s="5">
        <f t="shared" si="2"/>
        <v>17241</v>
      </c>
      <c r="F41" s="13"/>
      <c r="G41" s="13"/>
      <c r="H41" s="13"/>
      <c r="I41" s="13">
        <v>0</v>
      </c>
      <c r="J41" s="13">
        <v>0</v>
      </c>
      <c r="K41" s="6">
        <f t="shared" si="4"/>
        <v>1997.2566815144767</v>
      </c>
      <c r="L41" s="7">
        <f t="shared" si="5"/>
        <v>46223.256681514475</v>
      </c>
      <c r="M41" s="5">
        <f t="shared" si="0"/>
        <v>483505</v>
      </c>
      <c r="N41" s="5">
        <v>483505</v>
      </c>
    </row>
    <row r="42" spans="1:14" s="5" customFormat="1" x14ac:dyDescent="0.2">
      <c r="A42" s="4">
        <v>44227</v>
      </c>
      <c r="B42" s="5">
        <v>0</v>
      </c>
      <c r="C42" s="5">
        <f t="shared" si="8"/>
        <v>225.14285714285714</v>
      </c>
      <c r="D42" s="5">
        <f t="shared" si="1"/>
        <v>512439</v>
      </c>
      <c r="E42" s="5">
        <f t="shared" si="2"/>
        <v>17241</v>
      </c>
      <c r="F42" s="13"/>
      <c r="G42" s="13"/>
      <c r="H42" s="13"/>
      <c r="I42" s="13">
        <v>0</v>
      </c>
      <c r="J42" s="13">
        <v>0</v>
      </c>
      <c r="K42" s="6">
        <f t="shared" ref="K42:K73" si="10">D42/C42</f>
        <v>2276.0615482233502</v>
      </c>
      <c r="L42" s="7">
        <f t="shared" ref="L42:L73" si="11">A42+K42</f>
        <v>46503.061548223348</v>
      </c>
      <c r="M42" s="5">
        <f t="shared" si="0"/>
        <v>483505</v>
      </c>
      <c r="N42" s="5">
        <v>483505</v>
      </c>
    </row>
    <row r="43" spans="1:14" s="5" customFormat="1" x14ac:dyDescent="0.2">
      <c r="A43" s="4">
        <v>44228</v>
      </c>
      <c r="B43" s="5">
        <v>261</v>
      </c>
      <c r="C43" s="5">
        <f t="shared" ref="C43:C48" si="12">AVERAGE(B35:B43)</f>
        <v>228.55555555555554</v>
      </c>
      <c r="D43" s="5">
        <f t="shared" si="1"/>
        <v>512178</v>
      </c>
      <c r="E43" s="5">
        <f t="shared" si="2"/>
        <v>17502</v>
      </c>
      <c r="F43" s="13"/>
      <c r="G43" s="13"/>
      <c r="H43" s="13"/>
      <c r="I43" s="13">
        <v>0</v>
      </c>
      <c r="J43" s="13">
        <v>0</v>
      </c>
      <c r="K43" s="6">
        <f t="shared" si="10"/>
        <v>2240.9343704423918</v>
      </c>
      <c r="L43" s="7">
        <f t="shared" si="11"/>
        <v>46468.934370442395</v>
      </c>
      <c r="M43" s="5">
        <f t="shared" si="0"/>
        <v>483505</v>
      </c>
      <c r="N43" s="5">
        <v>483505</v>
      </c>
    </row>
    <row r="44" spans="1:14" s="5" customFormat="1" x14ac:dyDescent="0.2">
      <c r="A44" s="4">
        <v>44229</v>
      </c>
      <c r="B44" s="5">
        <v>340</v>
      </c>
      <c r="C44" s="5">
        <f t="shared" si="12"/>
        <v>241.88888888888889</v>
      </c>
      <c r="D44" s="5">
        <f t="shared" si="1"/>
        <v>511838</v>
      </c>
      <c r="E44" s="5">
        <f t="shared" si="2"/>
        <v>17842</v>
      </c>
      <c r="F44" s="13"/>
      <c r="G44" s="13"/>
      <c r="H44" s="13"/>
      <c r="I44" s="13">
        <v>0</v>
      </c>
      <c r="J44" s="13">
        <v>0</v>
      </c>
      <c r="K44" s="6">
        <f t="shared" si="10"/>
        <v>2116.0045934772625</v>
      </c>
      <c r="L44" s="7">
        <f t="shared" si="11"/>
        <v>46345.004593477264</v>
      </c>
      <c r="M44" s="5">
        <f t="shared" si="0"/>
        <v>483505</v>
      </c>
      <c r="N44" s="5">
        <v>483505</v>
      </c>
    </row>
    <row r="45" spans="1:14" s="5" customFormat="1" x14ac:dyDescent="0.2">
      <c r="A45" s="4">
        <v>44230</v>
      </c>
      <c r="B45" s="5">
        <v>452</v>
      </c>
      <c r="C45" s="5">
        <f t="shared" si="12"/>
        <v>264.33333333333331</v>
      </c>
      <c r="D45" s="5">
        <f t="shared" si="1"/>
        <v>511386</v>
      </c>
      <c r="E45" s="5">
        <f t="shared" si="2"/>
        <v>18294</v>
      </c>
      <c r="F45" s="13"/>
      <c r="G45" s="13"/>
      <c r="H45" s="13"/>
      <c r="I45" s="13">
        <v>0</v>
      </c>
      <c r="J45" s="13">
        <v>0</v>
      </c>
      <c r="K45" s="6">
        <f t="shared" si="10"/>
        <v>1934.6254728877682</v>
      </c>
      <c r="L45" s="7">
        <f t="shared" si="11"/>
        <v>46164.625472887768</v>
      </c>
      <c r="M45" s="5">
        <f t="shared" si="0"/>
        <v>483505</v>
      </c>
      <c r="N45" s="5">
        <v>483505</v>
      </c>
    </row>
    <row r="46" spans="1:14" s="5" customFormat="1" x14ac:dyDescent="0.2">
      <c r="A46" s="4">
        <v>44231</v>
      </c>
      <c r="B46" s="5">
        <v>264</v>
      </c>
      <c r="C46" s="5">
        <f t="shared" si="12"/>
        <v>237.44444444444446</v>
      </c>
      <c r="D46" s="5">
        <f t="shared" si="1"/>
        <v>511122</v>
      </c>
      <c r="E46" s="5">
        <f t="shared" si="2"/>
        <v>18558</v>
      </c>
      <c r="F46" s="13"/>
      <c r="G46" s="13"/>
      <c r="H46" s="13"/>
      <c r="I46" s="13">
        <v>0</v>
      </c>
      <c r="J46" s="13">
        <v>0</v>
      </c>
      <c r="K46" s="6">
        <f t="shared" si="10"/>
        <v>2152.59616284511</v>
      </c>
      <c r="L46" s="7">
        <f t="shared" si="11"/>
        <v>46383.596162845111</v>
      </c>
      <c r="M46" s="5">
        <f t="shared" si="0"/>
        <v>483505</v>
      </c>
      <c r="N46" s="5">
        <v>483505</v>
      </c>
    </row>
    <row r="47" spans="1:14" s="5" customFormat="1" x14ac:dyDescent="0.2">
      <c r="A47" s="4">
        <v>44232</v>
      </c>
      <c r="B47" s="5">
        <v>512</v>
      </c>
      <c r="C47" s="5">
        <f t="shared" si="12"/>
        <v>231.11111111111111</v>
      </c>
      <c r="D47" s="5">
        <f t="shared" si="1"/>
        <v>510610</v>
      </c>
      <c r="E47" s="5">
        <f t="shared" si="2"/>
        <v>19070</v>
      </c>
      <c r="F47" s="13"/>
      <c r="G47" s="13"/>
      <c r="H47" s="13"/>
      <c r="I47" s="13">
        <v>0</v>
      </c>
      <c r="J47" s="13">
        <v>0</v>
      </c>
      <c r="K47" s="6">
        <f t="shared" si="10"/>
        <v>2209.3701923076924</v>
      </c>
      <c r="L47" s="7">
        <f t="shared" si="11"/>
        <v>46441.370192307695</v>
      </c>
      <c r="M47" s="5">
        <f t="shared" si="0"/>
        <v>483505</v>
      </c>
      <c r="N47" s="5">
        <v>483505</v>
      </c>
    </row>
    <row r="48" spans="1:14" s="5" customFormat="1" x14ac:dyDescent="0.2">
      <c r="A48" s="4">
        <v>44233</v>
      </c>
      <c r="B48" s="5">
        <v>512</v>
      </c>
      <c r="C48" s="5">
        <f t="shared" si="12"/>
        <v>266.66666666666669</v>
      </c>
      <c r="D48" s="5">
        <f t="shared" si="1"/>
        <v>510098</v>
      </c>
      <c r="E48" s="5">
        <f t="shared" si="2"/>
        <v>19582</v>
      </c>
      <c r="F48" s="13"/>
      <c r="G48" s="13"/>
      <c r="H48" s="13"/>
      <c r="I48" s="13">
        <v>0</v>
      </c>
      <c r="J48" s="13">
        <v>0</v>
      </c>
      <c r="K48" s="6">
        <f t="shared" si="10"/>
        <v>1912.8674999999998</v>
      </c>
      <c r="L48" s="7">
        <f t="shared" si="11"/>
        <v>46145.8675</v>
      </c>
      <c r="M48" s="5">
        <f t="shared" si="0"/>
        <v>483505</v>
      </c>
      <c r="N48" s="5">
        <v>483505</v>
      </c>
    </row>
    <row r="49" spans="1:14" s="5" customFormat="1" x14ac:dyDescent="0.2">
      <c r="A49" s="4">
        <v>44234</v>
      </c>
      <c r="B49" s="5">
        <v>515</v>
      </c>
      <c r="C49" s="5">
        <f t="shared" si="8"/>
        <v>408</v>
      </c>
      <c r="D49" s="5">
        <f t="shared" si="1"/>
        <v>509583</v>
      </c>
      <c r="E49" s="5">
        <f t="shared" si="2"/>
        <v>20097</v>
      </c>
      <c r="F49" s="13"/>
      <c r="G49" s="13"/>
      <c r="H49" s="13"/>
      <c r="I49" s="13">
        <v>0</v>
      </c>
      <c r="J49" s="13">
        <v>0</v>
      </c>
      <c r="K49" s="6">
        <f t="shared" si="10"/>
        <v>1248.9779411764705</v>
      </c>
      <c r="L49" s="7">
        <f t="shared" si="11"/>
        <v>45482.977941176468</v>
      </c>
      <c r="M49" s="5">
        <f t="shared" si="0"/>
        <v>483505</v>
      </c>
      <c r="N49" s="5">
        <v>483505</v>
      </c>
    </row>
    <row r="50" spans="1:14" s="5" customFormat="1" x14ac:dyDescent="0.2">
      <c r="A50" s="4">
        <v>44235</v>
      </c>
      <c r="B50" s="5">
        <v>539</v>
      </c>
      <c r="C50" s="5">
        <f t="shared" ref="C50:C69" si="13">AVERAGE(B44:B50)</f>
        <v>447.71428571428572</v>
      </c>
      <c r="D50" s="5">
        <f t="shared" si="1"/>
        <v>509044</v>
      </c>
      <c r="E50" s="5">
        <f t="shared" si="2"/>
        <v>20636</v>
      </c>
      <c r="F50" s="13"/>
      <c r="G50" s="13"/>
      <c r="H50" s="13"/>
      <c r="I50" s="13">
        <v>0</v>
      </c>
      <c r="J50" s="13">
        <v>0</v>
      </c>
      <c r="K50" s="6">
        <f t="shared" si="10"/>
        <v>1136.9840459476707</v>
      </c>
      <c r="L50" s="7">
        <f t="shared" si="11"/>
        <v>45371.984045947669</v>
      </c>
      <c r="M50" s="5">
        <f t="shared" si="0"/>
        <v>483505</v>
      </c>
      <c r="N50" s="5">
        <v>483505</v>
      </c>
    </row>
    <row r="51" spans="1:14" s="5" customFormat="1" x14ac:dyDescent="0.2">
      <c r="A51" s="4">
        <v>44236</v>
      </c>
      <c r="B51" s="5">
        <v>602</v>
      </c>
      <c r="C51" s="5">
        <f t="shared" si="13"/>
        <v>485.14285714285717</v>
      </c>
      <c r="D51" s="5">
        <f t="shared" si="1"/>
        <v>508442</v>
      </c>
      <c r="E51" s="5">
        <f t="shared" si="2"/>
        <v>21238</v>
      </c>
      <c r="F51" s="13"/>
      <c r="G51" s="13"/>
      <c r="H51" s="13"/>
      <c r="I51" s="13">
        <v>0</v>
      </c>
      <c r="J51" s="13">
        <v>0</v>
      </c>
      <c r="K51" s="6">
        <f t="shared" si="10"/>
        <v>1048.0253239104829</v>
      </c>
      <c r="L51" s="7">
        <f t="shared" si="11"/>
        <v>45284.025323910486</v>
      </c>
      <c r="M51" s="5">
        <f t="shared" si="0"/>
        <v>483505</v>
      </c>
      <c r="N51" s="5">
        <v>483505</v>
      </c>
    </row>
    <row r="52" spans="1:14" s="5" customFormat="1" x14ac:dyDescent="0.2">
      <c r="A52" s="4">
        <v>44237</v>
      </c>
      <c r="B52" s="5">
        <v>417</v>
      </c>
      <c r="C52" s="5">
        <f t="shared" si="13"/>
        <v>480.14285714285717</v>
      </c>
      <c r="D52" s="5">
        <f t="shared" si="1"/>
        <v>508025</v>
      </c>
      <c r="E52" s="5">
        <f t="shared" si="2"/>
        <v>21655</v>
      </c>
      <c r="F52" s="13"/>
      <c r="G52" s="13"/>
      <c r="H52" s="13"/>
      <c r="I52" s="13">
        <v>0</v>
      </c>
      <c r="J52" s="13">
        <v>0</v>
      </c>
      <c r="K52" s="6">
        <f t="shared" si="10"/>
        <v>1058.0705147277595</v>
      </c>
      <c r="L52" s="7">
        <f t="shared" si="11"/>
        <v>45295.070514727762</v>
      </c>
      <c r="M52" s="5">
        <f t="shared" si="0"/>
        <v>483505</v>
      </c>
      <c r="N52" s="5">
        <v>483505</v>
      </c>
    </row>
    <row r="53" spans="1:14" s="5" customFormat="1" x14ac:dyDescent="0.2">
      <c r="A53" s="4">
        <v>44238</v>
      </c>
      <c r="B53" s="5">
        <v>619</v>
      </c>
      <c r="C53" s="5">
        <f t="shared" si="13"/>
        <v>530.85714285714289</v>
      </c>
      <c r="D53" s="5">
        <f t="shared" si="1"/>
        <v>507406</v>
      </c>
      <c r="E53" s="5">
        <f t="shared" si="2"/>
        <v>22274</v>
      </c>
      <c r="F53" s="13"/>
      <c r="G53" s="13"/>
      <c r="H53" s="13"/>
      <c r="I53" s="13">
        <v>0</v>
      </c>
      <c r="J53" s="13">
        <v>0</v>
      </c>
      <c r="K53" s="6">
        <f t="shared" si="10"/>
        <v>955.82400430570499</v>
      </c>
      <c r="L53" s="7">
        <f t="shared" si="11"/>
        <v>45193.824004305709</v>
      </c>
      <c r="M53" s="5">
        <f t="shared" si="0"/>
        <v>483505</v>
      </c>
      <c r="N53" s="5">
        <v>483505</v>
      </c>
    </row>
    <row r="54" spans="1:14" s="5" customFormat="1" x14ac:dyDescent="0.2">
      <c r="A54" s="4">
        <v>44239</v>
      </c>
      <c r="B54" s="5">
        <v>627</v>
      </c>
      <c r="C54" s="5">
        <f t="shared" si="13"/>
        <v>547.28571428571433</v>
      </c>
      <c r="D54" s="5">
        <f t="shared" si="1"/>
        <v>506779</v>
      </c>
      <c r="E54" s="5">
        <f t="shared" si="2"/>
        <v>22901</v>
      </c>
      <c r="F54" s="13"/>
      <c r="G54" s="13"/>
      <c r="H54" s="13"/>
      <c r="I54" s="13">
        <v>0</v>
      </c>
      <c r="J54" s="13">
        <v>0</v>
      </c>
      <c r="K54" s="6">
        <f t="shared" si="10"/>
        <v>925.98616549203859</v>
      </c>
      <c r="L54" s="7">
        <f t="shared" si="11"/>
        <v>45164.986165492039</v>
      </c>
      <c r="M54" s="5">
        <f t="shared" si="0"/>
        <v>483505</v>
      </c>
      <c r="N54" s="5">
        <v>483505</v>
      </c>
    </row>
    <row r="55" spans="1:14" s="5" customFormat="1" x14ac:dyDescent="0.2">
      <c r="A55" s="4">
        <v>44240</v>
      </c>
      <c r="B55" s="5">
        <v>575</v>
      </c>
      <c r="C55" s="5">
        <f t="shared" si="13"/>
        <v>556.28571428571433</v>
      </c>
      <c r="D55" s="5">
        <f t="shared" si="1"/>
        <v>506204</v>
      </c>
      <c r="E55" s="5">
        <f t="shared" si="2"/>
        <v>23476</v>
      </c>
      <c r="F55" s="13"/>
      <c r="G55" s="13"/>
      <c r="H55" s="13"/>
      <c r="I55" s="13">
        <v>0</v>
      </c>
      <c r="J55" s="13">
        <v>0</v>
      </c>
      <c r="K55" s="6">
        <f t="shared" si="10"/>
        <v>909.97123780174616</v>
      </c>
      <c r="L55" s="7">
        <f t="shared" si="11"/>
        <v>45149.971237801743</v>
      </c>
      <c r="M55" s="5">
        <f t="shared" si="0"/>
        <v>483505</v>
      </c>
      <c r="N55" s="5">
        <v>483505</v>
      </c>
    </row>
    <row r="56" spans="1:14" s="5" customFormat="1" x14ac:dyDescent="0.2">
      <c r="A56" s="4">
        <v>44241</v>
      </c>
      <c r="B56" s="5">
        <v>412</v>
      </c>
      <c r="C56" s="5">
        <f t="shared" si="13"/>
        <v>541.57142857142856</v>
      </c>
      <c r="D56" s="5">
        <f t="shared" si="1"/>
        <v>505792</v>
      </c>
      <c r="E56" s="5">
        <f t="shared" si="2"/>
        <v>23888</v>
      </c>
      <c r="F56" s="13"/>
      <c r="G56" s="13"/>
      <c r="H56" s="13"/>
      <c r="I56" s="13">
        <v>0</v>
      </c>
      <c r="J56" s="13">
        <v>0</v>
      </c>
      <c r="K56" s="6">
        <f t="shared" si="10"/>
        <v>933.93405433922453</v>
      </c>
      <c r="L56" s="7">
        <f t="shared" si="11"/>
        <v>45174.934054339225</v>
      </c>
      <c r="M56" s="5">
        <f t="shared" si="0"/>
        <v>483505</v>
      </c>
      <c r="N56" s="5">
        <v>483505</v>
      </c>
    </row>
    <row r="57" spans="1:14" s="5" customFormat="1" x14ac:dyDescent="0.2">
      <c r="A57" s="4">
        <v>44242</v>
      </c>
      <c r="B57" s="5">
        <v>0</v>
      </c>
      <c r="C57" s="5">
        <f t="shared" si="13"/>
        <v>464.57142857142856</v>
      </c>
      <c r="D57" s="5">
        <f t="shared" si="1"/>
        <v>505792</v>
      </c>
      <c r="E57" s="5">
        <f t="shared" si="2"/>
        <v>23888</v>
      </c>
      <c r="F57" s="13"/>
      <c r="G57" s="13"/>
      <c r="H57" s="13"/>
      <c r="I57" s="13">
        <v>0</v>
      </c>
      <c r="J57" s="13">
        <v>0</v>
      </c>
      <c r="K57" s="6">
        <f t="shared" si="10"/>
        <v>1088.7281672816728</v>
      </c>
      <c r="L57" s="7">
        <f t="shared" si="11"/>
        <v>45330.728167281675</v>
      </c>
      <c r="M57" s="5">
        <f t="shared" si="0"/>
        <v>483505</v>
      </c>
      <c r="N57" s="5">
        <v>483505</v>
      </c>
    </row>
    <row r="58" spans="1:14" s="5" customFormat="1" x14ac:dyDescent="0.2">
      <c r="A58" s="4">
        <v>44243</v>
      </c>
      <c r="B58" s="5">
        <v>560</v>
      </c>
      <c r="C58" s="5">
        <f t="shared" ref="C58:C63" si="14">AVERAGE(B51:B58)</f>
        <v>476.5</v>
      </c>
      <c r="D58" s="5">
        <f t="shared" si="1"/>
        <v>505232</v>
      </c>
      <c r="E58" s="5">
        <f t="shared" si="2"/>
        <v>24448</v>
      </c>
      <c r="F58" s="13"/>
      <c r="G58" s="13"/>
      <c r="H58" s="13"/>
      <c r="I58" s="13">
        <v>0</v>
      </c>
      <c r="J58" s="13">
        <v>0</v>
      </c>
      <c r="K58" s="6">
        <f t="shared" si="10"/>
        <v>1060.2980062959077</v>
      </c>
      <c r="L58" s="7">
        <f t="shared" si="11"/>
        <v>45303.29800629591</v>
      </c>
      <c r="M58" s="5">
        <f t="shared" si="0"/>
        <v>483505</v>
      </c>
      <c r="N58" s="5">
        <v>483505</v>
      </c>
    </row>
    <row r="59" spans="1:14" s="5" customFormat="1" x14ac:dyDescent="0.2">
      <c r="A59" s="4">
        <v>44244</v>
      </c>
      <c r="B59" s="5">
        <v>599</v>
      </c>
      <c r="C59" s="5">
        <f t="shared" si="14"/>
        <v>476.125</v>
      </c>
      <c r="D59" s="5">
        <f t="shared" si="1"/>
        <v>504633</v>
      </c>
      <c r="E59" s="5">
        <f t="shared" si="2"/>
        <v>25047</v>
      </c>
      <c r="F59" s="13"/>
      <c r="G59" s="13"/>
      <c r="H59" s="13"/>
      <c r="I59" s="13">
        <v>0</v>
      </c>
      <c r="J59" s="13">
        <v>0</v>
      </c>
      <c r="K59" s="6">
        <f t="shared" si="10"/>
        <v>1059.8750328170124</v>
      </c>
      <c r="L59" s="7">
        <f t="shared" si="11"/>
        <v>45303.875032817014</v>
      </c>
      <c r="M59" s="5">
        <f t="shared" si="0"/>
        <v>483505</v>
      </c>
      <c r="N59" s="5">
        <v>483505</v>
      </c>
    </row>
    <row r="60" spans="1:14" s="5" customFormat="1" x14ac:dyDescent="0.2">
      <c r="A60" s="4">
        <v>44245</v>
      </c>
      <c r="B60" s="5">
        <v>999</v>
      </c>
      <c r="C60" s="5">
        <f t="shared" si="14"/>
        <v>548.875</v>
      </c>
      <c r="D60" s="5">
        <f t="shared" si="1"/>
        <v>503634</v>
      </c>
      <c r="E60" s="5">
        <f t="shared" si="2"/>
        <v>26046</v>
      </c>
      <c r="F60" s="13"/>
      <c r="G60" s="13"/>
      <c r="H60" s="13"/>
      <c r="I60" s="13">
        <v>0</v>
      </c>
      <c r="J60" s="13">
        <v>0</v>
      </c>
      <c r="K60" s="6">
        <f t="shared" si="10"/>
        <v>917.57503985424728</v>
      </c>
      <c r="L60" s="7">
        <f t="shared" si="11"/>
        <v>45162.575039854244</v>
      </c>
      <c r="M60" s="5">
        <f t="shared" si="0"/>
        <v>483505</v>
      </c>
      <c r="N60" s="5">
        <v>483505</v>
      </c>
    </row>
    <row r="61" spans="1:14" s="5" customFormat="1" x14ac:dyDescent="0.2">
      <c r="A61" s="4">
        <v>44246</v>
      </c>
      <c r="B61" s="5">
        <v>1120</v>
      </c>
      <c r="C61" s="5">
        <f t="shared" si="14"/>
        <v>611.5</v>
      </c>
      <c r="D61" s="5">
        <f t="shared" si="1"/>
        <v>502514</v>
      </c>
      <c r="E61" s="5">
        <f t="shared" si="2"/>
        <v>27166</v>
      </c>
      <c r="F61" s="13"/>
      <c r="G61" s="13"/>
      <c r="H61" s="13"/>
      <c r="I61" s="13">
        <v>0</v>
      </c>
      <c r="J61" s="13">
        <v>0</v>
      </c>
      <c r="K61" s="6">
        <f t="shared" si="10"/>
        <v>821.77269010629595</v>
      </c>
      <c r="L61" s="7">
        <f t="shared" si="11"/>
        <v>45067.772690106292</v>
      </c>
      <c r="M61" s="5">
        <f t="shared" si="0"/>
        <v>483505</v>
      </c>
      <c r="N61" s="5">
        <v>483505</v>
      </c>
    </row>
    <row r="62" spans="1:14" s="5" customFormat="1" x14ac:dyDescent="0.2">
      <c r="A62" s="4">
        <v>44247</v>
      </c>
      <c r="B62" s="5">
        <v>645</v>
      </c>
      <c r="C62" s="5">
        <f t="shared" si="14"/>
        <v>613.75</v>
      </c>
      <c r="D62" s="5">
        <f t="shared" si="1"/>
        <v>501869</v>
      </c>
      <c r="E62" s="5">
        <f t="shared" si="2"/>
        <v>27811</v>
      </c>
      <c r="F62" s="13"/>
      <c r="G62" s="13"/>
      <c r="H62" s="13"/>
      <c r="I62" s="13">
        <v>0</v>
      </c>
      <c r="J62" s="13">
        <v>0</v>
      </c>
      <c r="K62" s="6">
        <f t="shared" si="10"/>
        <v>817.70916496945006</v>
      </c>
      <c r="L62" s="7">
        <f t="shared" si="11"/>
        <v>45064.709164969448</v>
      </c>
      <c r="M62" s="5">
        <f t="shared" si="0"/>
        <v>483505</v>
      </c>
      <c r="N62" s="5">
        <v>483505</v>
      </c>
    </row>
    <row r="63" spans="1:14" s="5" customFormat="1" x14ac:dyDescent="0.2">
      <c r="A63" s="4">
        <v>44248</v>
      </c>
      <c r="B63" s="5">
        <v>818</v>
      </c>
      <c r="C63" s="5">
        <f t="shared" si="14"/>
        <v>644.125</v>
      </c>
      <c r="D63" s="5">
        <f t="shared" si="1"/>
        <v>501051</v>
      </c>
      <c r="E63" s="5">
        <f t="shared" si="2"/>
        <v>28629</v>
      </c>
      <c r="F63" s="13"/>
      <c r="G63" s="13"/>
      <c r="H63" s="13"/>
      <c r="I63" s="13">
        <v>0</v>
      </c>
      <c r="J63" s="13">
        <v>0</v>
      </c>
      <c r="K63" s="6">
        <f t="shared" si="10"/>
        <v>777.87851736852315</v>
      </c>
      <c r="L63" s="7">
        <f t="shared" si="11"/>
        <v>45025.878517368525</v>
      </c>
      <c r="M63" s="5">
        <f t="shared" si="0"/>
        <v>483505</v>
      </c>
      <c r="N63" s="5">
        <v>483505</v>
      </c>
    </row>
    <row r="64" spans="1:14" s="5" customFormat="1" x14ac:dyDescent="0.2">
      <c r="A64" s="4">
        <v>44249</v>
      </c>
      <c r="B64" s="5">
        <v>482</v>
      </c>
      <c r="C64" s="5">
        <f t="shared" si="13"/>
        <v>746.14285714285711</v>
      </c>
      <c r="D64" s="5">
        <f t="shared" si="1"/>
        <v>500569</v>
      </c>
      <c r="E64" s="5">
        <f t="shared" si="2"/>
        <v>29111</v>
      </c>
      <c r="F64" s="13"/>
      <c r="G64" s="13"/>
      <c r="H64" s="13"/>
      <c r="I64" s="13">
        <v>0</v>
      </c>
      <c r="J64" s="13">
        <v>0</v>
      </c>
      <c r="K64" s="6">
        <f t="shared" si="10"/>
        <v>670.87555044993303</v>
      </c>
      <c r="L64" s="7">
        <f t="shared" si="11"/>
        <v>44919.875550449935</v>
      </c>
      <c r="M64" s="5">
        <f t="shared" si="0"/>
        <v>483505</v>
      </c>
      <c r="N64" s="5">
        <v>483505</v>
      </c>
    </row>
    <row r="65" spans="1:14" s="5" customFormat="1" x14ac:dyDescent="0.2">
      <c r="A65" s="4">
        <v>44250</v>
      </c>
      <c r="B65" s="5">
        <v>816</v>
      </c>
      <c r="C65" s="5">
        <f t="shared" si="13"/>
        <v>782.71428571428567</v>
      </c>
      <c r="D65" s="5">
        <f t="shared" si="1"/>
        <v>499753</v>
      </c>
      <c r="E65" s="5">
        <f t="shared" si="2"/>
        <v>29927</v>
      </c>
      <c r="F65" s="13"/>
      <c r="G65" s="13"/>
      <c r="H65" s="13"/>
      <c r="I65" s="13">
        <v>0</v>
      </c>
      <c r="J65" s="13">
        <v>0</v>
      </c>
      <c r="K65" s="6">
        <f t="shared" si="10"/>
        <v>638.48713268844688</v>
      </c>
      <c r="L65" s="7">
        <f t="shared" si="11"/>
        <v>44888.487132688446</v>
      </c>
      <c r="M65" s="5">
        <f t="shared" si="0"/>
        <v>483505</v>
      </c>
      <c r="N65" s="5">
        <v>483505</v>
      </c>
    </row>
    <row r="66" spans="1:14" s="5" customFormat="1" x14ac:dyDescent="0.2">
      <c r="A66" s="4">
        <v>44251</v>
      </c>
      <c r="B66" s="5">
        <v>646</v>
      </c>
      <c r="C66" s="5">
        <f t="shared" si="13"/>
        <v>789.42857142857144</v>
      </c>
      <c r="D66" s="5">
        <f t="shared" si="1"/>
        <v>499107</v>
      </c>
      <c r="E66" s="5">
        <f t="shared" si="2"/>
        <v>30573</v>
      </c>
      <c r="F66" s="13"/>
      <c r="G66" s="13"/>
      <c r="H66" s="13"/>
      <c r="I66" s="13">
        <v>0</v>
      </c>
      <c r="J66" s="13">
        <v>0</v>
      </c>
      <c r="K66" s="6">
        <f t="shared" si="10"/>
        <v>632.23832790445169</v>
      </c>
      <c r="L66" s="7">
        <f t="shared" si="11"/>
        <v>44883.238327904452</v>
      </c>
      <c r="M66" s="5">
        <f t="shared" si="0"/>
        <v>483505</v>
      </c>
      <c r="N66" s="5">
        <v>483505</v>
      </c>
    </row>
    <row r="67" spans="1:14" s="5" customFormat="1" x14ac:dyDescent="0.2">
      <c r="A67" s="4">
        <v>44252</v>
      </c>
      <c r="B67" s="5">
        <v>656</v>
      </c>
      <c r="C67" s="5">
        <f t="shared" si="13"/>
        <v>740.42857142857144</v>
      </c>
      <c r="D67" s="5">
        <f t="shared" si="1"/>
        <v>498451</v>
      </c>
      <c r="E67" s="5">
        <f t="shared" si="2"/>
        <v>31229</v>
      </c>
      <c r="F67" s="13"/>
      <c r="G67" s="13"/>
      <c r="H67" s="13"/>
      <c r="I67" s="13">
        <v>0</v>
      </c>
      <c r="J67" s="13">
        <v>0</v>
      </c>
      <c r="K67" s="6">
        <f t="shared" si="10"/>
        <v>673.19255257572831</v>
      </c>
      <c r="L67" s="7">
        <f t="shared" si="11"/>
        <v>44925.192552575725</v>
      </c>
      <c r="M67" s="5">
        <f t="shared" ref="M67:M116" si="15">(N67-J67)</f>
        <v>483505</v>
      </c>
      <c r="N67" s="5">
        <v>483505</v>
      </c>
    </row>
    <row r="68" spans="1:14" s="5" customFormat="1" x14ac:dyDescent="0.2">
      <c r="A68" s="4">
        <v>44253</v>
      </c>
      <c r="B68" s="5">
        <v>757</v>
      </c>
      <c r="C68" s="5">
        <f t="shared" si="13"/>
        <v>688.57142857142856</v>
      </c>
      <c r="D68" s="5">
        <f t="shared" ref="D68:D126" si="16">D67-B68</f>
        <v>497694</v>
      </c>
      <c r="E68" s="5">
        <f t="shared" si="2"/>
        <v>31986</v>
      </c>
      <c r="F68" s="13"/>
      <c r="G68" s="13"/>
      <c r="H68" s="13"/>
      <c r="I68" s="13">
        <v>0</v>
      </c>
      <c r="J68" s="13">
        <v>0</v>
      </c>
      <c r="K68" s="6">
        <f t="shared" si="10"/>
        <v>722.79211618257261</v>
      </c>
      <c r="L68" s="7">
        <f t="shared" si="11"/>
        <v>44975.792116182572</v>
      </c>
      <c r="M68" s="5">
        <f t="shared" si="15"/>
        <v>483505</v>
      </c>
      <c r="N68" s="5">
        <v>483505</v>
      </c>
    </row>
    <row r="69" spans="1:14" s="5" customFormat="1" x14ac:dyDescent="0.2">
      <c r="A69" s="4">
        <v>44254</v>
      </c>
      <c r="B69" s="5">
        <v>682</v>
      </c>
      <c r="C69" s="5">
        <f t="shared" si="13"/>
        <v>693.85714285714289</v>
      </c>
      <c r="D69" s="5">
        <f t="shared" si="16"/>
        <v>497012</v>
      </c>
      <c r="E69" s="5">
        <f t="shared" ref="E69:E100" si="17">E68+B69</f>
        <v>32668</v>
      </c>
      <c r="F69" s="13"/>
      <c r="G69" s="13"/>
      <c r="H69" s="13"/>
      <c r="I69" s="13">
        <v>0</v>
      </c>
      <c r="J69" s="13">
        <v>0</v>
      </c>
      <c r="K69" s="6">
        <f t="shared" si="10"/>
        <v>716.30306773728637</v>
      </c>
      <c r="L69" s="7">
        <f t="shared" si="11"/>
        <v>44970.303067737288</v>
      </c>
      <c r="M69" s="5">
        <f t="shared" si="15"/>
        <v>483505</v>
      </c>
      <c r="N69" s="5">
        <v>483505</v>
      </c>
    </row>
    <row r="70" spans="1:14" s="5" customFormat="1" x14ac:dyDescent="0.2">
      <c r="A70" s="4">
        <v>44255</v>
      </c>
      <c r="B70" s="5">
        <v>687</v>
      </c>
      <c r="C70" s="5">
        <f t="shared" ref="C70:C75" si="18">AVERAGE(B64:B70)</f>
        <v>675.14285714285711</v>
      </c>
      <c r="D70" s="5">
        <f t="shared" si="16"/>
        <v>496325</v>
      </c>
      <c r="E70" s="5">
        <f t="shared" si="17"/>
        <v>33355</v>
      </c>
      <c r="F70" s="13"/>
      <c r="G70" s="13"/>
      <c r="H70" s="13"/>
      <c r="I70" s="13">
        <v>0</v>
      </c>
      <c r="J70" s="13">
        <v>0</v>
      </c>
      <c r="K70" s="6">
        <f t="shared" si="10"/>
        <v>735.14071096064333</v>
      </c>
      <c r="L70" s="7">
        <f t="shared" si="11"/>
        <v>44990.140710960644</v>
      </c>
      <c r="M70" s="5">
        <f t="shared" si="15"/>
        <v>483505</v>
      </c>
      <c r="N70" s="5">
        <v>483505</v>
      </c>
    </row>
    <row r="71" spans="1:14" s="5" customFormat="1" x14ac:dyDescent="0.2">
      <c r="A71" s="4">
        <v>44256</v>
      </c>
      <c r="B71" s="5">
        <v>584</v>
      </c>
      <c r="C71" s="5">
        <f t="shared" si="18"/>
        <v>689.71428571428567</v>
      </c>
      <c r="D71" s="5">
        <f t="shared" si="16"/>
        <v>495741</v>
      </c>
      <c r="E71" s="5">
        <f t="shared" si="17"/>
        <v>33939</v>
      </c>
      <c r="F71" s="13"/>
      <c r="G71" s="13"/>
      <c r="H71" s="13"/>
      <c r="I71" s="13">
        <v>0</v>
      </c>
      <c r="J71" s="13">
        <v>0</v>
      </c>
      <c r="K71" s="6">
        <f t="shared" si="10"/>
        <v>718.76284175642093</v>
      </c>
      <c r="L71" s="7">
        <f t="shared" si="11"/>
        <v>44974.762841756419</v>
      </c>
      <c r="M71" s="5">
        <f t="shared" si="15"/>
        <v>483505</v>
      </c>
      <c r="N71" s="5">
        <v>483505</v>
      </c>
    </row>
    <row r="72" spans="1:14" s="5" customFormat="1" x14ac:dyDescent="0.2">
      <c r="A72" s="4">
        <v>44257</v>
      </c>
      <c r="B72" s="5">
        <v>1093</v>
      </c>
      <c r="C72" s="5">
        <f t="shared" si="18"/>
        <v>729.28571428571433</v>
      </c>
      <c r="D72" s="5">
        <f t="shared" si="16"/>
        <v>494648</v>
      </c>
      <c r="E72" s="5">
        <f t="shared" si="17"/>
        <v>35032</v>
      </c>
      <c r="F72" s="13"/>
      <c r="G72" s="13"/>
      <c r="H72" s="13"/>
      <c r="I72" s="13">
        <v>0</v>
      </c>
      <c r="J72" s="13">
        <v>0</v>
      </c>
      <c r="K72" s="6">
        <f t="shared" si="10"/>
        <v>678.26366307541616</v>
      </c>
      <c r="L72" s="7">
        <f t="shared" si="11"/>
        <v>44935.263663075413</v>
      </c>
      <c r="M72" s="5">
        <f t="shared" si="15"/>
        <v>483505</v>
      </c>
      <c r="N72" s="5">
        <v>483505</v>
      </c>
    </row>
    <row r="73" spans="1:14" s="5" customFormat="1" x14ac:dyDescent="0.2">
      <c r="A73" s="4">
        <v>44258</v>
      </c>
      <c r="B73" s="5">
        <v>1173</v>
      </c>
      <c r="C73" s="5">
        <f t="shared" si="18"/>
        <v>804.57142857142856</v>
      </c>
      <c r="D73" s="5">
        <f t="shared" si="16"/>
        <v>493475</v>
      </c>
      <c r="E73" s="5">
        <f t="shared" si="17"/>
        <v>36205</v>
      </c>
      <c r="F73" s="13"/>
      <c r="G73" s="13"/>
      <c r="H73" s="13"/>
      <c r="I73" s="13">
        <v>0</v>
      </c>
      <c r="J73" s="13">
        <v>0</v>
      </c>
      <c r="K73" s="6">
        <f t="shared" si="10"/>
        <v>613.33895596590912</v>
      </c>
      <c r="L73" s="7">
        <f t="shared" si="11"/>
        <v>44871.338955965912</v>
      </c>
      <c r="M73" s="5">
        <f t="shared" si="15"/>
        <v>483505</v>
      </c>
      <c r="N73" s="5">
        <v>483505</v>
      </c>
    </row>
    <row r="74" spans="1:14" s="5" customFormat="1" x14ac:dyDescent="0.2">
      <c r="A74" s="4">
        <v>44259</v>
      </c>
      <c r="B74" s="5">
        <v>1997</v>
      </c>
      <c r="C74" s="5">
        <f t="shared" si="18"/>
        <v>996.14285714285711</v>
      </c>
      <c r="D74" s="5">
        <f t="shared" si="16"/>
        <v>491478</v>
      </c>
      <c r="E74" s="5">
        <f t="shared" si="17"/>
        <v>38202</v>
      </c>
      <c r="F74" s="13"/>
      <c r="G74" s="13"/>
      <c r="H74" s="13"/>
      <c r="I74" s="13">
        <v>0</v>
      </c>
      <c r="J74" s="13">
        <v>0</v>
      </c>
      <c r="K74" s="6">
        <f t="shared" ref="K74:K99" si="19">D74/C74</f>
        <v>493.38104115875524</v>
      </c>
      <c r="L74" s="7">
        <f t="shared" ref="L74:L99" si="20">A74+K74</f>
        <v>44752.381041158755</v>
      </c>
      <c r="M74" s="5">
        <f t="shared" si="15"/>
        <v>483505</v>
      </c>
      <c r="N74" s="5">
        <v>483505</v>
      </c>
    </row>
    <row r="75" spans="1:14" s="5" customFormat="1" x14ac:dyDescent="0.2">
      <c r="A75" s="4">
        <v>44260</v>
      </c>
      <c r="B75" s="5">
        <v>1735</v>
      </c>
      <c r="C75" s="5">
        <f t="shared" si="18"/>
        <v>1135.8571428571429</v>
      </c>
      <c r="D75" s="5">
        <f t="shared" si="16"/>
        <v>489743</v>
      </c>
      <c r="E75" s="5">
        <f t="shared" si="17"/>
        <v>39937</v>
      </c>
      <c r="F75" s="13"/>
      <c r="G75" s="13"/>
      <c r="H75" s="13"/>
      <c r="I75" s="13">
        <v>0</v>
      </c>
      <c r="J75" s="13">
        <v>0</v>
      </c>
      <c r="K75" s="6">
        <f t="shared" si="19"/>
        <v>431.16601685322598</v>
      </c>
      <c r="L75" s="7">
        <f t="shared" si="20"/>
        <v>44691.166016853225</v>
      </c>
      <c r="M75" s="5">
        <f t="shared" si="15"/>
        <v>483505</v>
      </c>
      <c r="N75" s="5">
        <v>483505</v>
      </c>
    </row>
    <row r="76" spans="1:14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6"/>
        <v>488211</v>
      </c>
      <c r="E76" s="5">
        <f t="shared" si="17"/>
        <v>41469</v>
      </c>
      <c r="F76" s="13"/>
      <c r="G76" s="13"/>
      <c r="H76" s="13"/>
      <c r="I76" s="13">
        <v>0</v>
      </c>
      <c r="J76" s="13">
        <v>0</v>
      </c>
      <c r="K76" s="6">
        <f t="shared" si="19"/>
        <v>388.30553346210661</v>
      </c>
      <c r="L76" s="7">
        <f t="shared" si="20"/>
        <v>44649.305533462109</v>
      </c>
      <c r="M76" s="5">
        <f t="shared" si="15"/>
        <v>483505</v>
      </c>
      <c r="N76" s="5">
        <v>483505</v>
      </c>
    </row>
    <row r="77" spans="1:14" s="5" customFormat="1" x14ac:dyDescent="0.2">
      <c r="A77" s="4">
        <v>44262</v>
      </c>
      <c r="B77" s="5">
        <v>1323</v>
      </c>
      <c r="C77" s="5">
        <f t="shared" ref="C77:C78" si="21">(AVERAGE(B71:B77))</f>
        <v>1348.1428571428571</v>
      </c>
      <c r="D77" s="5">
        <f t="shared" si="16"/>
        <v>486888</v>
      </c>
      <c r="E77" s="5">
        <f t="shared" si="17"/>
        <v>42792</v>
      </c>
      <c r="F77" s="13"/>
      <c r="G77" s="13"/>
      <c r="H77" s="13"/>
      <c r="I77" s="13">
        <v>0</v>
      </c>
      <c r="J77" s="13">
        <v>0</v>
      </c>
      <c r="K77" s="6">
        <f t="shared" si="19"/>
        <v>361.154604217442</v>
      </c>
      <c r="L77" s="7">
        <f t="shared" si="20"/>
        <v>44623.154604217445</v>
      </c>
      <c r="M77" s="5">
        <f t="shared" si="15"/>
        <v>483505</v>
      </c>
      <c r="N77" s="5">
        <v>483505</v>
      </c>
    </row>
    <row r="78" spans="1:14" s="5" customFormat="1" x14ac:dyDescent="0.2">
      <c r="A78" s="4">
        <v>44263</v>
      </c>
      <c r="B78" s="5">
        <v>1518</v>
      </c>
      <c r="C78" s="5">
        <f t="shared" si="21"/>
        <v>1481.5714285714287</v>
      </c>
      <c r="D78" s="5">
        <f t="shared" si="16"/>
        <v>485370</v>
      </c>
      <c r="E78" s="5">
        <f t="shared" si="17"/>
        <v>44310</v>
      </c>
      <c r="F78" s="13"/>
      <c r="G78" s="13"/>
      <c r="H78" s="13"/>
      <c r="I78" s="13">
        <v>0</v>
      </c>
      <c r="J78" s="13">
        <v>0</v>
      </c>
      <c r="K78" s="6">
        <f t="shared" si="19"/>
        <v>327.60485970494648</v>
      </c>
      <c r="L78" s="7">
        <f t="shared" si="20"/>
        <v>44590.604859704945</v>
      </c>
      <c r="M78" s="5">
        <f t="shared" si="15"/>
        <v>483505</v>
      </c>
      <c r="N78" s="5">
        <v>483505</v>
      </c>
    </row>
    <row r="79" spans="1:14" s="5" customFormat="1" x14ac:dyDescent="0.2">
      <c r="A79" s="4">
        <v>44264</v>
      </c>
      <c r="B79" s="5">
        <v>1664</v>
      </c>
      <c r="C79" s="5">
        <f t="shared" ref="C79:C91" si="22">(AVERAGE(B73:B79))</f>
        <v>1563.1428571428571</v>
      </c>
      <c r="D79" s="5">
        <f t="shared" si="16"/>
        <v>483706</v>
      </c>
      <c r="E79" s="5">
        <f t="shared" si="17"/>
        <v>45974</v>
      </c>
      <c r="F79" s="13"/>
      <c r="G79" s="13"/>
      <c r="H79" s="13"/>
      <c r="I79" s="13">
        <v>0</v>
      </c>
      <c r="J79" s="13">
        <v>0</v>
      </c>
      <c r="K79" s="6">
        <f t="shared" si="19"/>
        <v>309.44452568086274</v>
      </c>
      <c r="L79" s="7">
        <f t="shared" si="20"/>
        <v>44573.444525680861</v>
      </c>
      <c r="M79" s="5">
        <f t="shared" si="15"/>
        <v>483505</v>
      </c>
      <c r="N79" s="5">
        <v>483505</v>
      </c>
    </row>
    <row r="80" spans="1:14" s="5" customFormat="1" x14ac:dyDescent="0.2">
      <c r="A80" s="4">
        <v>44265</v>
      </c>
      <c r="B80" s="5">
        <v>1677</v>
      </c>
      <c r="C80" s="5">
        <f t="shared" si="22"/>
        <v>1635.1428571428571</v>
      </c>
      <c r="D80" s="5">
        <f t="shared" si="16"/>
        <v>482029</v>
      </c>
      <c r="E80" s="5">
        <f t="shared" si="17"/>
        <v>47651</v>
      </c>
      <c r="F80" s="13"/>
      <c r="G80" s="13"/>
      <c r="H80" s="13"/>
      <c r="I80" s="13">
        <v>0</v>
      </c>
      <c r="J80" s="13">
        <v>0</v>
      </c>
      <c r="K80" s="6">
        <f t="shared" si="19"/>
        <v>294.79320286562989</v>
      </c>
      <c r="L80" s="7">
        <f t="shared" si="20"/>
        <v>44559.793202865629</v>
      </c>
      <c r="M80" s="5">
        <f t="shared" si="15"/>
        <v>483505</v>
      </c>
      <c r="N80" s="5">
        <v>483505</v>
      </c>
    </row>
    <row r="81" spans="1:14" s="5" customFormat="1" x14ac:dyDescent="0.2">
      <c r="A81" s="4">
        <v>44266</v>
      </c>
      <c r="B81" s="5">
        <v>1618</v>
      </c>
      <c r="C81" s="5">
        <f t="shared" si="22"/>
        <v>1581</v>
      </c>
      <c r="D81" s="5">
        <f t="shared" si="16"/>
        <v>480411</v>
      </c>
      <c r="E81" s="5">
        <f t="shared" si="17"/>
        <v>49269</v>
      </c>
      <c r="F81" s="13"/>
      <c r="G81" s="13"/>
      <c r="H81" s="13"/>
      <c r="I81" s="13">
        <v>0</v>
      </c>
      <c r="J81" s="13">
        <v>0</v>
      </c>
      <c r="K81" s="6">
        <f t="shared" si="19"/>
        <v>303.865275142315</v>
      </c>
      <c r="L81" s="7">
        <f t="shared" si="20"/>
        <v>44569.865275142314</v>
      </c>
      <c r="M81" s="5">
        <f t="shared" si="15"/>
        <v>483505</v>
      </c>
      <c r="N81" s="5">
        <v>483505</v>
      </c>
    </row>
    <row r="82" spans="1:14" s="5" customFormat="1" x14ac:dyDescent="0.2">
      <c r="A82" s="4">
        <v>44267</v>
      </c>
      <c r="B82" s="5">
        <v>1855</v>
      </c>
      <c r="C82" s="5">
        <f t="shared" si="22"/>
        <v>1598.1428571428571</v>
      </c>
      <c r="D82" s="5">
        <f t="shared" si="16"/>
        <v>478556</v>
      </c>
      <c r="E82" s="5">
        <f t="shared" si="17"/>
        <v>51124</v>
      </c>
      <c r="F82" s="13"/>
      <c r="G82" s="13"/>
      <c r="H82" s="13"/>
      <c r="I82" s="13">
        <v>0</v>
      </c>
      <c r="J82" s="13">
        <v>0</v>
      </c>
      <c r="K82" s="6">
        <f t="shared" si="19"/>
        <v>299.44507017073391</v>
      </c>
      <c r="L82" s="7">
        <f t="shared" si="20"/>
        <v>44566.445070170732</v>
      </c>
      <c r="M82" s="5">
        <f t="shared" si="15"/>
        <v>483505</v>
      </c>
      <c r="N82" s="5">
        <v>483505</v>
      </c>
    </row>
    <row r="83" spans="1:14" s="5" customFormat="1" x14ac:dyDescent="0.2">
      <c r="A83" s="4">
        <v>44268</v>
      </c>
      <c r="B83" s="5">
        <v>1794</v>
      </c>
      <c r="C83" s="5">
        <f t="shared" si="22"/>
        <v>1635.5714285714287</v>
      </c>
      <c r="D83" s="5">
        <f t="shared" si="16"/>
        <v>476762</v>
      </c>
      <c r="E83" s="5">
        <f t="shared" si="17"/>
        <v>52918</v>
      </c>
      <c r="F83" s="13"/>
      <c r="G83" s="13"/>
      <c r="H83" s="13"/>
      <c r="I83" s="13">
        <v>0</v>
      </c>
      <c r="J83" s="13">
        <v>0</v>
      </c>
      <c r="K83" s="6">
        <f t="shared" si="19"/>
        <v>291.49567647829502</v>
      </c>
      <c r="L83" s="7">
        <f t="shared" si="20"/>
        <v>44559.495676478298</v>
      </c>
      <c r="M83" s="5">
        <f t="shared" si="15"/>
        <v>483505</v>
      </c>
      <c r="N83" s="5">
        <v>483505</v>
      </c>
    </row>
    <row r="84" spans="1:14" s="5" customFormat="1" x14ac:dyDescent="0.2">
      <c r="A84" s="4">
        <v>44269</v>
      </c>
      <c r="B84" s="5">
        <v>1780</v>
      </c>
      <c r="C84" s="5">
        <f t="shared" si="22"/>
        <v>1700.8571428571429</v>
      </c>
      <c r="D84" s="5">
        <f t="shared" si="16"/>
        <v>474982</v>
      </c>
      <c r="E84" s="5">
        <f t="shared" si="17"/>
        <v>54698</v>
      </c>
      <c r="F84" s="13"/>
      <c r="G84" s="13"/>
      <c r="H84" s="13"/>
      <c r="I84" s="13">
        <v>0</v>
      </c>
      <c r="J84" s="13">
        <v>0</v>
      </c>
      <c r="K84" s="6">
        <f t="shared" si="19"/>
        <v>279.26037292121617</v>
      </c>
      <c r="L84" s="7">
        <f t="shared" si="20"/>
        <v>44548.260372921213</v>
      </c>
      <c r="M84" s="5">
        <f t="shared" si="15"/>
        <v>483505</v>
      </c>
      <c r="N84" s="5">
        <v>483505</v>
      </c>
    </row>
    <row r="85" spans="1:14" s="5" customFormat="1" x14ac:dyDescent="0.2">
      <c r="A85" s="4">
        <v>44270</v>
      </c>
      <c r="B85" s="5">
        <v>2156</v>
      </c>
      <c r="C85" s="5">
        <f t="shared" si="22"/>
        <v>1792</v>
      </c>
      <c r="D85" s="5">
        <f t="shared" si="16"/>
        <v>472826</v>
      </c>
      <c r="E85" s="5">
        <f t="shared" si="17"/>
        <v>56854</v>
      </c>
      <c r="F85" s="13"/>
      <c r="G85" s="13"/>
      <c r="H85" s="13"/>
      <c r="I85" s="13">
        <v>0</v>
      </c>
      <c r="J85" s="13">
        <v>0</v>
      </c>
      <c r="K85" s="6">
        <f t="shared" si="19"/>
        <v>263.85379464285717</v>
      </c>
      <c r="L85" s="7">
        <f t="shared" si="20"/>
        <v>44533.853794642855</v>
      </c>
      <c r="M85" s="5">
        <f t="shared" si="15"/>
        <v>483505</v>
      </c>
      <c r="N85" s="5">
        <v>483505</v>
      </c>
    </row>
    <row r="86" spans="1:14" s="5" customFormat="1" x14ac:dyDescent="0.2">
      <c r="A86" s="4">
        <v>44271</v>
      </c>
      <c r="B86" s="5">
        <v>1708</v>
      </c>
      <c r="C86" s="5">
        <f t="shared" si="22"/>
        <v>1798.2857142857142</v>
      </c>
      <c r="D86" s="5">
        <f t="shared" si="16"/>
        <v>471118</v>
      </c>
      <c r="E86" s="5">
        <f t="shared" si="17"/>
        <v>58562</v>
      </c>
      <c r="F86" s="13"/>
      <c r="G86" s="13"/>
      <c r="H86" s="13"/>
      <c r="I86" s="13">
        <v>0</v>
      </c>
      <c r="J86" s="13">
        <v>0</v>
      </c>
      <c r="K86" s="6">
        <f t="shared" si="19"/>
        <v>261.98172863044169</v>
      </c>
      <c r="L86" s="7">
        <f t="shared" si="20"/>
        <v>44532.981728630439</v>
      </c>
      <c r="M86" s="5">
        <f t="shared" si="15"/>
        <v>483505</v>
      </c>
      <c r="N86" s="5">
        <v>483505</v>
      </c>
    </row>
    <row r="87" spans="1:14" s="5" customFormat="1" x14ac:dyDescent="0.2">
      <c r="A87" s="4">
        <v>44272</v>
      </c>
      <c r="B87" s="5">
        <v>1507</v>
      </c>
      <c r="C87" s="5">
        <f t="shared" si="22"/>
        <v>1774</v>
      </c>
      <c r="D87" s="5">
        <f t="shared" si="16"/>
        <v>469611</v>
      </c>
      <c r="E87" s="5">
        <f t="shared" si="17"/>
        <v>60069</v>
      </c>
      <c r="F87" s="13"/>
      <c r="G87" s="13"/>
      <c r="H87" s="13"/>
      <c r="I87" s="13">
        <v>0</v>
      </c>
      <c r="J87" s="13">
        <v>0</v>
      </c>
      <c r="K87" s="6">
        <f t="shared" si="19"/>
        <v>264.7187147688839</v>
      </c>
      <c r="L87" s="7">
        <f t="shared" si="20"/>
        <v>44536.718714768882</v>
      </c>
      <c r="M87" s="5">
        <f t="shared" si="15"/>
        <v>483505</v>
      </c>
      <c r="N87" s="5">
        <v>483505</v>
      </c>
    </row>
    <row r="88" spans="1:14" s="5" customFormat="1" x14ac:dyDescent="0.2">
      <c r="A88" s="4">
        <v>44273</v>
      </c>
      <c r="B88" s="5">
        <v>1529</v>
      </c>
      <c r="C88" s="5">
        <f t="shared" si="22"/>
        <v>1761.2857142857142</v>
      </c>
      <c r="D88" s="5">
        <f t="shared" si="16"/>
        <v>468082</v>
      </c>
      <c r="E88" s="5">
        <f t="shared" si="17"/>
        <v>61598</v>
      </c>
      <c r="F88" s="13"/>
      <c r="G88" s="13"/>
      <c r="H88" s="13"/>
      <c r="I88" s="13">
        <v>0</v>
      </c>
      <c r="J88" s="13">
        <v>0</v>
      </c>
      <c r="K88" s="6">
        <f t="shared" si="19"/>
        <v>265.76153783761862</v>
      </c>
      <c r="L88" s="7">
        <f t="shared" si="20"/>
        <v>44538.761537837621</v>
      </c>
      <c r="M88" s="5">
        <f t="shared" si="15"/>
        <v>483505</v>
      </c>
      <c r="N88" s="5">
        <v>483505</v>
      </c>
    </row>
    <row r="89" spans="1:14" s="5" customFormat="1" x14ac:dyDescent="0.2">
      <c r="A89" s="4">
        <v>44274</v>
      </c>
      <c r="B89" s="5">
        <v>1464</v>
      </c>
      <c r="C89" s="5">
        <f t="shared" si="22"/>
        <v>1705.4285714285713</v>
      </c>
      <c r="D89" s="5">
        <f t="shared" si="16"/>
        <v>466618</v>
      </c>
      <c r="E89" s="5">
        <f t="shared" si="17"/>
        <v>63062</v>
      </c>
      <c r="F89" s="13"/>
      <c r="G89" s="13"/>
      <c r="H89" s="13"/>
      <c r="I89" s="13">
        <v>0</v>
      </c>
      <c r="J89" s="13">
        <v>0</v>
      </c>
      <c r="K89" s="6">
        <f t="shared" si="19"/>
        <v>273.60747193834817</v>
      </c>
      <c r="L89" s="7">
        <f t="shared" si="20"/>
        <v>44547.607471938347</v>
      </c>
      <c r="M89" s="5">
        <f t="shared" si="15"/>
        <v>483505</v>
      </c>
      <c r="N89" s="5">
        <v>483505</v>
      </c>
    </row>
    <row r="90" spans="1:14" s="5" customFormat="1" x14ac:dyDescent="0.2">
      <c r="A90" s="4">
        <v>44275</v>
      </c>
      <c r="B90" s="5">
        <v>1518</v>
      </c>
      <c r="C90" s="5">
        <f t="shared" si="22"/>
        <v>1666</v>
      </c>
      <c r="D90" s="5">
        <f t="shared" si="16"/>
        <v>465100</v>
      </c>
      <c r="E90" s="5">
        <f t="shared" si="17"/>
        <v>64580</v>
      </c>
      <c r="F90" s="13"/>
      <c r="G90" s="13"/>
      <c r="H90" s="13"/>
      <c r="I90" s="13">
        <v>0</v>
      </c>
      <c r="J90" s="13">
        <v>0</v>
      </c>
      <c r="K90" s="6">
        <f t="shared" si="19"/>
        <v>279.17166866746697</v>
      </c>
      <c r="L90" s="7">
        <f t="shared" si="20"/>
        <v>44554.17166866747</v>
      </c>
      <c r="M90" s="5">
        <f t="shared" si="15"/>
        <v>483505</v>
      </c>
      <c r="N90" s="5">
        <v>483505</v>
      </c>
    </row>
    <row r="91" spans="1:14" s="5" customFormat="1" x14ac:dyDescent="0.2">
      <c r="A91" s="4">
        <v>44276</v>
      </c>
      <c r="B91" s="5">
        <v>1398</v>
      </c>
      <c r="C91" s="5">
        <f t="shared" si="22"/>
        <v>1611.4285714285713</v>
      </c>
      <c r="D91" s="5">
        <f t="shared" si="16"/>
        <v>463702</v>
      </c>
      <c r="E91" s="5">
        <f t="shared" si="17"/>
        <v>65978</v>
      </c>
      <c r="F91" s="13"/>
      <c r="G91" s="13"/>
      <c r="H91" s="13"/>
      <c r="I91" s="13">
        <v>0</v>
      </c>
      <c r="J91" s="13">
        <v>0</v>
      </c>
      <c r="K91" s="6">
        <f t="shared" si="19"/>
        <v>287.75833333333333</v>
      </c>
      <c r="L91" s="7">
        <f t="shared" si="20"/>
        <v>44563.758333333331</v>
      </c>
      <c r="M91" s="5">
        <f t="shared" si="15"/>
        <v>483505</v>
      </c>
      <c r="N91" s="5">
        <v>483505</v>
      </c>
    </row>
    <row r="92" spans="1:14" s="5" customFormat="1" x14ac:dyDescent="0.2">
      <c r="A92" s="4">
        <v>44277</v>
      </c>
      <c r="B92" s="5">
        <v>1379</v>
      </c>
      <c r="C92" s="5">
        <f t="shared" ref="C92:C97" si="23">(AVERAGE(B86:B92))</f>
        <v>1500.4285714285713</v>
      </c>
      <c r="D92" s="5">
        <f t="shared" si="16"/>
        <v>462323</v>
      </c>
      <c r="E92" s="5">
        <f t="shared" si="17"/>
        <v>67357</v>
      </c>
      <c r="F92" s="13"/>
      <c r="G92" s="13"/>
      <c r="H92" s="13"/>
      <c r="I92" s="13">
        <v>0</v>
      </c>
      <c r="J92" s="13">
        <v>0</v>
      </c>
      <c r="K92" s="6">
        <f t="shared" si="19"/>
        <v>308.12729696277256</v>
      </c>
      <c r="L92" s="7">
        <f t="shared" si="20"/>
        <v>44585.127296962775</v>
      </c>
      <c r="M92" s="5">
        <f t="shared" si="15"/>
        <v>483505</v>
      </c>
      <c r="N92" s="5">
        <v>483505</v>
      </c>
    </row>
    <row r="93" spans="1:14" s="5" customFormat="1" x14ac:dyDescent="0.2">
      <c r="A93" s="4">
        <v>44278</v>
      </c>
      <c r="B93" s="5">
        <v>1473</v>
      </c>
      <c r="C93" s="5">
        <f t="shared" si="23"/>
        <v>1466.8571428571429</v>
      </c>
      <c r="D93" s="5">
        <f t="shared" si="16"/>
        <v>460850</v>
      </c>
      <c r="E93" s="5">
        <f t="shared" si="17"/>
        <v>68830</v>
      </c>
      <c r="F93" s="13"/>
      <c r="G93" s="13"/>
      <c r="H93" s="13"/>
      <c r="I93" s="13">
        <v>0</v>
      </c>
      <c r="J93" s="13">
        <v>0</v>
      </c>
      <c r="K93" s="6">
        <f t="shared" si="19"/>
        <v>314.17510712894426</v>
      </c>
      <c r="L93" s="7">
        <f t="shared" si="20"/>
        <v>44592.175107128947</v>
      </c>
      <c r="M93" s="5">
        <f t="shared" si="15"/>
        <v>483505</v>
      </c>
      <c r="N93" s="5">
        <v>483505</v>
      </c>
    </row>
    <row r="94" spans="1:14" s="5" customFormat="1" x14ac:dyDescent="0.2">
      <c r="A94" s="4">
        <v>44279</v>
      </c>
      <c r="B94" s="5">
        <v>3206</v>
      </c>
      <c r="C94" s="6">
        <f t="shared" si="23"/>
        <v>1709.5714285714287</v>
      </c>
      <c r="D94" s="5">
        <f t="shared" si="16"/>
        <v>457644</v>
      </c>
      <c r="E94" s="5">
        <f t="shared" si="17"/>
        <v>72036</v>
      </c>
      <c r="F94" s="13"/>
      <c r="G94" s="13"/>
      <c r="H94" s="13"/>
      <c r="I94" s="13">
        <v>0</v>
      </c>
      <c r="J94" s="13">
        <v>0</v>
      </c>
      <c r="K94" s="6">
        <f t="shared" si="19"/>
        <v>267.69516169466033</v>
      </c>
      <c r="L94" s="7">
        <f t="shared" si="20"/>
        <v>44546.695161694661</v>
      </c>
      <c r="M94" s="5">
        <f t="shared" si="15"/>
        <v>483505</v>
      </c>
      <c r="N94" s="5">
        <v>483505</v>
      </c>
    </row>
    <row r="95" spans="1:14" s="5" customFormat="1" x14ac:dyDescent="0.2">
      <c r="A95" s="4">
        <v>44280</v>
      </c>
      <c r="B95" s="5">
        <v>3206</v>
      </c>
      <c r="C95" s="6">
        <f t="shared" si="23"/>
        <v>1949.1428571428571</v>
      </c>
      <c r="D95" s="5">
        <f t="shared" si="16"/>
        <v>454438</v>
      </c>
      <c r="E95" s="5">
        <f t="shared" si="17"/>
        <v>75242</v>
      </c>
      <c r="F95" s="13"/>
      <c r="G95" s="13"/>
      <c r="H95" s="13"/>
      <c r="I95" s="13">
        <v>0</v>
      </c>
      <c r="J95" s="13">
        <v>0</v>
      </c>
      <c r="K95" s="6">
        <f t="shared" si="19"/>
        <v>233.14761067135737</v>
      </c>
      <c r="L95" s="7">
        <f t="shared" si="20"/>
        <v>44513.14761067136</v>
      </c>
      <c r="M95" s="5">
        <f t="shared" si="15"/>
        <v>483505</v>
      </c>
      <c r="N95" s="5">
        <v>483505</v>
      </c>
    </row>
    <row r="96" spans="1:14" s="5" customFormat="1" x14ac:dyDescent="0.2">
      <c r="A96" s="4">
        <v>44281</v>
      </c>
      <c r="B96" s="5">
        <v>2987</v>
      </c>
      <c r="C96" s="6">
        <f t="shared" si="23"/>
        <v>2166.7142857142858</v>
      </c>
      <c r="D96" s="5">
        <f t="shared" si="16"/>
        <v>451451</v>
      </c>
      <c r="E96" s="5">
        <f t="shared" si="17"/>
        <v>78229</v>
      </c>
      <c r="F96" s="13"/>
      <c r="G96" s="13"/>
      <c r="H96" s="13"/>
      <c r="I96" s="13">
        <v>0</v>
      </c>
      <c r="J96" s="13">
        <v>0</v>
      </c>
      <c r="K96" s="6">
        <f t="shared" si="19"/>
        <v>208.3574207160282</v>
      </c>
      <c r="L96" s="7">
        <f t="shared" si="20"/>
        <v>44489.357420716027</v>
      </c>
      <c r="M96" s="5">
        <f t="shared" si="15"/>
        <v>483505</v>
      </c>
      <c r="N96" s="5">
        <v>483505</v>
      </c>
    </row>
    <row r="97" spans="1:14" s="5" customFormat="1" x14ac:dyDescent="0.2">
      <c r="A97" s="4">
        <v>44282</v>
      </c>
      <c r="B97" s="5">
        <v>2950</v>
      </c>
      <c r="C97" s="6">
        <f t="shared" si="23"/>
        <v>2371.2857142857142</v>
      </c>
      <c r="D97" s="5">
        <f t="shared" si="16"/>
        <v>448501</v>
      </c>
      <c r="E97" s="5">
        <f t="shared" si="17"/>
        <v>81179</v>
      </c>
      <c r="F97" s="13"/>
      <c r="G97" s="13"/>
      <c r="H97" s="13"/>
      <c r="I97" s="13">
        <v>0</v>
      </c>
      <c r="J97" s="13">
        <v>0</v>
      </c>
      <c r="K97" s="6">
        <f t="shared" si="19"/>
        <v>189.1383215856377</v>
      </c>
      <c r="L97" s="7">
        <f t="shared" si="20"/>
        <v>44471.13832158564</v>
      </c>
      <c r="M97" s="5">
        <f t="shared" si="15"/>
        <v>483505</v>
      </c>
      <c r="N97" s="5">
        <v>483505</v>
      </c>
    </row>
    <row r="98" spans="1:14" s="5" customFormat="1" x14ac:dyDescent="0.2">
      <c r="A98" s="4">
        <v>44283</v>
      </c>
      <c r="B98" s="5">
        <v>2315</v>
      </c>
      <c r="C98" s="6">
        <f t="shared" ref="C98:C103" si="24">(AVERAGE(B92:B98))</f>
        <v>2502.2857142857142</v>
      </c>
      <c r="D98" s="5">
        <f t="shared" si="16"/>
        <v>446186</v>
      </c>
      <c r="E98" s="5">
        <f t="shared" si="17"/>
        <v>83494</v>
      </c>
      <c r="F98" s="13"/>
      <c r="G98" s="13"/>
      <c r="H98" s="13"/>
      <c r="I98" s="13">
        <v>0</v>
      </c>
      <c r="J98" s="13">
        <v>0</v>
      </c>
      <c r="K98" s="6">
        <f t="shared" si="19"/>
        <v>178.31137245946564</v>
      </c>
      <c r="L98" s="7">
        <f t="shared" si="20"/>
        <v>44461.311372459466</v>
      </c>
      <c r="M98" s="5">
        <f t="shared" si="15"/>
        <v>483505</v>
      </c>
      <c r="N98" s="5">
        <v>483505</v>
      </c>
    </row>
    <row r="99" spans="1:14" s="5" customFormat="1" x14ac:dyDescent="0.2">
      <c r="A99" s="4">
        <v>44284</v>
      </c>
      <c r="B99" s="5">
        <v>2600</v>
      </c>
      <c r="C99" s="6">
        <f t="shared" si="24"/>
        <v>2676.7142857142858</v>
      </c>
      <c r="D99" s="5">
        <f t="shared" si="16"/>
        <v>443586</v>
      </c>
      <c r="E99" s="5">
        <f t="shared" si="17"/>
        <v>86094</v>
      </c>
      <c r="F99" s="13"/>
      <c r="G99" s="13"/>
      <c r="H99" s="13"/>
      <c r="I99" s="13">
        <v>0</v>
      </c>
      <c r="J99" s="13">
        <v>0</v>
      </c>
      <c r="K99" s="6">
        <f t="shared" si="19"/>
        <v>165.72033943534183</v>
      </c>
      <c r="L99" s="7">
        <f t="shared" si="20"/>
        <v>44449.720339435342</v>
      </c>
      <c r="M99" s="5">
        <f t="shared" si="15"/>
        <v>483505</v>
      </c>
      <c r="N99" s="5">
        <v>483505</v>
      </c>
    </row>
    <row r="100" spans="1:14" s="5" customFormat="1" x14ac:dyDescent="0.2">
      <c r="A100" s="4">
        <v>44285</v>
      </c>
      <c r="B100" s="5">
        <v>3184</v>
      </c>
      <c r="C100" s="6">
        <f t="shared" si="24"/>
        <v>2921.1428571428573</v>
      </c>
      <c r="D100" s="5">
        <f t="shared" si="16"/>
        <v>440402</v>
      </c>
      <c r="E100" s="5">
        <f t="shared" si="17"/>
        <v>89278</v>
      </c>
      <c r="F100" s="13"/>
      <c r="G100" s="13"/>
      <c r="H100" s="13"/>
      <c r="I100" s="13">
        <v>0</v>
      </c>
      <c r="J100" s="13">
        <v>0</v>
      </c>
      <c r="K100" s="6">
        <f t="shared" ref="K100" si="25">D100/C100</f>
        <v>150.76359546165884</v>
      </c>
      <c r="L100" s="7">
        <f t="shared" ref="L100" si="26">A100+K100</f>
        <v>44435.763595461656</v>
      </c>
      <c r="M100" s="5">
        <f t="shared" si="15"/>
        <v>483505</v>
      </c>
      <c r="N100" s="5">
        <v>483505</v>
      </c>
    </row>
    <row r="101" spans="1:14" s="5" customFormat="1" x14ac:dyDescent="0.2">
      <c r="A101" s="4">
        <v>44286</v>
      </c>
      <c r="B101" s="5">
        <v>3774</v>
      </c>
      <c r="C101" s="6">
        <f t="shared" si="24"/>
        <v>3002.2857142857142</v>
      </c>
      <c r="D101" s="5">
        <f t="shared" si="16"/>
        <v>436628</v>
      </c>
      <c r="E101" s="5">
        <f t="shared" ref="E101" si="27">E100+B101</f>
        <v>93052</v>
      </c>
      <c r="F101" s="13"/>
      <c r="G101" s="13"/>
      <c r="H101" s="13"/>
      <c r="I101" s="13">
        <v>0</v>
      </c>
      <c r="J101" s="13">
        <v>0</v>
      </c>
      <c r="K101" s="6">
        <f t="shared" ref="K101" si="28">D101/C101</f>
        <v>145.4318614389037</v>
      </c>
      <c r="L101" s="7">
        <f t="shared" ref="L101" si="29">A101+K101</f>
        <v>44431.431861438905</v>
      </c>
      <c r="M101" s="5">
        <f t="shared" si="15"/>
        <v>483505</v>
      </c>
      <c r="N101" s="5">
        <v>483505</v>
      </c>
    </row>
    <row r="102" spans="1:14" s="5" customFormat="1" x14ac:dyDescent="0.2">
      <c r="A102" s="4">
        <v>44287</v>
      </c>
      <c r="B102" s="5">
        <v>3673</v>
      </c>
      <c r="C102" s="6">
        <f t="shared" si="24"/>
        <v>3069</v>
      </c>
      <c r="D102" s="5">
        <f t="shared" si="16"/>
        <v>432955</v>
      </c>
      <c r="E102" s="5">
        <f t="shared" ref="E102" si="30">E101+B102</f>
        <v>96725</v>
      </c>
      <c r="F102" s="13"/>
      <c r="G102" s="13"/>
      <c r="H102" s="13"/>
      <c r="I102" s="13">
        <v>0</v>
      </c>
      <c r="J102" s="13">
        <v>0</v>
      </c>
      <c r="K102" s="6">
        <f t="shared" ref="K102" si="31">D102/C102</f>
        <v>141.07363962202672</v>
      </c>
      <c r="L102" s="7">
        <f t="shared" ref="L102" si="32">A102+K102</f>
        <v>44428.073639622024</v>
      </c>
      <c r="M102" s="5">
        <f t="shared" si="15"/>
        <v>483505</v>
      </c>
      <c r="N102" s="5">
        <v>483505</v>
      </c>
    </row>
    <row r="103" spans="1:14" s="5" customFormat="1" x14ac:dyDescent="0.2">
      <c r="A103" s="4">
        <v>44288</v>
      </c>
      <c r="B103" s="5">
        <v>3387</v>
      </c>
      <c r="C103" s="6">
        <f t="shared" si="24"/>
        <v>3126.1428571428573</v>
      </c>
      <c r="D103" s="5">
        <f t="shared" si="16"/>
        <v>429568</v>
      </c>
      <c r="E103" s="5">
        <f t="shared" ref="E103" si="33">E102+B103</f>
        <v>100112</v>
      </c>
      <c r="F103" s="13"/>
      <c r="G103" s="13"/>
      <c r="H103" s="13"/>
      <c r="I103" s="13">
        <v>0</v>
      </c>
      <c r="J103" s="13">
        <v>0</v>
      </c>
      <c r="K103" s="6">
        <f t="shared" ref="K103" si="34">D103/C103</f>
        <v>137.41150664899692</v>
      </c>
      <c r="L103" s="7">
        <f t="shared" ref="L103" si="35">A103+K103</f>
        <v>44425.411506648998</v>
      </c>
      <c r="M103" s="5">
        <f t="shared" si="15"/>
        <v>483505</v>
      </c>
      <c r="N103" s="5">
        <v>483505</v>
      </c>
    </row>
    <row r="104" spans="1:14" s="5" customFormat="1" x14ac:dyDescent="0.2">
      <c r="A104" s="4">
        <v>44289</v>
      </c>
      <c r="B104" s="5">
        <v>3560</v>
      </c>
      <c r="C104" s="6">
        <f t="shared" ref="C104:C110" si="36">(AVERAGE(B98:B104))</f>
        <v>3213.2857142857142</v>
      </c>
      <c r="D104" s="5">
        <f t="shared" si="16"/>
        <v>426008</v>
      </c>
      <c r="E104" s="5">
        <f t="shared" ref="E104" si="37">E103+B104</f>
        <v>103672</v>
      </c>
      <c r="F104" s="13"/>
      <c r="G104" s="13"/>
      <c r="H104" s="13"/>
      <c r="I104" s="13">
        <v>0</v>
      </c>
      <c r="J104" s="13">
        <v>0</v>
      </c>
      <c r="K104" s="6">
        <f t="shared" ref="K104" si="38">D104/C104</f>
        <v>132.57706842128661</v>
      </c>
      <c r="L104" s="7">
        <f t="shared" ref="L104" si="39">A104+K104</f>
        <v>44421.577068421284</v>
      </c>
      <c r="M104" s="5">
        <f t="shared" si="15"/>
        <v>483505</v>
      </c>
      <c r="N104" s="5">
        <v>483505</v>
      </c>
    </row>
    <row r="105" spans="1:14" s="5" customFormat="1" x14ac:dyDescent="0.2">
      <c r="A105" s="4">
        <v>44290</v>
      </c>
      <c r="B105" s="5">
        <v>3752</v>
      </c>
      <c r="C105" s="6">
        <f t="shared" si="36"/>
        <v>3418.5714285714284</v>
      </c>
      <c r="D105" s="5">
        <f t="shared" si="16"/>
        <v>422256</v>
      </c>
      <c r="E105" s="5">
        <f t="shared" ref="E105" si="40">E104+B105</f>
        <v>107424</v>
      </c>
      <c r="F105" s="13"/>
      <c r="G105" s="13"/>
      <c r="H105" s="13"/>
      <c r="I105" s="13">
        <v>0</v>
      </c>
      <c r="J105" s="13">
        <v>0</v>
      </c>
      <c r="K105" s="6">
        <f t="shared" ref="K105" si="41">D105/C105</f>
        <v>123.51826159632262</v>
      </c>
      <c r="L105" s="7">
        <f t="shared" ref="L105" si="42">A105+K105</f>
        <v>44413.51826159632</v>
      </c>
      <c r="M105" s="5">
        <f t="shared" si="15"/>
        <v>483505</v>
      </c>
      <c r="N105" s="5">
        <v>483505</v>
      </c>
    </row>
    <row r="106" spans="1:14" s="5" customFormat="1" x14ac:dyDescent="0.2">
      <c r="A106" s="4">
        <v>44291</v>
      </c>
      <c r="B106" s="5">
        <v>3759</v>
      </c>
      <c r="C106" s="6">
        <f t="shared" si="36"/>
        <v>3584.1428571428573</v>
      </c>
      <c r="D106" s="5">
        <f t="shared" si="16"/>
        <v>418497</v>
      </c>
      <c r="E106" s="5">
        <f t="shared" ref="E106" si="43">E105+B106</f>
        <v>111183</v>
      </c>
      <c r="F106" s="13"/>
      <c r="G106" s="13"/>
      <c r="H106" s="13"/>
      <c r="I106" s="13">
        <v>0</v>
      </c>
      <c r="J106" s="13">
        <v>0</v>
      </c>
      <c r="K106" s="6">
        <f t="shared" ref="K106" si="44">D106/C106</f>
        <v>116.76348200406552</v>
      </c>
      <c r="L106" s="7">
        <f t="shared" ref="L106" si="45">A106+K106</f>
        <v>44407.763482004062</v>
      </c>
      <c r="M106" s="5">
        <f t="shared" si="15"/>
        <v>483505</v>
      </c>
      <c r="N106" s="5">
        <v>483505</v>
      </c>
    </row>
    <row r="107" spans="1:14" s="5" customFormat="1" x14ac:dyDescent="0.2">
      <c r="A107" s="4">
        <v>44292</v>
      </c>
      <c r="B107" s="5">
        <v>3303</v>
      </c>
      <c r="C107" s="6">
        <f t="shared" si="36"/>
        <v>3601.1428571428573</v>
      </c>
      <c r="D107" s="5">
        <f t="shared" si="16"/>
        <v>415194</v>
      </c>
      <c r="E107" s="5">
        <f t="shared" ref="E107" si="46">E106+B107</f>
        <v>114486</v>
      </c>
      <c r="F107" s="13"/>
      <c r="G107" s="13"/>
      <c r="H107" s="13"/>
      <c r="I107" s="13">
        <v>0</v>
      </c>
      <c r="J107" s="13">
        <v>0</v>
      </c>
      <c r="K107" s="6">
        <f t="shared" ref="K107" si="47">D107/C107</f>
        <v>115.29506505871151</v>
      </c>
      <c r="L107" s="7">
        <f t="shared" ref="L107" si="48">A107+K107</f>
        <v>44407.295065058708</v>
      </c>
      <c r="M107" s="5">
        <f t="shared" si="15"/>
        <v>483505</v>
      </c>
      <c r="N107" s="5">
        <v>483505</v>
      </c>
    </row>
    <row r="108" spans="1:14" s="5" customFormat="1" x14ac:dyDescent="0.2">
      <c r="A108" s="4">
        <v>44293</v>
      </c>
      <c r="B108" s="5">
        <v>3096</v>
      </c>
      <c r="C108" s="6">
        <f t="shared" si="36"/>
        <v>3504.2857142857142</v>
      </c>
      <c r="D108" s="5">
        <f t="shared" si="16"/>
        <v>412098</v>
      </c>
      <c r="E108" s="5">
        <f t="shared" ref="E108" si="49">E107+B108</f>
        <v>117582</v>
      </c>
      <c r="F108" s="13"/>
      <c r="G108" s="13"/>
      <c r="H108" s="13"/>
      <c r="I108" s="13">
        <v>0</v>
      </c>
      <c r="J108" s="13">
        <v>0</v>
      </c>
      <c r="K108" s="6">
        <f t="shared" ref="K108" si="50">D108/C108</f>
        <v>117.59828781084387</v>
      </c>
      <c r="L108" s="7">
        <f t="shared" ref="L108" si="51">A108+K108</f>
        <v>44410.598287810841</v>
      </c>
      <c r="M108" s="5">
        <f t="shared" si="15"/>
        <v>483505</v>
      </c>
      <c r="N108" s="5">
        <v>483505</v>
      </c>
    </row>
    <row r="109" spans="1:14" s="5" customFormat="1" x14ac:dyDescent="0.2">
      <c r="A109" s="4">
        <v>44294</v>
      </c>
      <c r="B109" s="5">
        <v>2523</v>
      </c>
      <c r="C109" s="6">
        <f t="shared" si="36"/>
        <v>3340</v>
      </c>
      <c r="D109" s="5">
        <f t="shared" si="16"/>
        <v>409575</v>
      </c>
      <c r="E109" s="5">
        <f t="shared" ref="E109" si="52">E108+B109</f>
        <v>120105</v>
      </c>
      <c r="F109" s="13"/>
      <c r="G109" s="13"/>
      <c r="H109" s="13"/>
      <c r="I109" s="13">
        <v>0</v>
      </c>
      <c r="J109" s="13">
        <v>0</v>
      </c>
      <c r="K109" s="6">
        <f t="shared" ref="K109" si="53">D109/C109</f>
        <v>122.62724550898204</v>
      </c>
      <c r="L109" s="7">
        <f t="shared" ref="L109" si="54">A109+K109</f>
        <v>44416.627245508986</v>
      </c>
      <c r="M109" s="5">
        <f t="shared" si="15"/>
        <v>483505</v>
      </c>
      <c r="N109" s="5">
        <v>483505</v>
      </c>
    </row>
    <row r="110" spans="1:14" s="5" customFormat="1" ht="15" customHeight="1" x14ac:dyDescent="0.2">
      <c r="A110" s="4">
        <v>44295</v>
      </c>
      <c r="B110" s="5">
        <v>3979</v>
      </c>
      <c r="C110" s="6">
        <f t="shared" si="36"/>
        <v>3424.5714285714284</v>
      </c>
      <c r="D110" s="5">
        <f t="shared" si="16"/>
        <v>405596</v>
      </c>
      <c r="E110" s="5">
        <f t="shared" ref="E110" si="55">E109+B110</f>
        <v>124084</v>
      </c>
      <c r="F110" s="13"/>
      <c r="G110" s="13"/>
      <c r="H110" s="13"/>
      <c r="I110" s="13">
        <v>0</v>
      </c>
      <c r="J110" s="13">
        <v>0</v>
      </c>
      <c r="K110" s="6">
        <f t="shared" ref="K110" si="56">D110/C110</f>
        <v>118.43700984481896</v>
      </c>
      <c r="L110" s="7">
        <f t="shared" ref="L110" si="57">A110+K110</f>
        <v>44413.43700984482</v>
      </c>
      <c r="M110" s="5">
        <f t="shared" si="15"/>
        <v>483505</v>
      </c>
      <c r="N110" s="5">
        <v>483505</v>
      </c>
    </row>
    <row r="111" spans="1:14" s="5" customFormat="1" x14ac:dyDescent="0.2">
      <c r="A111" s="4">
        <v>44296</v>
      </c>
      <c r="B111" s="5">
        <v>3984</v>
      </c>
      <c r="C111" s="6">
        <f t="shared" ref="C111" si="58">(AVERAGE(B105:B111))</f>
        <v>3485.1428571428573</v>
      </c>
      <c r="D111" s="5">
        <f t="shared" si="16"/>
        <v>401612</v>
      </c>
      <c r="E111" s="5">
        <f t="shared" ref="E111" si="59">E110+B111</f>
        <v>128068</v>
      </c>
      <c r="F111" s="13"/>
      <c r="G111" s="13"/>
      <c r="H111" s="13"/>
      <c r="I111" s="13">
        <v>0</v>
      </c>
      <c r="J111" s="13">
        <v>0</v>
      </c>
      <c r="K111" s="6">
        <f t="shared" ref="K111" si="60">D111/C111</f>
        <v>115.23544843416953</v>
      </c>
      <c r="L111" s="7">
        <f t="shared" ref="L111" si="61">A111+K111</f>
        <v>44411.23544843417</v>
      </c>
      <c r="M111" s="5">
        <f t="shared" si="15"/>
        <v>483505</v>
      </c>
      <c r="N111" s="5">
        <v>483505</v>
      </c>
    </row>
    <row r="112" spans="1:14" s="5" customFormat="1" x14ac:dyDescent="0.2">
      <c r="A112" s="4">
        <v>44297</v>
      </c>
      <c r="B112" s="5">
        <v>3935</v>
      </c>
      <c r="C112" s="6">
        <f t="shared" ref="C112" si="62">(AVERAGE(B106:B112))</f>
        <v>3511.2857142857142</v>
      </c>
      <c r="D112" s="5">
        <f t="shared" si="16"/>
        <v>397677</v>
      </c>
      <c r="E112" s="5">
        <f t="shared" ref="E112" si="63">E111+B112</f>
        <v>132003</v>
      </c>
      <c r="F112" s="13"/>
      <c r="G112" s="13"/>
      <c r="H112" s="13"/>
      <c r="I112" s="13">
        <v>0</v>
      </c>
      <c r="J112" s="13">
        <v>0</v>
      </c>
      <c r="K112" s="6">
        <f t="shared" ref="K112" si="64">D112/C112</f>
        <v>113.25680458928353</v>
      </c>
      <c r="L112" s="7">
        <f t="shared" ref="L112" si="65">A112+K112</f>
        <v>44410.256804589284</v>
      </c>
      <c r="M112" s="5">
        <f t="shared" si="15"/>
        <v>483505</v>
      </c>
      <c r="N112" s="5">
        <v>483505</v>
      </c>
    </row>
    <row r="113" spans="1:14" s="5" customFormat="1" x14ac:dyDescent="0.2">
      <c r="A113" s="4">
        <v>44298</v>
      </c>
      <c r="B113" s="5">
        <v>3709</v>
      </c>
      <c r="C113" s="6">
        <f t="shared" ref="C113" si="66">(AVERAGE(B107:B113))</f>
        <v>3504.1428571428573</v>
      </c>
      <c r="D113" s="5">
        <f t="shared" si="16"/>
        <v>393968</v>
      </c>
      <c r="E113" s="5">
        <f t="shared" ref="E113" si="67">E112+B113</f>
        <v>135712</v>
      </c>
      <c r="F113" s="13"/>
      <c r="G113" s="13"/>
      <c r="H113" s="13"/>
      <c r="I113" s="13">
        <v>0</v>
      </c>
      <c r="J113" s="13">
        <v>0</v>
      </c>
      <c r="K113" s="6">
        <f t="shared" ref="K113" si="68">D113/C113</f>
        <v>112.42920624566838</v>
      </c>
      <c r="L113" s="7">
        <f t="shared" ref="L113" si="69">A113+K113</f>
        <v>44410.429206245666</v>
      </c>
      <c r="M113" s="5">
        <f t="shared" si="15"/>
        <v>483505</v>
      </c>
      <c r="N113" s="5">
        <v>483505</v>
      </c>
    </row>
    <row r="114" spans="1:14" s="5" customFormat="1" ht="15" customHeight="1" x14ac:dyDescent="0.2">
      <c r="A114" s="4">
        <v>44299</v>
      </c>
      <c r="B114" s="5">
        <v>4332</v>
      </c>
      <c r="C114" s="6">
        <f t="shared" ref="C114" si="70">(AVERAGE(B108:B114))</f>
        <v>3651.1428571428573</v>
      </c>
      <c r="D114" s="5">
        <f t="shared" si="16"/>
        <v>389636</v>
      </c>
      <c r="E114" s="5">
        <f t="shared" ref="E114" si="71">E113+B114</f>
        <v>140044</v>
      </c>
      <c r="F114" s="13"/>
      <c r="G114" s="13"/>
      <c r="H114" s="13"/>
      <c r="I114" s="13">
        <v>0</v>
      </c>
      <c r="J114" s="13">
        <v>0</v>
      </c>
      <c r="K114" s="6">
        <f t="shared" ref="K114" si="72">D114/C114</f>
        <v>106.71617497456765</v>
      </c>
      <c r="L114" s="7">
        <f t="shared" ref="L114" si="73">A114+K114</f>
        <v>44405.716174974565</v>
      </c>
      <c r="M114" s="5">
        <f t="shared" si="15"/>
        <v>483505</v>
      </c>
      <c r="N114" s="5">
        <v>483505</v>
      </c>
    </row>
    <row r="115" spans="1:14" s="5" customFormat="1" ht="15" customHeight="1" x14ac:dyDescent="0.2">
      <c r="A115" s="4">
        <v>44300</v>
      </c>
      <c r="B115" s="5">
        <v>4112</v>
      </c>
      <c r="C115" s="6">
        <f t="shared" ref="C115" si="74">(AVERAGE(B109:B115))</f>
        <v>3796.2857142857142</v>
      </c>
      <c r="D115" s="5">
        <f t="shared" si="16"/>
        <v>385524</v>
      </c>
      <c r="E115" s="5">
        <f t="shared" ref="E115" si="75">E114+B115</f>
        <v>144156</v>
      </c>
      <c r="F115" s="13"/>
      <c r="G115" s="13"/>
      <c r="H115" s="13"/>
      <c r="I115" s="13">
        <v>0</v>
      </c>
      <c r="J115" s="13">
        <v>0</v>
      </c>
      <c r="K115" s="6">
        <f t="shared" ref="K115" si="76">D115/C115</f>
        <v>101.55294648904945</v>
      </c>
      <c r="L115" s="7">
        <f t="shared" ref="L115" si="77">A115+K115</f>
        <v>44401.55294648905</v>
      </c>
      <c r="M115" s="5">
        <f t="shared" si="15"/>
        <v>483505</v>
      </c>
      <c r="N115" s="5">
        <v>483505</v>
      </c>
    </row>
    <row r="116" spans="1:14" s="5" customFormat="1" ht="15" customHeight="1" x14ac:dyDescent="0.2">
      <c r="A116" s="4">
        <v>44301</v>
      </c>
      <c r="B116" s="5">
        <v>3377</v>
      </c>
      <c r="C116" s="6">
        <f t="shared" ref="C116" si="78">(AVERAGE(B110:B116))</f>
        <v>3918.2857142857142</v>
      </c>
      <c r="D116" s="5">
        <f t="shared" si="16"/>
        <v>382147</v>
      </c>
      <c r="E116" s="5">
        <f t="shared" ref="E116" si="79">E115+B116</f>
        <v>147533</v>
      </c>
      <c r="F116" s="13">
        <f t="shared" ref="F116:F122" si="80">(E116-G116)</f>
        <v>133227</v>
      </c>
      <c r="G116" s="13">
        <v>14306</v>
      </c>
      <c r="H116" s="13">
        <f>(G116*2)</f>
        <v>28612</v>
      </c>
      <c r="I116" s="13">
        <f>G116/2</f>
        <v>7153</v>
      </c>
      <c r="J116" s="13">
        <v>7153</v>
      </c>
      <c r="K116" s="6">
        <f t="shared" ref="K116:K121" si="81">D116/C116</f>
        <v>97.529130815225315</v>
      </c>
      <c r="L116" s="7">
        <f t="shared" ref="L116:L121" si="82">A116+K116</f>
        <v>44398.529130815223</v>
      </c>
      <c r="M116" s="5">
        <f t="shared" si="15"/>
        <v>476352</v>
      </c>
      <c r="N116" s="5">
        <v>483505</v>
      </c>
    </row>
    <row r="117" spans="1:14" s="5" customFormat="1" ht="14" customHeight="1" x14ac:dyDescent="0.2">
      <c r="A117" s="4">
        <v>44302</v>
      </c>
      <c r="B117" s="5">
        <v>3918</v>
      </c>
      <c r="C117" s="6">
        <f t="shared" ref="C117" si="83">(AVERAGE(B111:B117))</f>
        <v>3909.5714285714284</v>
      </c>
      <c r="D117" s="5">
        <f t="shared" si="16"/>
        <v>378229</v>
      </c>
      <c r="E117" s="5">
        <f t="shared" ref="E117" si="84">E116+B117</f>
        <v>151451</v>
      </c>
      <c r="F117" s="13">
        <f t="shared" si="80"/>
        <v>137145</v>
      </c>
      <c r="G117" s="13">
        <v>14306</v>
      </c>
      <c r="H117" s="13">
        <f>(G117*2)</f>
        <v>28612</v>
      </c>
      <c r="I117" s="13">
        <f t="shared" ref="I117:I118" si="85">G117/2</f>
        <v>7153</v>
      </c>
      <c r="J117" s="13">
        <v>7153</v>
      </c>
      <c r="K117" s="6">
        <f t="shared" si="81"/>
        <v>96.744363649651049</v>
      </c>
      <c r="L117" s="7">
        <f t="shared" si="82"/>
        <v>44398.744363649654</v>
      </c>
      <c r="M117" s="5">
        <v>476352</v>
      </c>
      <c r="N117" s="5">
        <v>476352</v>
      </c>
    </row>
    <row r="118" spans="1:14" s="5" customFormat="1" ht="15" customHeight="1" x14ac:dyDescent="0.2">
      <c r="A118" s="4">
        <v>44303</v>
      </c>
      <c r="B118" s="5">
        <v>3956</v>
      </c>
      <c r="C118" s="6">
        <f t="shared" ref="C118" si="86">(AVERAGE(B112:B118))</f>
        <v>3905.5714285714284</v>
      </c>
      <c r="D118" s="5">
        <f t="shared" si="16"/>
        <v>374273</v>
      </c>
      <c r="E118" s="5">
        <f t="shared" ref="E118" si="87">E117+B118</f>
        <v>155407</v>
      </c>
      <c r="F118" s="13">
        <f t="shared" si="80"/>
        <v>141101</v>
      </c>
      <c r="G118" s="13">
        <v>14306</v>
      </c>
      <c r="H118" s="13">
        <f>(G118*2)</f>
        <v>28612</v>
      </c>
      <c r="I118" s="13">
        <f t="shared" si="85"/>
        <v>7153</v>
      </c>
      <c r="J118" s="13">
        <v>7153</v>
      </c>
      <c r="K118" s="6">
        <f t="shared" si="81"/>
        <v>95.83053513296025</v>
      </c>
      <c r="L118" s="7">
        <f t="shared" si="82"/>
        <v>44398.830535132962</v>
      </c>
      <c r="M118" s="5">
        <v>476352</v>
      </c>
      <c r="N118" s="5">
        <v>476352</v>
      </c>
    </row>
    <row r="119" spans="1:14" s="5" customFormat="1" ht="14" customHeight="1" x14ac:dyDescent="0.2">
      <c r="A119" s="4">
        <v>44304</v>
      </c>
      <c r="B119" s="5">
        <v>3540</v>
      </c>
      <c r="C119" s="6">
        <f t="shared" ref="C119" si="88">(AVERAGE(B113:B119))</f>
        <v>3849.1428571428573</v>
      </c>
      <c r="D119" s="5">
        <f t="shared" si="16"/>
        <v>370733</v>
      </c>
      <c r="E119" s="5">
        <f t="shared" ref="E119" si="89">E118+B119</f>
        <v>158947</v>
      </c>
      <c r="F119" s="13">
        <f t="shared" si="80"/>
        <v>144641</v>
      </c>
      <c r="G119" s="13">
        <v>14306</v>
      </c>
      <c r="H119" s="13">
        <f>(G119*2)</f>
        <v>28612</v>
      </c>
      <c r="I119" s="13">
        <f t="shared" ref="I119" si="90">G119/2</f>
        <v>7153</v>
      </c>
      <c r="J119" s="13">
        <v>7153</v>
      </c>
      <c r="K119" s="6">
        <f t="shared" si="81"/>
        <v>96.315728919239902</v>
      </c>
      <c r="L119" s="7">
        <f t="shared" si="82"/>
        <v>44400.315728919239</v>
      </c>
      <c r="M119" s="5">
        <v>476352</v>
      </c>
      <c r="N119" s="5">
        <v>476352</v>
      </c>
    </row>
    <row r="120" spans="1:14" s="5" customFormat="1" ht="13" customHeight="1" x14ac:dyDescent="0.2">
      <c r="A120" s="4">
        <v>44305</v>
      </c>
      <c r="B120" s="5">
        <v>3831</v>
      </c>
      <c r="C120" s="6">
        <f t="shared" ref="C120" si="91">(AVERAGE(B114:B120))</f>
        <v>3866.5714285714284</v>
      </c>
      <c r="D120" s="5">
        <f t="shared" si="16"/>
        <v>366902</v>
      </c>
      <c r="E120" s="5">
        <f t="shared" ref="E120" si="92">E119+B120</f>
        <v>162778</v>
      </c>
      <c r="F120" s="13">
        <f t="shared" si="80"/>
        <v>148472</v>
      </c>
      <c r="G120" s="13">
        <v>14306</v>
      </c>
      <c r="H120" s="13">
        <f>(G120*2)</f>
        <v>28612</v>
      </c>
      <c r="I120" s="13">
        <f t="shared" ref="I120" si="93">G120/2</f>
        <v>7153</v>
      </c>
      <c r="J120" s="13">
        <v>7153</v>
      </c>
      <c r="K120" s="6">
        <f t="shared" si="81"/>
        <v>94.890785487327278</v>
      </c>
      <c r="L120" s="7">
        <f t="shared" si="82"/>
        <v>44399.890785487325</v>
      </c>
      <c r="M120" s="5">
        <v>476352</v>
      </c>
      <c r="N120" s="5">
        <v>476352</v>
      </c>
    </row>
    <row r="121" spans="1:14" s="5" customFormat="1" ht="14" customHeight="1" x14ac:dyDescent="0.2">
      <c r="A121" s="4">
        <v>44306</v>
      </c>
      <c r="B121" s="5">
        <v>3058</v>
      </c>
      <c r="C121" s="6">
        <f t="shared" ref="C121" si="94">(AVERAGE(B115:B121))</f>
        <v>3684.5714285714284</v>
      </c>
      <c r="D121" s="5">
        <f t="shared" si="16"/>
        <v>363844</v>
      </c>
      <c r="E121" s="5">
        <f t="shared" ref="E121" si="95">E120+B121</f>
        <v>165836</v>
      </c>
      <c r="F121" s="13">
        <f t="shared" si="80"/>
        <v>151530</v>
      </c>
      <c r="G121" s="13">
        <v>14306</v>
      </c>
      <c r="H121" s="13">
        <v>28612</v>
      </c>
      <c r="I121" s="13">
        <f t="shared" ref="I121" si="96">G121/2</f>
        <v>7153</v>
      </c>
      <c r="J121" s="13">
        <v>7153</v>
      </c>
      <c r="K121" s="6">
        <f t="shared" si="81"/>
        <v>98.747983870967744</v>
      </c>
      <c r="L121" s="7">
        <f t="shared" si="82"/>
        <v>44404.74798387097</v>
      </c>
      <c r="M121" s="5">
        <v>476352</v>
      </c>
      <c r="N121" s="5">
        <v>476352</v>
      </c>
    </row>
    <row r="122" spans="1:14" s="5" customFormat="1" ht="14" customHeight="1" x14ac:dyDescent="0.2">
      <c r="A122" s="4">
        <v>44307</v>
      </c>
      <c r="B122" s="5">
        <v>3700</v>
      </c>
      <c r="C122" s="6">
        <f t="shared" ref="C122" si="97">(AVERAGE(B116:B122))</f>
        <v>3625.7142857142858</v>
      </c>
      <c r="D122" s="5">
        <f t="shared" si="16"/>
        <v>360144</v>
      </c>
      <c r="E122" s="5">
        <f t="shared" ref="E122" si="98">E121+B122</f>
        <v>169536</v>
      </c>
      <c r="F122" s="13">
        <f t="shared" si="80"/>
        <v>155230</v>
      </c>
      <c r="G122" s="13">
        <v>14306</v>
      </c>
      <c r="H122" s="13">
        <v>28612</v>
      </c>
      <c r="I122" s="13">
        <f t="shared" ref="I122" si="99">G122/2</f>
        <v>7153</v>
      </c>
      <c r="J122" s="13">
        <v>7153</v>
      </c>
      <c r="K122" s="6">
        <f t="shared" ref="K122" si="100">D122/C122</f>
        <v>99.330496453900707</v>
      </c>
      <c r="L122" s="7">
        <f t="shared" ref="L122" si="101">A122+K122</f>
        <v>44406.330496453898</v>
      </c>
      <c r="M122" s="5">
        <v>476352</v>
      </c>
      <c r="N122" s="5">
        <v>476352</v>
      </c>
    </row>
    <row r="123" spans="1:14" s="5" customFormat="1" ht="14" customHeight="1" x14ac:dyDescent="0.2">
      <c r="A123" s="4">
        <v>44308</v>
      </c>
      <c r="B123" s="5">
        <v>3877</v>
      </c>
      <c r="C123" s="6">
        <f t="shared" ref="C123" si="102">(AVERAGE(B117:B123))</f>
        <v>3697.1428571428573</v>
      </c>
      <c r="D123" s="5">
        <f t="shared" si="16"/>
        <v>356267</v>
      </c>
      <c r="E123" s="5">
        <f t="shared" ref="E123" si="103">E122+B123</f>
        <v>173413</v>
      </c>
      <c r="F123" s="13">
        <f t="shared" ref="F123" si="104">(E123-G123)</f>
        <v>159107</v>
      </c>
      <c r="G123" s="13">
        <v>14306</v>
      </c>
      <c r="H123" s="13">
        <v>28612</v>
      </c>
      <c r="I123" s="13">
        <f t="shared" ref="I123" si="105">G123/2</f>
        <v>7153</v>
      </c>
      <c r="J123" s="13">
        <v>7153</v>
      </c>
      <c r="K123" s="6">
        <f t="shared" ref="K123" si="106">D123/C123</f>
        <v>96.362789799072644</v>
      </c>
      <c r="L123" s="7">
        <f t="shared" ref="L123" si="107">A123+K123</f>
        <v>44404.362789799074</v>
      </c>
      <c r="M123" s="5">
        <v>476352</v>
      </c>
      <c r="N123" s="5">
        <v>476352</v>
      </c>
    </row>
    <row r="124" spans="1:14" s="5" customFormat="1" ht="14" customHeight="1" x14ac:dyDescent="0.2">
      <c r="A124" s="4">
        <v>44309</v>
      </c>
      <c r="B124" s="5">
        <v>3213</v>
      </c>
      <c r="C124" s="6">
        <f t="shared" ref="C124" si="108">(AVERAGE(B118:B124))</f>
        <v>3596.4285714285716</v>
      </c>
      <c r="D124" s="5">
        <f t="shared" si="16"/>
        <v>353054</v>
      </c>
      <c r="E124" s="5">
        <f t="shared" ref="E124" si="109">E123+B124</f>
        <v>176626</v>
      </c>
      <c r="F124" s="13">
        <f t="shared" ref="F124" si="110">(E124-G124)</f>
        <v>162320</v>
      </c>
      <c r="G124" s="13">
        <v>14306</v>
      </c>
      <c r="H124" s="13">
        <v>28612</v>
      </c>
      <c r="I124" s="13">
        <f t="shared" ref="I124" si="111">G124/2</f>
        <v>7153</v>
      </c>
      <c r="J124" s="13">
        <v>7153</v>
      </c>
      <c r="K124" s="6">
        <f t="shared" ref="K124" si="112">D124/C124</f>
        <v>98.167944389275064</v>
      </c>
      <c r="L124" s="7">
        <f t="shared" ref="L124" si="113">A124+K124</f>
        <v>44407.167944389272</v>
      </c>
      <c r="M124" s="5">
        <v>476352</v>
      </c>
      <c r="N124" s="5">
        <v>476352</v>
      </c>
    </row>
    <row r="125" spans="1:14" s="5" customFormat="1" ht="14" customHeight="1" x14ac:dyDescent="0.2">
      <c r="A125" s="4">
        <v>44310</v>
      </c>
      <c r="B125" s="5">
        <v>3580</v>
      </c>
      <c r="C125" s="6">
        <f t="shared" ref="C125" si="114">(AVERAGE(B119:B125))</f>
        <v>3542.7142857142858</v>
      </c>
      <c r="D125" s="5">
        <f t="shared" si="16"/>
        <v>349474</v>
      </c>
      <c r="E125" s="5">
        <f t="shared" ref="E125" si="115">E124+B125</f>
        <v>180206</v>
      </c>
      <c r="F125" s="13">
        <f t="shared" ref="F125" si="116">(E125-G125)</f>
        <v>165900</v>
      </c>
      <c r="G125" s="13">
        <v>14306</v>
      </c>
      <c r="H125" s="13">
        <v>28612</v>
      </c>
      <c r="I125" s="13">
        <f t="shared" ref="I125" si="117">G125/2</f>
        <v>7153</v>
      </c>
      <c r="J125" s="13">
        <v>7153</v>
      </c>
      <c r="K125" s="6">
        <f t="shared" ref="K125" si="118">D125/C125</f>
        <v>98.645832493245692</v>
      </c>
      <c r="L125" s="7">
        <f t="shared" ref="L125" si="119">A125+K125</f>
        <v>44408.645832493246</v>
      </c>
      <c r="M125" s="5">
        <v>476352</v>
      </c>
      <c r="N125" s="5">
        <v>476352</v>
      </c>
    </row>
    <row r="126" spans="1:14" s="5" customFormat="1" ht="14" customHeight="1" x14ac:dyDescent="0.2">
      <c r="A126" s="4">
        <v>44311</v>
      </c>
      <c r="B126" s="5">
        <v>3475</v>
      </c>
      <c r="C126" s="6">
        <f t="shared" ref="C126" si="120">(AVERAGE(B120:B126))</f>
        <v>3533.4285714285716</v>
      </c>
      <c r="D126" s="5">
        <f t="shared" si="16"/>
        <v>345999</v>
      </c>
      <c r="E126" s="5">
        <f t="shared" ref="E126" si="121">E125+B126</f>
        <v>183681</v>
      </c>
      <c r="F126" s="13">
        <f t="shared" ref="F126" si="122">(E126-G126)</f>
        <v>169375</v>
      </c>
      <c r="G126" s="13">
        <v>14306</v>
      </c>
      <c r="H126" s="13">
        <v>28612</v>
      </c>
      <c r="I126" s="13">
        <f t="shared" ref="I126" si="123">G126/2</f>
        <v>7153</v>
      </c>
      <c r="J126" s="13">
        <v>7153</v>
      </c>
      <c r="K126" s="6">
        <f t="shared" ref="K126" si="124">D126/C126</f>
        <v>97.921605886633785</v>
      </c>
      <c r="L126" s="7">
        <f t="shared" ref="L126" si="125">A126+K126</f>
        <v>44408.921605886637</v>
      </c>
      <c r="M126" s="5">
        <v>476352</v>
      </c>
      <c r="N126" s="5">
        <v>476352</v>
      </c>
    </row>
    <row r="127" spans="1:14" s="5" customFormat="1" ht="14" customHeight="1" x14ac:dyDescent="0.2">
      <c r="A127" s="4">
        <v>44312</v>
      </c>
      <c r="B127" s="5">
        <v>3582</v>
      </c>
      <c r="C127" s="6">
        <f t="shared" ref="C127" si="126">(AVERAGE(B121:B127))</f>
        <v>3497.8571428571427</v>
      </c>
      <c r="D127" s="5">
        <f t="shared" ref="D127" si="127">D126-B127</f>
        <v>342417</v>
      </c>
      <c r="E127" s="5">
        <f t="shared" ref="E127" si="128">E126+B127</f>
        <v>187263</v>
      </c>
      <c r="F127" s="13">
        <f t="shared" ref="F127" si="129">(E127-G127)</f>
        <v>172957</v>
      </c>
      <c r="G127" s="13">
        <v>14306</v>
      </c>
      <c r="H127" s="13">
        <v>28612</v>
      </c>
      <c r="I127" s="13">
        <f t="shared" ref="I127" si="130">G127/2</f>
        <v>7153</v>
      </c>
      <c r="J127" s="13">
        <v>7153</v>
      </c>
      <c r="K127" s="6">
        <f t="shared" ref="K127" si="131">D127/C127</f>
        <v>97.893363283643055</v>
      </c>
      <c r="L127" s="7">
        <f t="shared" ref="L127" si="132">A127+K127</f>
        <v>44409.893363283642</v>
      </c>
      <c r="M127" s="5">
        <v>476352</v>
      </c>
      <c r="N127" s="5">
        <v>476352</v>
      </c>
    </row>
    <row r="128" spans="1:14" s="9" customFormat="1" ht="14" customHeight="1" x14ac:dyDescent="0.2">
      <c r="A128" s="8">
        <v>44313</v>
      </c>
      <c r="B128" s="9">
        <v>3537</v>
      </c>
      <c r="C128" s="10">
        <f t="shared" ref="C128" si="133">(AVERAGE(B122:B128))</f>
        <v>3566.2857142857142</v>
      </c>
      <c r="D128" s="9">
        <f t="shared" ref="D128" si="134">D127-B128</f>
        <v>338880</v>
      </c>
      <c r="E128" s="9">
        <f t="shared" ref="E128" si="135">E127+B128</f>
        <v>190800</v>
      </c>
      <c r="F128" s="14">
        <f t="shared" ref="F128" si="136">(E128-G128)</f>
        <v>176494</v>
      </c>
      <c r="G128" s="14">
        <v>14306</v>
      </c>
      <c r="H128" s="14">
        <v>28612</v>
      </c>
      <c r="I128" s="14">
        <f t="shared" ref="I128" si="137">G128/2</f>
        <v>7153</v>
      </c>
      <c r="J128" s="14">
        <v>7153</v>
      </c>
      <c r="K128" s="10">
        <f t="shared" ref="K128" si="138">D128/C128</f>
        <v>95.023233456176897</v>
      </c>
      <c r="L128" s="11">
        <f t="shared" ref="L128" si="139">A128+K128</f>
        <v>44408.023233456173</v>
      </c>
      <c r="M128" s="9">
        <v>476352</v>
      </c>
      <c r="N128" s="9">
        <v>476352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2021-04-28T20:01:16Z</dcterms:modified>
</cp:coreProperties>
</file>