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noahi\Desktop\Music_generated_AI\Deliverables\"/>
    </mc:Choice>
  </mc:AlternateContent>
  <xr:revisionPtr revIDLastSave="0" documentId="13_ncr:1_{1CF01003-E9C2-429F-ACDB-44ED2E3A4B25}" xr6:coauthVersionLast="47" xr6:coauthVersionMax="47" xr10:uidLastSave="{00000000-0000-0000-0000-000000000000}"/>
  <bookViews>
    <workbookView xWindow="15015" yWindow="-16320" windowWidth="29040" windowHeight="16440" xr2:uid="{00000000-000D-0000-FFFF-FFFF00000000}"/>
  </bookViews>
  <sheets>
    <sheet name="Worklog_Tasks&amp;Times" sheetId="1" r:id="rId1"/>
    <sheet name="Overview" sheetId="2" state="hidden" r:id="rId2"/>
    <sheet name="Drop-downs" sheetId="3" state="hidden" r:id="rId3"/>
  </sheets>
  <definedNames>
    <definedName name="_xlnm._FilterDatabase" localSheetId="0" hidden="1">'Worklog_Tasks&amp;Times'!$A$1:$J$16</definedName>
    <definedName name="_xlnm.Print_Area" localSheetId="0">'Worklog_Tasks&amp;Times'!$A$1:$J$31</definedName>
    <definedName name="Z_8BAC9A6B_5D32_4E8D_967D_E17D357516F8_.wvu.FilterData" localSheetId="0" hidden="1">'Worklog_Tasks&amp;Times'!$A$1:$J$16</definedName>
  </definedNames>
  <calcPr calcId="191028"/>
  <customWorkbookViews>
    <customWorkbookView name="TODO" guid="{8BAC9A6B-5D32-4E8D-967D-E17D357516F8}"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 i="1" l="1"/>
  <c r="F31" i="1"/>
  <c r="G31" i="1"/>
  <c r="H30" i="1"/>
  <c r="H26" i="1"/>
  <c r="H27" i="1"/>
  <c r="H28" i="1"/>
  <c r="H25" i="1"/>
  <c r="H22" i="1"/>
  <c r="H14" i="1"/>
  <c r="H13" i="1"/>
  <c r="D4" i="2" a="1"/>
  <c r="D4" i="2" s="1"/>
  <c r="C5" i="2" a="1"/>
  <c r="C5" i="2" s="1"/>
  <c r="C4" i="2" a="1"/>
  <c r="C4" i="2" s="1"/>
  <c r="E4" i="2" a="1"/>
  <c r="E4" i="2" s="1"/>
  <c r="F4" i="2" a="1"/>
  <c r="F4" i="2" s="1"/>
  <c r="G4" i="2" a="1"/>
  <c r="G4" i="2" s="1"/>
  <c r="H4" i="2" a="1"/>
  <c r="H4" i="2" s="1"/>
  <c r="I4" i="2" a="1"/>
  <c r="I4" i="2" s="1"/>
  <c r="J4" i="2" a="1"/>
  <c r="J4" i="2" s="1"/>
  <c r="D5" i="2" a="1"/>
  <c r="D5" i="2" s="1"/>
  <c r="E5" i="2" a="1"/>
  <c r="E5" i="2" s="1"/>
  <c r="F5" i="2" a="1"/>
  <c r="F5" i="2" s="1"/>
  <c r="G5" i="2" a="1"/>
  <c r="G5" i="2" s="1"/>
  <c r="H5" i="2" a="1"/>
  <c r="H5" i="2" s="1"/>
  <c r="I5" i="2" a="1"/>
  <c r="I5" i="2" s="1"/>
  <c r="J5" i="2" a="1"/>
  <c r="J5" i="2" s="1"/>
  <c r="D6" i="2" a="1"/>
  <c r="D6" i="2" s="1"/>
  <c r="E6" i="2" a="1"/>
  <c r="E6" i="2" s="1"/>
  <c r="F6" i="2" a="1"/>
  <c r="F6" i="2" s="1"/>
  <c r="G6" i="2" a="1"/>
  <c r="G6" i="2" s="1"/>
  <c r="H6" i="2" a="1"/>
  <c r="H6" i="2" s="1"/>
  <c r="I6" i="2" a="1"/>
  <c r="I6" i="2" s="1"/>
  <c r="J6" i="2" a="1"/>
  <c r="J6" i="2" s="1"/>
  <c r="D7" i="2" a="1"/>
  <c r="D7" i="2" s="1"/>
  <c r="E7" i="2" a="1"/>
  <c r="E7" i="2" s="1"/>
  <c r="F7" i="2" a="1"/>
  <c r="F7" i="2" s="1"/>
  <c r="G7" i="2" a="1"/>
  <c r="G7" i="2" s="1"/>
  <c r="H7" i="2" a="1"/>
  <c r="H7" i="2" s="1"/>
  <c r="I7" i="2" a="1"/>
  <c r="I7" i="2" s="1"/>
  <c r="J7" i="2" a="1"/>
  <c r="J7" i="2" s="1"/>
  <c r="D8" i="2" a="1"/>
  <c r="D8" i="2" s="1"/>
  <c r="E8" i="2" a="1"/>
  <c r="E8" i="2" s="1"/>
  <c r="F8" i="2" a="1"/>
  <c r="F8" i="2" s="1"/>
  <c r="G8" i="2" a="1"/>
  <c r="G8" i="2" s="1"/>
  <c r="H8" i="2" a="1"/>
  <c r="H8" i="2" s="1"/>
  <c r="I8" i="2" a="1"/>
  <c r="I8" i="2" s="1"/>
  <c r="J8" i="2" a="1"/>
  <c r="J8" i="2" s="1"/>
  <c r="D9" i="2" a="1"/>
  <c r="D9" i="2" s="1"/>
  <c r="E9" i="2" a="1"/>
  <c r="E9" i="2" s="1"/>
  <c r="F9" i="2" a="1"/>
  <c r="F9" i="2" s="1"/>
  <c r="G9" i="2" a="1"/>
  <c r="G9" i="2" s="1"/>
  <c r="H9" i="2" a="1"/>
  <c r="H9" i="2" s="1"/>
  <c r="I9" i="2" a="1"/>
  <c r="I9" i="2" s="1"/>
  <c r="J9" i="2" a="1"/>
  <c r="J9" i="2" s="1"/>
  <c r="D10" i="2" a="1"/>
  <c r="D10" i="2" s="1"/>
  <c r="E10" i="2" a="1"/>
  <c r="E10" i="2" s="1"/>
  <c r="F10" i="2" a="1"/>
  <c r="F10" i="2" s="1"/>
  <c r="G10" i="2" a="1"/>
  <c r="G10" i="2" s="1"/>
  <c r="H10" i="2" a="1"/>
  <c r="H10" i="2" s="1"/>
  <c r="I10" i="2" a="1"/>
  <c r="I10" i="2" s="1"/>
  <c r="J10" i="2" a="1"/>
  <c r="J10" i="2" s="1"/>
  <c r="C6" i="2" a="1"/>
  <c r="C6" i="2" s="1"/>
  <c r="C7" i="2" a="1"/>
  <c r="C7" i="2" s="1"/>
  <c r="C8" i="2" a="1"/>
  <c r="C8" i="2" s="1"/>
  <c r="C9" i="2" a="1"/>
  <c r="C9" i="2" s="1"/>
  <c r="C10" i="2" a="1"/>
  <c r="C10" i="2" s="1"/>
  <c r="B9" i="2"/>
  <c r="B8" i="2"/>
  <c r="B11" i="2"/>
  <c r="B10" i="2"/>
  <c r="K11" i="2"/>
  <c r="K8" i="2" l="1"/>
  <c r="K10" i="2"/>
  <c r="E12" i="2"/>
  <c r="D12" i="2"/>
  <c r="J12" i="2"/>
  <c r="I12" i="2"/>
  <c r="H12" i="2"/>
  <c r="G12" i="2"/>
  <c r="F12" i="2"/>
  <c r="K9" i="2"/>
  <c r="K7" i="2"/>
  <c r="B7" i="2"/>
  <c r="K6" i="2"/>
  <c r="B6" i="2"/>
  <c r="K5" i="2"/>
  <c r="B5" i="2"/>
  <c r="C12" i="2"/>
  <c r="B4" i="2"/>
  <c r="K3" i="2"/>
  <c r="B3" i="2"/>
  <c r="H29" i="1"/>
  <c r="H24" i="1"/>
  <c r="H23" i="1"/>
  <c r="H21" i="1"/>
  <c r="H20" i="1"/>
  <c r="G16" i="1"/>
  <c r="H15" i="1"/>
  <c r="H12" i="1"/>
  <c r="H11" i="1"/>
  <c r="H10" i="1"/>
  <c r="H9" i="1"/>
  <c r="H8" i="1"/>
  <c r="H7" i="1"/>
  <c r="H6" i="1"/>
  <c r="H5" i="1"/>
  <c r="H16" i="1" l="1"/>
  <c r="K4" i="2"/>
  <c r="H3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<sst xmlns="http://schemas.openxmlformats.org/spreadsheetml/2006/main" count="180" uniqueCount="98">
  <si>
    <t>Date</t>
  </si>
  <si>
    <t>Status</t>
  </si>
  <si>
    <t>Task</t>
  </si>
  <si>
    <t>Description/Planning</t>
  </si>
  <si>
    <t>Task Type</t>
  </si>
  <si>
    <t>Est Hours</t>
  </si>
  <si>
    <t>Actual Hours</t>
  </si>
  <si>
    <t>Diff</t>
  </si>
  <si>
    <t>Evidence link</t>
  </si>
  <si>
    <t>Task reflection / notes</t>
  </si>
  <si>
    <t>Week 1</t>
  </si>
  <si>
    <t>week plan:</t>
  </si>
  <si>
    <t>- Weekplan item 1
- Weekplan item 2
- Weekplan item 3
- etc</t>
  </si>
  <si>
    <t>Known Risks</t>
  </si>
  <si>
    <t>[Enter known possible issues that are a risk for you to finish the high level week planning]</t>
  </si>
  <si>
    <t>Total Hours</t>
  </si>
  <si>
    <t>Week 2</t>
  </si>
  <si>
    <t>[Enter known possible issues that are a risk for you to finish the high level week planning] - if any</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</si>
  <si>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</si>
  <si>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</si>
  <si>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</si>
  <si>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</si>
  <si>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</si>
  <si>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</si>
  <si>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</si>
  <si>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</si>
  <si>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</si>
  <si>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</si>
  <si>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</si>
  <si>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</si>
  <si>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r>
      <t xml:space="preserve">If you add more rows to the Worklog Tasks and Time sheet, make sure to update the row count accordingly. For example, if you add an additional row for Week 1, you'll need to adjust all formula in Column C from </t>
    </r>
    <r>
      <rPr>
        <b/>
        <sz val="10"/>
        <rFont val="Arial"/>
        <family val="2"/>
      </rPr>
      <t xml:space="preserve">H14 to H15 </t>
    </r>
    <r>
      <rPr>
        <sz val="10"/>
        <rFont val="Arial"/>
        <family val="2"/>
      </rPr>
      <t xml:space="preserve">and </t>
    </r>
    <r>
      <rPr>
        <b/>
        <sz val="10"/>
        <rFont val="Arial"/>
        <family val="2"/>
      </rPr>
      <t>F14 to F15</t>
    </r>
  </si>
  <si>
    <t>Task Status</t>
  </si>
  <si>
    <t>ILO selection</t>
  </si>
  <si>
    <t>-</t>
  </si>
  <si>
    <t>Planned</t>
  </si>
  <si>
    <t>Design</t>
  </si>
  <si>
    <t>ILO 0.3</t>
  </si>
  <si>
    <t>Unplanned</t>
  </si>
  <si>
    <t>Meeting</t>
  </si>
  <si>
    <t>ILO 1.5</t>
  </si>
  <si>
    <t>Blocked</t>
  </si>
  <si>
    <t>Programming</t>
  </si>
  <si>
    <t>ILO 2.5</t>
  </si>
  <si>
    <t>In-Progress</t>
  </si>
  <si>
    <t>Research</t>
  </si>
  <si>
    <t>ILO 3.5</t>
  </si>
  <si>
    <t>Done</t>
  </si>
  <si>
    <t>Testing</t>
  </si>
  <si>
    <t>ILO 4.4</t>
  </si>
  <si>
    <t>Delayed</t>
  </si>
  <si>
    <t>Workshop</t>
  </si>
  <si>
    <t>ILO 7.3</t>
  </si>
  <si>
    <t>Cancelled</t>
  </si>
  <si>
    <t>Planning</t>
  </si>
  <si>
    <t>ILO 11.2</t>
  </si>
  <si>
    <t>Evidencing</t>
  </si>
  <si>
    <t>Debugging</t>
  </si>
  <si>
    <t>Lecture</t>
  </si>
  <si>
    <t>Study</t>
  </si>
  <si>
    <t>Distraction</t>
  </si>
  <si>
    <t>Break</t>
  </si>
  <si>
    <t>Working Log</t>
  </si>
  <si>
    <t>https://magenta.tensorflow.org/studio</t>
  </si>
  <si>
    <t>https://magenta.tensorflow.org/aisongcontest</t>
  </si>
  <si>
    <t>https://magenta.tensorflow.org/music-transformer</t>
  </si>
  <si>
    <t>https://github.com/NoahIvanisevic235738/Music_generated_AI/tree/main/Practice_Notebooks</t>
  </si>
  <si>
    <t>https://github.com/NoahIvanisevic235738/Music_generated_AI/blob/main/Deliverables/Magenta.ipynb</t>
  </si>
  <si>
    <t>https://dev.to/aws-builders/unlocking-musical-creativity-with-ai-generating-lyrics-and-melodies-55p0</t>
  </si>
  <si>
    <t>https://www.reddit.com/r/MachineLearning/comments/1d1vp2u/p_musicgpt_an_open_source_app_for_generating/</t>
  </si>
  <si>
    <t>https://github.com/Curated-Awesome-Lists/awesome-ai-music-generation</t>
  </si>
  <si>
    <t>https://soundful.com/how-to-guide-creating-music-with-ai-music-generators/</t>
  </si>
  <si>
    <t>Uses magenta and I cant seem to install the library not in the server nor locally</t>
  </si>
  <si>
    <t>https://github.com/NoahIvanisevic235738/Music_generated_AI/blob/main/Deliverables/Suno%20API.ipynb</t>
  </si>
  <si>
    <t>https://www.youtube.com/watch?v=GQfKoIMpea8</t>
  </si>
  <si>
    <t>https://github.com/gabotechs/MusicGPT</t>
  </si>
  <si>
    <t>https://www.edlitera.com/blog/posts/musicgen</t>
  </si>
  <si>
    <t>https://mubert.com/</t>
  </si>
  <si>
    <t>https://github.com/modal-labs/modal-examples/blob/main/06_gpu_and_ml/text-to-audio/musicgen.py</t>
  </si>
  <si>
    <t>https://github.com/NoahIvanisevic235738/Music_generated_AI/blob/main/Deliverables/MusicGen%20(HuggingFace%20Transformers).ipynb</t>
  </si>
  <si>
    <t>Magenta</t>
  </si>
  <si>
    <t>I read about magenta and how to use it</t>
  </si>
  <si>
    <t>Practice Notebooks</t>
  </si>
  <si>
    <t>I found a couple of Notebooks which I decided  to look</t>
  </si>
  <si>
    <t>First model</t>
  </si>
  <si>
    <t>I started writing my first magenta model</t>
  </si>
  <si>
    <t>I finished, but unfortunately Magenta's library is not available</t>
  </si>
  <si>
    <t>Suno</t>
  </si>
  <si>
    <t>I read about Suno its API and how to use it</t>
  </si>
  <si>
    <t>I can't figure out how to get Sunos API</t>
  </si>
  <si>
    <t>Suno model</t>
  </si>
  <si>
    <t>I started writing my first Suno model</t>
  </si>
  <si>
    <t>I kept writing my first Suno model</t>
  </si>
  <si>
    <t>I finished, but unfortunately I couldn't figure out how to get sunos API</t>
  </si>
  <si>
    <t>Hugging face + Transformers</t>
  </si>
  <si>
    <t>I read about a third option to make AI music</t>
  </si>
  <si>
    <t>Hugging face + Transformers model</t>
  </si>
  <si>
    <t>I started coding the model hopefully it works this time</t>
  </si>
  <si>
    <t>I wrote down everything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</si>
</sst>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quot;m&quot;/&quot;yy"/>
    <numFmt numFmtId="165" formatCode="d&quot;-&quot;mmm&quot;-&quot;yyyy"/>
  </numFmts>
  <fonts count="15"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i/>
      <sz val="10"/>
      <color rgb="FF000000"/>
      <name val="Calibri"/>
      <family val="2"/>
    </font>
    <font>
      <b/>
      <sz val="10"/>
      <name val="Arial"/>
      <family val="2"/>
    </font>
    <font>
      <sz val="8"/>
      <name val="Arial"/>
    </font>
    <font>
      <u/>
      <sz val="10"/>
      <color theme="10"/>
      <name val="Arial"/>
    </font>
    <font>
      <i/>
      <sz val="9"/>
      <name val="Calibri"/>
      <family val="2"/>
    </font>
    <font>
      <sz val="9"/>
      <color rgb="FF000000"/>
      <name val="Arial"/>
      <family val="2"/>
    </font>
  </fonts>
  <fills count="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s>
  <cellStyleXfs count="2">
    <xf numFmtId="0" fontId="0" fillId="0" borderId="0"/>
    <xf numFmtId="0" fontId="12" fillId="0" borderId="0" applyNumberFormat="0" applyFill="0" applyBorder="0" applyAlignment="0" applyProtection="0"/>
  </cellStyleXfs>
  <cellXfs count="52">
    <xf numFmtId="0" fontId="0" fillId="0" borderId="0" xfId="0"/>
    <xf numFmtId="0" fontId="1" fillId="2" borderId="0" xfId="0" applyFont="1" applyFill="1"/>
    <xf numFmtId="0" fontId="2" fillId="0" borderId="2" xfId="0" applyFont="1" applyBorder="1" applyAlignment="1">
      <alignment horizontal="center"/>
    </xf>
    <xf numFmtId="0" fontId="2" fillId="0" borderId="1" xfId="0" applyFont="1" applyBorder="1" applyAlignment="1">
      <alignment horizontal="center"/>
    </xf>
    <xf numFmtId="0" fontId="6" fillId="4" borderId="4" xfId="0" applyFont="1" applyFill="1" applyBorder="1"/>
    <xf numFmtId="0" fontId="4" fillId="3" borderId="3" xfId="0" applyFont="1" applyFill="1" applyBorder="1" applyAlignment="1">
      <alignment vertical="center" wrapText="1"/>
    </xf>
    <xf numFmtId="0" fontId="6" fillId="4" borderId="0" xfId="0" applyFont="1" applyFill="1" applyAlignment="1">
      <alignment horizontal="center" vertical="top"/>
    </xf>
    <xf numFmtId="0" fontId="6" fillId="4" borderId="4" xfId="0" applyFont="1" applyFill="1" applyBorder="1" applyAlignment="1">
      <alignment horizontal="center"/>
    </xf>
    <xf numFmtId="0" fontId="4" fillId="3" borderId="1" xfId="0" applyFont="1" applyFill="1" applyBorder="1" applyAlignment="1">
      <alignment vertical="center" wrapText="1"/>
    </xf>
    <xf numFmtId="0" fontId="5" fillId="0" borderId="0" xfId="0" applyFont="1"/>
    <xf numFmtId="0" fontId="6" fillId="5" borderId="0" xfId="0" applyFont="1" applyFill="1" applyAlignment="1">
      <alignment horizontal="center" vertical="top"/>
    </xf>
    <xf numFmtId="0" fontId="2" fillId="0" borderId="1" xfId="0" applyFont="1" applyBorder="1"/>
    <xf numFmtId="0" fontId="2" fillId="0" borderId="2" xfId="0" applyFont="1" applyBorder="1" applyAlignment="1">
      <alignment horizontal="center" vertical="top"/>
    </xf>
    <xf numFmtId="165" fontId="8" fillId="0" borderId="6" xfId="0" applyNumberFormat="1" applyFont="1" applyBorder="1" applyAlignment="1">
      <alignment vertical="top"/>
    </xf>
    <xf numFmtId="0" fontId="2" fillId="0" borderId="1" xfId="0" applyFont="1" applyBorder="1" applyAlignment="1">
      <alignment horizontal="center" vertical="top"/>
    </xf>
    <xf numFmtId="0" fontId="8" fillId="0" borderId="6" xfId="0" applyFont="1" applyBorder="1" applyAlignment="1">
      <alignment vertical="top"/>
    </xf>
    <xf numFmtId="0" fontId="6" fillId="0" borderId="0" xfId="0" applyFont="1"/>
    <xf numFmtId="0" fontId="6" fillId="0" borderId="0" xfId="0" applyFont="1" applyAlignment="1">
      <alignment horizontal="center"/>
    </xf>
    <xf numFmtId="0" fontId="8" fillId="0" borderId="6" xfId="0" applyFont="1" applyBorder="1" applyAlignment="1">
      <alignment horizontal="right" vertical="top"/>
    </xf>
    <xf numFmtId="0" fontId="8" fillId="0" borderId="6" xfId="0" applyFont="1" applyBorder="1" applyAlignment="1">
      <alignment horizontal="left" vertical="top"/>
    </xf>
    <xf numFmtId="0" fontId="4" fillId="8" borderId="1" xfId="0" applyFont="1" applyFill="1" applyBorder="1" applyAlignment="1">
      <alignment vertical="center" wrapText="1"/>
    </xf>
    <xf numFmtId="0" fontId="4" fillId="8" borderId="3" xfId="0" applyFont="1" applyFill="1" applyBorder="1" applyAlignment="1">
      <alignment vertical="center" wrapText="1"/>
    </xf>
    <xf numFmtId="0" fontId="3" fillId="2" borderId="0" xfId="0" applyFont="1" applyFill="1" applyAlignment="1">
      <alignment wrapText="1"/>
    </xf>
    <xf numFmtId="0" fontId="3" fillId="2" borderId="0" xfId="0" applyFont="1" applyFill="1" applyAlignment="1">
      <alignment horizontal="center" wrapText="1"/>
    </xf>
    <xf numFmtId="0" fontId="3" fillId="2" borderId="7" xfId="0" applyFont="1" applyFill="1" applyBorder="1" applyAlignment="1">
      <alignment wrapText="1"/>
    </xf>
    <xf numFmtId="0" fontId="8" fillId="0" borderId="0" xfId="0" applyFont="1" applyAlignment="1">
      <alignment vertical="top"/>
    </xf>
    <xf numFmtId="0" fontId="8" fillId="0" borderId="0" xfId="0" applyFont="1" applyAlignment="1">
      <alignment horizontal="center" vertical="top"/>
    </xf>
    <xf numFmtId="0" fontId="8" fillId="0" borderId="0" xfId="0" applyFont="1" applyAlignment="1">
      <alignment horizontal="right" vertical="top"/>
    </xf>
    <xf numFmtId="0" fontId="8" fillId="0" borderId="7" xfId="0" applyFont="1" applyBorder="1" applyAlignment="1">
      <alignment vertical="top"/>
    </xf>
    <xf numFmtId="0" fontId="8" fillId="0" borderId="7" xfId="0" applyFont="1" applyBorder="1" applyAlignment="1">
      <alignment vertical="top" wrapText="1"/>
    </xf>
    <xf numFmtId="0" fontId="8" fillId="0" borderId="10" xfId="0" applyFont="1" applyBorder="1" applyAlignment="1">
      <alignment vertical="top"/>
    </xf>
    <xf numFmtId="0" fontId="8" fillId="0" borderId="0" xfId="0" applyFont="1" applyAlignment="1">
      <alignment vertical="top" wrapText="1"/>
    </xf>
    <xf numFmtId="0" fontId="8" fillId="0" borderId="6" xfId="0" applyFont="1" applyBorder="1" applyAlignment="1">
      <alignment vertical="top" wrapText="1"/>
    </xf>
    <xf numFmtId="0" fontId="0" fillId="0" borderId="0" xfId="0" applyAlignment="1">
      <alignment wrapText="1"/>
    </xf>
    <xf numFmtId="0" fontId="12" fillId="0" borderId="0" xfId="1" applyAlignment="1">
      <alignment horizontal="left" vertical="top"/>
    </xf>
    <xf numFmtId="0" fontId="5" fillId="0" borderId="2" xfId="0" applyFont="1" applyBorder="1"/>
    <xf numFmtId="0" fontId="5" fillId="0" borderId="9" xfId="0" applyFont="1" applyBorder="1"/>
    <xf numFmtId="0" fontId="4" fillId="3" borderId="3" xfId="0" applyFont="1" applyFill="1" applyBorder="1" applyAlignment="1">
      <alignment horizontal="left" vertical="center" wrapText="1"/>
    </xf>
    <xf numFmtId="0" fontId="5" fillId="0" borderId="3" xfId="0" applyFont="1" applyBorder="1"/>
    <xf numFmtId="0" fontId="5" fillId="0" borderId="8" xfId="0" applyFont="1" applyBorder="1"/>
    <xf numFmtId="0" fontId="7" fillId="3" borderId="5" xfId="0" applyFont="1" applyFill="1" applyBorder="1" applyAlignment="1">
      <alignment vertical="center"/>
    </xf>
    <xf numFmtId="0" fontId="4" fillId="8" borderId="3" xfId="0" applyFont="1" applyFill="1" applyBorder="1" applyAlignment="1">
      <alignment vertical="center" wrapText="1"/>
    </xf>
    <xf numFmtId="0" fontId="7" fillId="8" borderId="5" xfId="0" applyFont="1" applyFill="1" applyBorder="1" applyAlignment="1">
      <alignment vertical="center"/>
    </xf>
    <xf numFmtId="0" fontId="9" fillId="6" borderId="0" xfId="0" applyFont="1" applyFill="1" applyAlignment="1">
      <alignment vertical="top" wrapText="1"/>
    </xf>
    <xf numFmtId="0" fontId="0" fillId="0" borderId="0" xfId="0"/>
    <xf numFmtId="0" fontId="5" fillId="7" borderId="0" xfId="0" applyFont="1" applyFill="1" applyAlignment="1">
      <alignment horizontal="center" vertical="center" wrapText="1"/>
    </xf>
    <xf numFmtId="164" fontId="8" fillId="0" borderId="6" xfId="0" applyNumberFormat="1" applyFont="1" applyBorder="1" applyAlignment="1">
      <alignment horizontal="center" vertical="center"/>
    </xf>
    <xf numFmtId="164" fontId="8" fillId="0" borderId="0" xfId="0" applyNumberFormat="1" applyFont="1" applyAlignment="1">
      <alignment horizontal="center" vertical="center"/>
    </xf>
    <xf numFmtId="164" fontId="8" fillId="0" borderId="3" xfId="0" applyNumberFormat="1" applyFont="1" applyBorder="1" applyAlignment="1">
      <alignment horizontal="center" vertical="center"/>
    </xf>
    <xf numFmtId="164" fontId="8" fillId="0" borderId="0" xfId="0" applyNumberFormat="1" applyFont="1" applyAlignment="1">
      <alignment horizontal="center" vertical="center"/>
    </xf>
    <xf numFmtId="0" fontId="13" fillId="0" borderId="0" xfId="0" applyFont="1" applyAlignment="1">
      <alignment vertical="top"/>
    </xf>
    <xf numFmtId="0" fontId="14" fillId="0" borderId="0" xfId="0" applyFont="1"/>
  </cellXfs>
  <cellStyles count="2">
    <cellStyle name="Hyperlink" xfId="1" builtinId="8"/>
    <cellStyle name="Normal" xfId="0" builtinId="0"/>
  </cellStyles>
  <dxfs count="11">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CE5CD"/>
          <bgColor rgb="FFFCE5CD"/>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oahIvanisevic235738/Music_generated_AI/tree/main/Practice_Notebooks" TargetMode="External"/><Relationship Id="rId13" Type="http://schemas.openxmlformats.org/officeDocument/2006/relationships/hyperlink" Target="https://github.com/NoahIvanisevic235738/Music_generated_AI/blob/main/Deliverables/Suno%20API.ipynb" TargetMode="External"/><Relationship Id="rId3" Type="http://schemas.openxmlformats.org/officeDocument/2006/relationships/hyperlink" Target="https://soundful.com/how-to-guide-creating-music-with-ai-music-generators/" TargetMode="External"/><Relationship Id="rId7" Type="http://schemas.openxmlformats.org/officeDocument/2006/relationships/hyperlink" Target="https://github.com/NoahIvanisevic235738/Music_generated_AI/tree/main/Practice_Notebooks" TargetMode="External"/><Relationship Id="rId12" Type="http://schemas.openxmlformats.org/officeDocument/2006/relationships/hyperlink" Target="https://github.com/NoahIvanisevic235738/Music_generated_AI/blob/main/Deliverables/Suno%20API.ipynb" TargetMode="External"/><Relationship Id="rId17" Type="http://schemas.openxmlformats.org/officeDocument/2006/relationships/printerSettings" Target="../printerSettings/printerSettings1.bin"/><Relationship Id="rId2" Type="http://schemas.openxmlformats.org/officeDocument/2006/relationships/hyperlink" Target="https://github.com/Curated-Awesome-Lists/awesome-ai-music-generation" TargetMode="External"/><Relationship Id="rId16" Type="http://schemas.openxmlformats.org/officeDocument/2006/relationships/hyperlink" Target="https://github.com/NoahIvanisevic235738/Music_generated_AI/blob/main/Deliverables/MusicGen%20(HuggingFace%20Transformers).ipynb" TargetMode="External"/><Relationship Id="rId1" Type="http://schemas.openxmlformats.org/officeDocument/2006/relationships/hyperlink" Target="https://magenta.tensorflow.org/aisongcontest" TargetMode="External"/><Relationship Id="rId6" Type="http://schemas.openxmlformats.org/officeDocument/2006/relationships/hyperlink" Target="https://magenta.tensorflow.org/music-transformer" TargetMode="External"/><Relationship Id="rId11" Type="http://schemas.openxmlformats.org/officeDocument/2006/relationships/hyperlink" Target="https://www.reddit.com/r/MachineLearning/comments/1d1vp2u/p_musicgpt_an_open_source_app_for_generating/" TargetMode="External"/><Relationship Id="rId5" Type="http://schemas.openxmlformats.org/officeDocument/2006/relationships/hyperlink" Target="https://magenta.tensorflow.org/studio" TargetMode="External"/><Relationship Id="rId15" Type="http://schemas.openxmlformats.org/officeDocument/2006/relationships/hyperlink" Target="https://github.com/gabotechs/MusicGPT" TargetMode="External"/><Relationship Id="rId10" Type="http://schemas.openxmlformats.org/officeDocument/2006/relationships/hyperlink" Target="https://github.com/NoahIvanisevic235738/Music_generated_AI/blob/main/Deliverables/Magenta.ipynb" TargetMode="External"/><Relationship Id="rId4" Type="http://schemas.openxmlformats.org/officeDocument/2006/relationships/hyperlink" Target="https://dev.to/aws-builders/unlocking-musical-creativity-with-ai-generating-lyrics-and-melodies-55p0" TargetMode="External"/><Relationship Id="rId9" Type="http://schemas.openxmlformats.org/officeDocument/2006/relationships/hyperlink" Target="https://github.com/NoahIvanisevic235738/Music_generated_AI/blob/main/Deliverables/Magenta.ipynb" TargetMode="External"/><Relationship Id="rId14" Type="http://schemas.openxmlformats.org/officeDocument/2006/relationships/hyperlink" Target="https://github.com/NoahIvanisevic235738/Music_generated_AI/blob/main/Deliverables/Suno%20API.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31"/>
  <sheetViews>
    <sheetView tabSelected="1" zoomScale="94" zoomScaleNormal="90" workbookViewId="0">
      <pane ySplit="1" topLeftCell="A2" activePane="bottomLeft" state="frozen"/>
      <selection pane="bottomLeft" activeCell="D31" sqref="D31"/>
    </sheetView>
  </sheetViews>
  <sheetFormatPr defaultColWidth="14.44140625" defaultRowHeight="13.2" x14ac:dyDescent="0.25"/>
  <cols>
    <col min="1" max="1" width="9.33203125" bestFit="1" customWidth="1"/>
    <col min="2" max="2" width="7.44140625" bestFit="1" customWidth="1"/>
    <col min="3" max="3" width="25.77734375" style="51" bestFit="1" customWidth="1"/>
    <col min="4" max="4" width="38.77734375" style="33" bestFit="1" customWidth="1"/>
    <col min="5" max="5" width="12.109375" bestFit="1" customWidth="1"/>
    <col min="6" max="6" width="11.88671875" bestFit="1" customWidth="1"/>
    <col min="7" max="7" width="14.44140625" bestFit="1" customWidth="1"/>
    <col min="8" max="8" width="8" bestFit="1" customWidth="1"/>
    <col min="9" max="9" width="122.88671875" bestFit="1" customWidth="1"/>
    <col min="10" max="10" width="55.44140625" bestFit="1" customWidth="1"/>
  </cols>
  <sheetData>
    <row r="1" spans="1:10" x14ac:dyDescent="0.25">
      <c r="A1" s="22" t="s">
        <v>0</v>
      </c>
      <c r="B1" s="22" t="s">
        <v>1</v>
      </c>
      <c r="C1" s="22" t="s">
        <v>2</v>
      </c>
      <c r="D1" s="22" t="s">
        <v>3</v>
      </c>
      <c r="E1" s="23" t="s">
        <v>4</v>
      </c>
      <c r="F1" s="23" t="s">
        <v>5</v>
      </c>
      <c r="G1" s="23" t="s">
        <v>6</v>
      </c>
      <c r="H1" s="23" t="s">
        <v>7</v>
      </c>
      <c r="I1" s="23" t="s">
        <v>8</v>
      </c>
      <c r="J1" s="24" t="s">
        <v>9</v>
      </c>
    </row>
    <row r="2" spans="1:10" x14ac:dyDescent="0.25">
      <c r="A2" s="37" t="s">
        <v>10</v>
      </c>
      <c r="B2" s="38"/>
      <c r="C2" s="38"/>
      <c r="D2" s="38"/>
      <c r="E2" s="38"/>
      <c r="F2" s="38"/>
      <c r="G2" s="38"/>
      <c r="H2" s="38"/>
      <c r="I2" s="38"/>
      <c r="J2" s="39"/>
    </row>
    <row r="3" spans="1:10" x14ac:dyDescent="0.25">
      <c r="A3" s="5" t="s">
        <v>11</v>
      </c>
      <c r="B3" s="40" t="s">
        <v>12</v>
      </c>
      <c r="C3" s="35"/>
      <c r="D3" s="35"/>
      <c r="E3" s="35"/>
      <c r="F3" s="35"/>
      <c r="G3" s="35"/>
      <c r="H3" s="35"/>
      <c r="I3" s="35"/>
      <c r="J3" s="36"/>
    </row>
    <row r="4" spans="1:10" x14ac:dyDescent="0.25">
      <c r="A4" s="8" t="s">
        <v>13</v>
      </c>
      <c r="B4" s="40" t="s">
        <v>14</v>
      </c>
      <c r="C4" s="35"/>
      <c r="D4" s="35"/>
      <c r="E4" s="35"/>
      <c r="F4" s="35"/>
      <c r="G4" s="35"/>
      <c r="H4" s="35"/>
      <c r="I4" s="35"/>
      <c r="J4" s="36"/>
    </row>
    <row r="5" spans="1:10" x14ac:dyDescent="0.25">
      <c r="A5" s="46">
        <v>45761</v>
      </c>
      <c r="B5" s="25" t="s">
        <v>46</v>
      </c>
      <c r="C5" s="50" t="s">
        <v>79</v>
      </c>
      <c r="D5" s="31" t="s">
        <v>80</v>
      </c>
      <c r="E5" s="26" t="s">
        <v>44</v>
      </c>
      <c r="F5" s="27">
        <v>4</v>
      </c>
      <c r="G5" s="27">
        <v>4</v>
      </c>
      <c r="H5" s="27">
        <f t="shared" ref="H5:H16" si="0">G5-F5</f>
        <v>0</v>
      </c>
      <c r="I5" s="34" t="s">
        <v>62</v>
      </c>
      <c r="J5" s="28"/>
    </row>
    <row r="6" spans="1:10" x14ac:dyDescent="0.25">
      <c r="A6" s="47"/>
      <c r="B6" s="25" t="s">
        <v>46</v>
      </c>
      <c r="C6" s="50" t="s">
        <v>79</v>
      </c>
      <c r="D6" s="31" t="s">
        <v>80</v>
      </c>
      <c r="E6" s="26" t="s">
        <v>44</v>
      </c>
      <c r="F6" s="27">
        <v>4</v>
      </c>
      <c r="G6" s="27">
        <v>4</v>
      </c>
      <c r="H6" s="27">
        <f t="shared" si="0"/>
        <v>0</v>
      </c>
      <c r="I6" s="34" t="s">
        <v>63</v>
      </c>
      <c r="J6" s="29"/>
    </row>
    <row r="7" spans="1:10" x14ac:dyDescent="0.25">
      <c r="A7" s="47">
        <v>45762</v>
      </c>
      <c r="B7" s="25" t="s">
        <v>46</v>
      </c>
      <c r="C7" s="50" t="s">
        <v>79</v>
      </c>
      <c r="D7" s="31" t="s">
        <v>80</v>
      </c>
      <c r="E7" s="26" t="s">
        <v>44</v>
      </c>
      <c r="F7" s="27">
        <v>4</v>
      </c>
      <c r="G7" s="27">
        <v>4</v>
      </c>
      <c r="H7" s="27">
        <f t="shared" si="0"/>
        <v>0</v>
      </c>
      <c r="I7" s="34" t="s">
        <v>64</v>
      </c>
      <c r="J7" s="29"/>
    </row>
    <row r="8" spans="1:10" ht="24" x14ac:dyDescent="0.25">
      <c r="A8" s="47"/>
      <c r="B8" s="25" t="s">
        <v>46</v>
      </c>
      <c r="C8" s="50" t="s">
        <v>81</v>
      </c>
      <c r="D8" s="31" t="s">
        <v>82</v>
      </c>
      <c r="E8" s="26" t="s">
        <v>41</v>
      </c>
      <c r="F8" s="27">
        <v>4</v>
      </c>
      <c r="G8" s="27">
        <v>4</v>
      </c>
      <c r="H8" s="27">
        <f t="shared" si="0"/>
        <v>0</v>
      </c>
      <c r="I8" s="34" t="s">
        <v>65</v>
      </c>
      <c r="J8" s="29"/>
    </row>
    <row r="9" spans="1:10" ht="24" x14ac:dyDescent="0.25">
      <c r="A9" s="47">
        <v>45763</v>
      </c>
      <c r="B9" s="25" t="s">
        <v>46</v>
      </c>
      <c r="C9" s="50" t="s">
        <v>81</v>
      </c>
      <c r="D9" s="31" t="s">
        <v>82</v>
      </c>
      <c r="E9" s="26" t="s">
        <v>41</v>
      </c>
      <c r="F9" s="27">
        <v>4</v>
      </c>
      <c r="G9" s="27">
        <v>4</v>
      </c>
      <c r="H9" s="27">
        <f t="shared" si="0"/>
        <v>0</v>
      </c>
      <c r="I9" s="34" t="s">
        <v>65</v>
      </c>
      <c r="J9" s="29"/>
    </row>
    <row r="10" spans="1:10" x14ac:dyDescent="0.25">
      <c r="A10" s="47"/>
      <c r="B10" s="25" t="s">
        <v>46</v>
      </c>
      <c r="C10" s="50" t="s">
        <v>83</v>
      </c>
      <c r="D10" s="31" t="s">
        <v>84</v>
      </c>
      <c r="E10" s="26" t="s">
        <v>41</v>
      </c>
      <c r="F10" s="27">
        <v>4</v>
      </c>
      <c r="G10" s="27">
        <v>4</v>
      </c>
      <c r="H10" s="27">
        <f t="shared" si="0"/>
        <v>0</v>
      </c>
      <c r="I10" s="34" t="s">
        <v>66</v>
      </c>
      <c r="J10" s="29"/>
    </row>
    <row r="11" spans="1:10" ht="24" x14ac:dyDescent="0.25">
      <c r="A11" s="49">
        <v>45764</v>
      </c>
      <c r="B11" s="25" t="s">
        <v>46</v>
      </c>
      <c r="C11" s="50" t="s">
        <v>83</v>
      </c>
      <c r="D11" s="31" t="s">
        <v>85</v>
      </c>
      <c r="E11" s="26" t="s">
        <v>41</v>
      </c>
      <c r="F11" s="27">
        <v>8</v>
      </c>
      <c r="G11" s="27">
        <v>8</v>
      </c>
      <c r="H11" s="27">
        <f t="shared" si="0"/>
        <v>0</v>
      </c>
      <c r="I11" s="34" t="s">
        <v>66</v>
      </c>
      <c r="J11" s="29" t="s">
        <v>71</v>
      </c>
    </row>
    <row r="12" spans="1:10" x14ac:dyDescent="0.25">
      <c r="A12" s="47">
        <v>45765</v>
      </c>
      <c r="B12" s="25" t="s">
        <v>46</v>
      </c>
      <c r="C12" s="50" t="s">
        <v>86</v>
      </c>
      <c r="D12" s="31" t="s">
        <v>87</v>
      </c>
      <c r="E12" s="26" t="s">
        <v>44</v>
      </c>
      <c r="F12" s="27">
        <v>3</v>
      </c>
      <c r="G12" s="27">
        <v>3</v>
      </c>
      <c r="H12" s="27">
        <f t="shared" si="0"/>
        <v>0</v>
      </c>
      <c r="I12" s="34" t="s">
        <v>67</v>
      </c>
      <c r="J12" s="29"/>
    </row>
    <row r="13" spans="1:10" x14ac:dyDescent="0.25">
      <c r="A13" s="47"/>
      <c r="B13" s="25" t="s">
        <v>46</v>
      </c>
      <c r="C13" s="50" t="s">
        <v>86</v>
      </c>
      <c r="D13" s="31" t="s">
        <v>87</v>
      </c>
      <c r="E13" s="26" t="s">
        <v>44</v>
      </c>
      <c r="F13" s="27">
        <v>1</v>
      </c>
      <c r="G13" s="27">
        <v>1</v>
      </c>
      <c r="H13" s="27">
        <f t="shared" si="0"/>
        <v>0</v>
      </c>
      <c r="I13" s="34" t="s">
        <v>68</v>
      </c>
      <c r="J13" s="29"/>
    </row>
    <row r="14" spans="1:10" x14ac:dyDescent="0.25">
      <c r="A14" s="47"/>
      <c r="B14" s="25" t="s">
        <v>46</v>
      </c>
      <c r="C14" s="50" t="s">
        <v>86</v>
      </c>
      <c r="D14" s="31" t="s">
        <v>87</v>
      </c>
      <c r="E14" s="26" t="s">
        <v>44</v>
      </c>
      <c r="F14" s="27">
        <v>3</v>
      </c>
      <c r="G14" s="27">
        <v>3</v>
      </c>
      <c r="H14" s="27">
        <f t="shared" si="0"/>
        <v>0</v>
      </c>
      <c r="I14" s="34" t="s">
        <v>69</v>
      </c>
      <c r="J14" s="29"/>
    </row>
    <row r="15" spans="1:10" x14ac:dyDescent="0.25">
      <c r="A15" s="48"/>
      <c r="B15" s="25" t="s">
        <v>46</v>
      </c>
      <c r="C15" s="50" t="s">
        <v>86</v>
      </c>
      <c r="D15" s="31" t="s">
        <v>87</v>
      </c>
      <c r="E15" s="26" t="s">
        <v>44</v>
      </c>
      <c r="F15" s="27">
        <v>1</v>
      </c>
      <c r="G15" s="27">
        <v>1</v>
      </c>
      <c r="H15" s="27">
        <f t="shared" si="0"/>
        <v>0</v>
      </c>
      <c r="I15" s="34" t="s">
        <v>70</v>
      </c>
      <c r="J15" s="29"/>
    </row>
    <row r="16" spans="1:10" x14ac:dyDescent="0.25">
      <c r="A16" s="13"/>
      <c r="B16" s="15"/>
      <c r="C16" s="15"/>
      <c r="D16" s="32"/>
      <c r="E16" s="15" t="s">
        <v>15</v>
      </c>
      <c r="F16" s="18">
        <f>SUM(F5:F15)</f>
        <v>40</v>
      </c>
      <c r="G16" s="18">
        <f>SUM(G5:G15)</f>
        <v>40</v>
      </c>
      <c r="H16" s="18">
        <f t="shared" si="0"/>
        <v>0</v>
      </c>
      <c r="I16" s="19"/>
      <c r="J16" s="30"/>
    </row>
    <row r="17" spans="1:10" x14ac:dyDescent="0.25">
      <c r="A17" s="41" t="s">
        <v>16</v>
      </c>
      <c r="B17" s="38"/>
      <c r="C17" s="38"/>
      <c r="D17" s="38"/>
      <c r="E17" s="38"/>
      <c r="F17" s="38"/>
      <c r="G17" s="38"/>
      <c r="H17" s="38"/>
      <c r="I17" s="38"/>
      <c r="J17" s="39"/>
    </row>
    <row r="18" spans="1:10" x14ac:dyDescent="0.25">
      <c r="A18" s="21" t="s">
        <v>11</v>
      </c>
      <c r="B18" s="42" t="s">
        <v>12</v>
      </c>
      <c r="C18" s="35"/>
      <c r="D18" s="35"/>
      <c r="E18" s="35"/>
      <c r="F18" s="35"/>
      <c r="G18" s="35"/>
      <c r="H18" s="35"/>
      <c r="I18" s="35"/>
      <c r="J18" s="36"/>
    </row>
    <row r="19" spans="1:10" x14ac:dyDescent="0.25">
      <c r="A19" s="20" t="s">
        <v>13</v>
      </c>
      <c r="B19" s="42" t="s">
        <v>17</v>
      </c>
      <c r="C19" s="35"/>
      <c r="D19" s="35"/>
      <c r="E19" s="35"/>
      <c r="F19" s="35"/>
      <c r="G19" s="35"/>
      <c r="H19" s="35"/>
      <c r="I19" s="35"/>
      <c r="J19" s="36"/>
    </row>
    <row r="20" spans="1:10" x14ac:dyDescent="0.25">
      <c r="A20" s="49">
        <v>45768</v>
      </c>
      <c r="B20" s="25" t="s">
        <v>46</v>
      </c>
      <c r="C20" s="50" t="s">
        <v>89</v>
      </c>
      <c r="D20" s="31" t="s">
        <v>90</v>
      </c>
      <c r="E20" s="26" t="s">
        <v>41</v>
      </c>
      <c r="F20" s="27">
        <v>8</v>
      </c>
      <c r="G20" s="27">
        <v>8</v>
      </c>
      <c r="H20" s="27">
        <f t="shared" ref="H20:H31" si="1">G20-F20</f>
        <v>0</v>
      </c>
      <c r="I20" s="34" t="s">
        <v>72</v>
      </c>
      <c r="J20" s="28"/>
    </row>
    <row r="21" spans="1:10" x14ac:dyDescent="0.25">
      <c r="A21" s="49">
        <v>45769</v>
      </c>
      <c r="B21" s="25" t="s">
        <v>46</v>
      </c>
      <c r="C21" s="50" t="s">
        <v>89</v>
      </c>
      <c r="D21" s="31" t="s">
        <v>91</v>
      </c>
      <c r="E21" s="26" t="s">
        <v>41</v>
      </c>
      <c r="F21" s="27">
        <v>8</v>
      </c>
      <c r="G21" s="27">
        <v>8</v>
      </c>
      <c r="H21" s="27">
        <f t="shared" si="1"/>
        <v>0</v>
      </c>
      <c r="I21" s="34" t="s">
        <v>72</v>
      </c>
      <c r="J21" s="28"/>
    </row>
    <row r="22" spans="1:10" ht="24" x14ac:dyDescent="0.25">
      <c r="A22" s="47">
        <v>45770</v>
      </c>
      <c r="B22" s="25" t="s">
        <v>46</v>
      </c>
      <c r="C22" s="50" t="s">
        <v>89</v>
      </c>
      <c r="D22" s="31" t="s">
        <v>92</v>
      </c>
      <c r="E22" s="26" t="s">
        <v>41</v>
      </c>
      <c r="F22" s="27">
        <v>2</v>
      </c>
      <c r="G22" s="27">
        <v>3</v>
      </c>
      <c r="H22" s="27">
        <f>G22-F22</f>
        <v>1</v>
      </c>
      <c r="I22" s="34" t="s">
        <v>72</v>
      </c>
      <c r="J22" s="28" t="s">
        <v>88</v>
      </c>
    </row>
    <row r="23" spans="1:10" x14ac:dyDescent="0.25">
      <c r="A23" s="47"/>
      <c r="B23" s="25" t="s">
        <v>46</v>
      </c>
      <c r="C23" s="50" t="s">
        <v>93</v>
      </c>
      <c r="D23" s="31" t="s">
        <v>94</v>
      </c>
      <c r="E23" s="26" t="s">
        <v>44</v>
      </c>
      <c r="F23" s="27">
        <v>1</v>
      </c>
      <c r="G23" s="27">
        <v>1</v>
      </c>
      <c r="H23" s="27">
        <f t="shared" si="1"/>
        <v>0</v>
      </c>
      <c r="I23" s="34" t="s">
        <v>73</v>
      </c>
      <c r="J23" s="28"/>
    </row>
    <row r="24" spans="1:10" x14ac:dyDescent="0.25">
      <c r="A24" s="47"/>
      <c r="B24" s="25" t="s">
        <v>46</v>
      </c>
      <c r="C24" s="50" t="s">
        <v>93</v>
      </c>
      <c r="D24" s="31" t="s">
        <v>94</v>
      </c>
      <c r="E24" s="26" t="s">
        <v>44</v>
      </c>
      <c r="F24" s="27">
        <v>3</v>
      </c>
      <c r="G24" s="27">
        <v>3</v>
      </c>
      <c r="H24" s="27">
        <f t="shared" si="1"/>
        <v>0</v>
      </c>
      <c r="I24" s="34" t="s">
        <v>74</v>
      </c>
      <c r="J24" s="28"/>
    </row>
    <row r="25" spans="1:10" x14ac:dyDescent="0.25">
      <c r="A25" s="47"/>
      <c r="B25" s="25" t="s">
        <v>46</v>
      </c>
      <c r="C25" s="50" t="s">
        <v>93</v>
      </c>
      <c r="D25" s="31" t="s">
        <v>94</v>
      </c>
      <c r="E25" s="26" t="s">
        <v>44</v>
      </c>
      <c r="F25" s="27">
        <v>2</v>
      </c>
      <c r="G25" s="27">
        <v>2</v>
      </c>
      <c r="H25" s="27">
        <f t="shared" ref="H25" si="2">G25-F25</f>
        <v>0</v>
      </c>
      <c r="I25" s="34" t="s">
        <v>75</v>
      </c>
      <c r="J25" s="28"/>
    </row>
    <row r="26" spans="1:10" x14ac:dyDescent="0.25">
      <c r="A26" s="47">
        <v>45771</v>
      </c>
      <c r="B26" s="25" t="s">
        <v>46</v>
      </c>
      <c r="C26" s="50" t="s">
        <v>93</v>
      </c>
      <c r="D26" s="31" t="s">
        <v>94</v>
      </c>
      <c r="E26" s="26" t="s">
        <v>44</v>
      </c>
      <c r="F26" s="27">
        <v>1</v>
      </c>
      <c r="G26" s="27">
        <v>1</v>
      </c>
      <c r="H26" s="27">
        <f t="shared" ref="H26:H28" si="3">G26-F26</f>
        <v>0</v>
      </c>
      <c r="I26" s="34" t="s">
        <v>75</v>
      </c>
      <c r="J26" s="28"/>
    </row>
    <row r="27" spans="1:10" x14ac:dyDescent="0.25">
      <c r="A27" s="47"/>
      <c r="B27" s="25" t="s">
        <v>46</v>
      </c>
      <c r="C27" s="50" t="s">
        <v>93</v>
      </c>
      <c r="D27" s="31" t="s">
        <v>94</v>
      </c>
      <c r="E27" s="26" t="s">
        <v>44</v>
      </c>
      <c r="F27" s="27">
        <v>2</v>
      </c>
      <c r="G27" s="27">
        <v>2</v>
      </c>
      <c r="H27" s="27">
        <f t="shared" si="3"/>
        <v>0</v>
      </c>
      <c r="I27" s="34" t="s">
        <v>76</v>
      </c>
      <c r="J27" s="28"/>
    </row>
    <row r="28" spans="1:10" x14ac:dyDescent="0.25">
      <c r="A28" s="47"/>
      <c r="B28" s="25" t="s">
        <v>46</v>
      </c>
      <c r="C28" s="50" t="s">
        <v>93</v>
      </c>
      <c r="D28" s="31" t="s">
        <v>94</v>
      </c>
      <c r="E28" s="26" t="s">
        <v>44</v>
      </c>
      <c r="F28" s="27">
        <v>5</v>
      </c>
      <c r="G28" s="27">
        <v>5</v>
      </c>
      <c r="H28" s="27">
        <f t="shared" si="3"/>
        <v>0</v>
      </c>
      <c r="I28" s="34" t="s">
        <v>77</v>
      </c>
      <c r="J28" s="28"/>
    </row>
    <row r="29" spans="1:10" ht="24" x14ac:dyDescent="0.25">
      <c r="A29" s="47">
        <v>45772</v>
      </c>
      <c r="B29" s="25" t="s">
        <v>46</v>
      </c>
      <c r="C29" s="50" t="s">
        <v>95</v>
      </c>
      <c r="D29" s="31" t="s">
        <v>96</v>
      </c>
      <c r="E29" s="26" t="s">
        <v>41</v>
      </c>
      <c r="F29" s="27">
        <v>6</v>
      </c>
      <c r="G29" s="27">
        <v>6</v>
      </c>
      <c r="H29" s="27">
        <f t="shared" si="1"/>
        <v>0</v>
      </c>
      <c r="I29" s="34" t="s">
        <v>78</v>
      </c>
      <c r="J29" s="28"/>
    </row>
    <row r="30" spans="1:10" x14ac:dyDescent="0.25">
      <c r="A30" s="48"/>
      <c r="B30" s="25" t="s">
        <v>46</v>
      </c>
      <c r="C30" s="50" t="s">
        <v>61</v>
      </c>
      <c r="D30" s="31" t="s">
        <v>97</v>
      </c>
      <c r="E30" s="26" t="s">
        <v>55</v>
      </c>
      <c r="F30" s="27">
        <v>2</v>
      </c>
      <c r="G30" s="27">
        <v>2</v>
      </c>
      <c r="H30" s="27">
        <f t="shared" ref="H30" si="4">G30-F30</f>
        <v>0</v>
      </c>
      <c r="I30" s="34"/>
      <c r="J30" s="28"/>
    </row>
    <row r="31" spans="1:10" x14ac:dyDescent="0.25">
      <c r="A31" s="13"/>
      <c r="B31" s="15"/>
      <c r="C31" s="15"/>
      <c r="D31" s="32"/>
      <c r="E31" s="15" t="s">
        <v>15</v>
      </c>
      <c r="F31" s="18">
        <f>SUM(F20:F30)</f>
        <v>40</v>
      </c>
      <c r="G31" s="18">
        <f>SUM(G20:G30)</f>
        <v>41</v>
      </c>
      <c r="H31" s="18">
        <f t="shared" si="1"/>
        <v>1</v>
      </c>
      <c r="I31" s="19"/>
      <c r="J31" s="30"/>
    </row>
  </sheetData>
  <autoFilter ref="A1:J16" xr:uid="{00000000-0009-0000-0000-000000000000}"/>
  <customSheetViews>
    <customSheetView guid="{8BAC9A6B-5D32-4E8D-967D-E17D357516F8}" filter="1" showAutoFilter="1">
      <pageMargins left="0" right="0" top="0" bottom="0" header="0" footer="0"/>
      <autoFilter ref="A1:K15" xr:uid="{80B7EE11-0EB9-4E9B-9F32-05B2B94B69D6}">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13">
    <mergeCell ref="A26:A28"/>
    <mergeCell ref="A29:A30"/>
    <mergeCell ref="A12:A15"/>
    <mergeCell ref="A9:A10"/>
    <mergeCell ref="A7:A8"/>
    <mergeCell ref="A5:A6"/>
    <mergeCell ref="A22:A25"/>
    <mergeCell ref="A2:J2"/>
    <mergeCell ref="B3:J3"/>
    <mergeCell ref="B4:J4"/>
    <mergeCell ref="A17:J17"/>
    <mergeCell ref="B18:J18"/>
    <mergeCell ref="B19:J19"/>
  </mergeCells>
  <phoneticPr fontId="11" type="noConversion"/>
  <conditionalFormatting sqref="B5:B15 B18:B30">
    <cfRule type="containsText" dxfId="10" priority="17" operator="containsText" text="Planned">
      <formula>NOT(ISERROR(SEARCH(("Planned"),(B5))))</formula>
    </cfRule>
    <cfRule type="containsText" dxfId="9" priority="18" operator="containsText" text="In-Progress">
      <formula>NOT(ISERROR(SEARCH(("In-Progress"),(B5))))</formula>
    </cfRule>
    <cfRule type="containsText" dxfId="8" priority="19" operator="containsText" text="Blocked">
      <formula>NOT(ISERROR(SEARCH(("Blocked"),(B5))))</formula>
    </cfRule>
    <cfRule type="containsText" dxfId="7" priority="20" operator="containsText" text="Done">
      <formula>NOT(ISERROR(SEARCH(("Done"),(B5))))</formula>
    </cfRule>
  </conditionalFormatting>
  <conditionalFormatting sqref="B5:B16 B18:B31">
    <cfRule type="containsText" dxfId="6" priority="21" operator="containsText" text="Unplanned">
      <formula>NOT(ISERROR(SEARCH(("Unplanned"),(B5))))</formula>
    </cfRule>
    <cfRule type="containsText" dxfId="5" priority="22" operator="containsText" text="Cancelled">
      <formula>NOT(ISERROR(SEARCH(("Cancelled"),(B5))))</formula>
    </cfRule>
  </conditionalFormatting>
  <conditionalFormatting sqref="B5:B15 B18:B30">
    <cfRule type="containsText" dxfId="4" priority="16" operator="containsText" text="Unplanned">
      <formula>NOT(ISERROR(SEARCH(("Unplanned"),(B5))))</formula>
    </cfRule>
  </conditionalFormatting>
  <conditionalFormatting sqref="F1 F3:F8 G5:G8 F16 F9:G15 F20:F31">
    <cfRule type="cellIs" dxfId="3" priority="25" operator="greaterThan">
      <formula>4</formula>
    </cfRule>
  </conditionalFormatting>
  <conditionalFormatting sqref="G1:G4 G16:G31">
    <cfRule type="containsBlanks" dxfId="2" priority="26">
      <formula>LEN(TRIM(G1))=0</formula>
    </cfRule>
  </conditionalFormatting>
  <conditionalFormatting sqref="H5:H16 H20:H31">
    <cfRule type="expression" dxfId="1" priority="23">
      <formula>G5/F5&gt;=1.5</formula>
    </cfRule>
    <cfRule type="expression" dxfId="0" priority="24">
      <formula>G5/F5&lt;=0.5</formula>
    </cfRule>
  </conditionalFormatting>
  <hyperlinks>
    <hyperlink ref="I6" r:id="rId1" xr:uid="{5F9E0DDD-FFAB-4E83-9155-55E3316331A4}"/>
    <hyperlink ref="I14" r:id="rId2" xr:uid="{09D4CC1D-167E-40DF-99AE-B8561B7ABF76}"/>
    <hyperlink ref="I15" r:id="rId3" xr:uid="{046C9960-9228-4022-8888-EE57DEFAFAB6}"/>
    <hyperlink ref="I12" r:id="rId4" xr:uid="{A72E38F2-349D-4B41-A752-214FCCEBDBE2}"/>
    <hyperlink ref="I5" r:id="rId5" xr:uid="{CE56D29C-188F-4253-A257-8249FD5051B9}"/>
    <hyperlink ref="I7" r:id="rId6" xr:uid="{0A2E4D40-1002-4310-B741-F5B87FDB0D1D}"/>
    <hyperlink ref="I8" r:id="rId7" xr:uid="{29BB4AAB-E649-4E35-B279-B5CDBDED4BDC}"/>
    <hyperlink ref="I9" r:id="rId8" xr:uid="{AECCFA1F-9534-4779-9A4A-8424221C62A6}"/>
    <hyperlink ref="I10" r:id="rId9" xr:uid="{45C5BAB7-2C77-4B40-B42C-0F6211A1F493}"/>
    <hyperlink ref="I11" r:id="rId10" xr:uid="{CB21CF94-E03D-4D94-9630-8854BBEDEC01}"/>
    <hyperlink ref="I13" r:id="rId11" xr:uid="{F13771A7-7F87-45FE-BEFF-55A2EAD02D9B}"/>
    <hyperlink ref="I20" r:id="rId12" xr:uid="{32EE08E7-1D7D-4F45-B1E2-16ABDA941D1A}"/>
    <hyperlink ref="I21" r:id="rId13" xr:uid="{04884634-7297-4609-93DD-7E1E09580A08}"/>
    <hyperlink ref="I22" r:id="rId14" xr:uid="{7701C3B4-96FA-4001-9AF0-4F222609F198}"/>
    <hyperlink ref="I24" r:id="rId15" xr:uid="{B2444AB2-5C7C-4FE3-82D5-407811739D52}"/>
    <hyperlink ref="I29" r:id="rId16" xr:uid="{8D9B7C73-CB38-4FF5-9882-D78793774C53}"/>
  </hyperlinks>
  <pageMargins left="0.7" right="0.7" top="0.75" bottom="0.75" header="0.3" footer="0.3"/>
  <pageSetup paperSize="9" scale="52" fitToHeight="0" orientation="landscape" horizontalDpi="1200" verticalDpi="1200" r:id="rId17"/>
  <extLst>
    <ext xmlns:x14="http://schemas.microsoft.com/office/spreadsheetml/2009/9/main" uri="{CCE6A557-97BC-4b89-ADB6-D9C93CAAB3DF}">
      <x14:dataValidations xmlns:xm="http://schemas.microsoft.com/office/excel/2006/main" count="2">
        <x14:dataValidation type="list" allowBlank="1" xr:uid="{00000000-0002-0000-0000-000001000000}">
          <x14:formula1>
            <xm:f>'Drop-downs'!$B$2:$B$16</xm:f>
          </x14:formula1>
          <xm:sqref>E5:E15 E20:E30</xm:sqref>
        </x14:dataValidation>
        <x14:dataValidation type="list" allowBlank="1" xr:uid="{00000000-0002-0000-0000-000002000000}">
          <x14:formula1>
            <xm:f>'Drop-downs'!$A$2:$A$9</xm:f>
          </x14:formula1>
          <xm:sqref>B5:B15 B20:B30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23"/>
  <sheetViews>
    <sheetView workbookViewId="0">
      <selection activeCell="D5" sqref="D5"/>
    </sheetView>
  </sheetViews>
  <sheetFormatPr defaultColWidth="14.44140625" defaultRowHeight="15" customHeight="1" x14ac:dyDescent="0.25"/>
  <cols>
    <col min="2" max="2" width="27" customWidth="1"/>
    <col min="11" max="11" width="20.44140625" customWidth="1"/>
  </cols>
  <sheetData>
    <row r="2" spans="2:11" ht="13.8" x14ac:dyDescent="0.3">
      <c r="B2" s="11" t="s">
        <v>18</v>
      </c>
      <c r="C2" s="2" t="s">
        <v>19</v>
      </c>
      <c r="D2" s="2" t="s">
        <v>20</v>
      </c>
      <c r="E2" s="2" t="s">
        <v>21</v>
      </c>
      <c r="F2" s="2" t="s">
        <v>22</v>
      </c>
      <c r="G2" s="2" t="s">
        <v>23</v>
      </c>
      <c r="H2" s="2" t="s">
        <v>24</v>
      </c>
      <c r="I2" s="2" t="s">
        <v>25</v>
      </c>
      <c r="J2" s="2" t="s">
        <v>26</v>
      </c>
      <c r="K2" s="3" t="s">
        <v>27</v>
      </c>
    </row>
    <row r="3" spans="2:11" ht="13.8" x14ac:dyDescent="0.3">
      <c r="B3" s="4" t="str">
        <f>'Drop-downs'!C2</f>
        <v>-</v>
      </c>
      <c r="C3" s="6"/>
      <c r="D3" s="6"/>
      <c r="E3" s="6"/>
      <c r="F3" s="6"/>
      <c r="G3" s="6"/>
      <c r="H3" s="6"/>
      <c r="I3" s="6"/>
      <c r="J3" s="6"/>
      <c r="K3" s="7">
        <f t="shared" ref="K3:K9" si="0">SUM(C3:J3)</f>
        <v>0</v>
      </c>
    </row>
    <row r="4" spans="2:11" ht="13.8" x14ac:dyDescent="0.3">
      <c r="B4" s="4" t="str">
        <f>'Drop-downs'!C3</f>
        <v>ILO 0.3</v>
      </c>
      <c r="C4" s="10" cm="1">
        <f t="array" ref="C4">IFERROR(SUM(_xlfn._xlws.FILTER('Worklog_Tasks&amp;Times'!$G$5:$G$15,'Worklog_Tasks&amp;Times'!#REF!=$B4)),0)</f>
        <v>0</v>
      </c>
      <c r="D4" s="10" cm="1">
        <f t="array" ref="D4">IFERROR(SUM(_xlfn._xlws.FILTER('Worklog_Tasks&amp;Times'!$G$20:$G$29,'Worklog_Tasks&amp;Times'!#REF!=$B4)),0)</f>
        <v>0</v>
      </c>
      <c r="E4" s="10" cm="1">
        <f t="array" ref="E4">IFERROR(SUM(_xlfn._xlws.FILTER('Worklog_Tasks&amp;Times'!$G$5:$G$15,'Worklog_Tasks&amp;Times'!#REF!=$B4)),0)</f>
        <v>0</v>
      </c>
      <c r="F4" s="10" cm="1">
        <f t="array" ref="F4">IFERROR(SUM(_xlfn._xlws.FILTER('Worklog_Tasks&amp;Times'!$G$5:$G$15,'Worklog_Tasks&amp;Times'!#REF!=$B4)),0)</f>
        <v>0</v>
      </c>
      <c r="G4" s="10" cm="1">
        <f t="array" ref="G4">IFERROR(SUM(_xlfn._xlws.FILTER('Worklog_Tasks&amp;Times'!$G$5:$G$15,'Worklog_Tasks&amp;Times'!#REF!=$B4)),0)</f>
        <v>0</v>
      </c>
      <c r="H4" s="10" cm="1">
        <f t="array" ref="H4">IFERROR(SUM(_xlfn._xlws.FILTER('Worklog_Tasks&amp;Times'!$G$5:$G$15,'Worklog_Tasks&amp;Times'!#REF!=$B4)),0)</f>
        <v>0</v>
      </c>
      <c r="I4" s="10" cm="1">
        <f t="array" ref="I4">IFERROR(SUM(_xlfn._xlws.FILTER('Worklog_Tasks&amp;Times'!$G$5:$G$15,'Worklog_Tasks&amp;Times'!#REF!=$B4)),0)</f>
        <v>0</v>
      </c>
      <c r="J4" s="10" cm="1">
        <f t="array" ref="J4">IFERROR(SUM(_xlfn._xlws.FILTER('Worklog_Tasks&amp;Times'!$G$5:$G$15,'Worklog_Tasks&amp;Times'!#REF!=$B4)),0)</f>
        <v>0</v>
      </c>
      <c r="K4" s="7">
        <f t="shared" si="0"/>
        <v>0</v>
      </c>
    </row>
    <row r="5" spans="2:11" ht="13.8" x14ac:dyDescent="0.3">
      <c r="B5" s="4" t="str">
        <f>'Drop-downs'!C4</f>
        <v>ILO 1.5</v>
      </c>
      <c r="C5" s="10" cm="1">
        <f t="array" ref="C5">IFERROR(SUM(_xlfn._xlws.FILTER('Worklog_Tasks&amp;Times'!$G$5:$G$15,'Worklog_Tasks&amp;Times'!#REF!=$B5)),0)</f>
        <v>0</v>
      </c>
      <c r="D5" s="10" cm="1">
        <f t="array" ref="D5">IFERROR(SUM(_xlfn._xlws.FILTER('Worklog_Tasks&amp;Times'!$G$5:$G$15,'Worklog_Tasks&amp;Times'!#REF!=$B5)),0)</f>
        <v>0</v>
      </c>
      <c r="E5" s="10" cm="1">
        <f t="array" ref="E5">IFERROR(SUM(_xlfn._xlws.FILTER('Worklog_Tasks&amp;Times'!$G$5:$G$15,'Worklog_Tasks&amp;Times'!#REF!=$B5)),0)</f>
        <v>0</v>
      </c>
      <c r="F5" s="10" cm="1">
        <f t="array" ref="F5">IFERROR(SUM(_xlfn._xlws.FILTER('Worklog_Tasks&amp;Times'!$G$5:$G$15,'Worklog_Tasks&amp;Times'!#REF!=$B5)),0)</f>
        <v>0</v>
      </c>
      <c r="G5" s="10" cm="1">
        <f t="array" ref="G5">IFERROR(SUM(_xlfn._xlws.FILTER('Worklog_Tasks&amp;Times'!$G$5:$G$15,'Worklog_Tasks&amp;Times'!#REF!=$B5)),0)</f>
        <v>0</v>
      </c>
      <c r="H5" s="10" cm="1">
        <f t="array" ref="H5">IFERROR(SUM(_xlfn._xlws.FILTER('Worklog_Tasks&amp;Times'!$G$5:$G$15,'Worklog_Tasks&amp;Times'!#REF!=$B5)),0)</f>
        <v>0</v>
      </c>
      <c r="I5" s="10" cm="1">
        <f t="array" ref="I5">IFERROR(SUM(_xlfn._xlws.FILTER('Worklog_Tasks&amp;Times'!$G$5:$G$15,'Worklog_Tasks&amp;Times'!#REF!=$B5)),0)</f>
        <v>0</v>
      </c>
      <c r="J5" s="10" cm="1">
        <f t="array" ref="J5">IFERROR(SUM(_xlfn._xlws.FILTER('Worklog_Tasks&amp;Times'!$G$5:$G$15,'Worklog_Tasks&amp;Times'!#REF!=$B5)),0)</f>
        <v>0</v>
      </c>
      <c r="K5" s="7">
        <f t="shared" si="0"/>
        <v>0</v>
      </c>
    </row>
    <row r="6" spans="2:11" ht="13.8" x14ac:dyDescent="0.3">
      <c r="B6" s="4" t="str">
        <f>'Drop-downs'!C5</f>
        <v>ILO 2.5</v>
      </c>
      <c r="C6" s="10" cm="1">
        <f t="array" ref="C6">IFERROR(SUM(_xlfn._xlws.FILTER('Worklog_Tasks&amp;Times'!$G$5:$G$15,'Worklog_Tasks&amp;Times'!#REF!=$B6)),0)</f>
        <v>0</v>
      </c>
      <c r="D6" s="10" cm="1">
        <f t="array" ref="D6">IFERROR(SUM(_xlfn._xlws.FILTER('Worklog_Tasks&amp;Times'!$G$5:$G$15,'Worklog_Tasks&amp;Times'!#REF!=$B6)),0)</f>
        <v>0</v>
      </c>
      <c r="E6" s="10" cm="1">
        <f t="array" ref="E6">IFERROR(SUM(_xlfn._xlws.FILTER('Worklog_Tasks&amp;Times'!$G$5:$G$15,'Worklog_Tasks&amp;Times'!#REF!=$B6)),0)</f>
        <v>0</v>
      </c>
      <c r="F6" s="10" cm="1">
        <f t="array" ref="F6">IFERROR(SUM(_xlfn._xlws.FILTER('Worklog_Tasks&amp;Times'!$G$5:$G$15,'Worklog_Tasks&amp;Times'!#REF!=$B6)),0)</f>
        <v>0</v>
      </c>
      <c r="G6" s="10" cm="1">
        <f t="array" ref="G6">IFERROR(SUM(_xlfn._xlws.FILTER('Worklog_Tasks&amp;Times'!$G$5:$G$15,'Worklog_Tasks&amp;Times'!#REF!=$B6)),0)</f>
        <v>0</v>
      </c>
      <c r="H6" s="10" cm="1">
        <f t="array" ref="H6">IFERROR(SUM(_xlfn._xlws.FILTER('Worklog_Tasks&amp;Times'!$G$5:$G$15,'Worklog_Tasks&amp;Times'!#REF!=$B6)),0)</f>
        <v>0</v>
      </c>
      <c r="I6" s="10" cm="1">
        <f t="array" ref="I6">IFERROR(SUM(_xlfn._xlws.FILTER('Worklog_Tasks&amp;Times'!$G$5:$G$15,'Worklog_Tasks&amp;Times'!#REF!=$B6)),0)</f>
        <v>0</v>
      </c>
      <c r="J6" s="10" cm="1">
        <f t="array" ref="J6">IFERROR(SUM(_xlfn._xlws.FILTER('Worklog_Tasks&amp;Times'!$G$5:$G$15,'Worklog_Tasks&amp;Times'!#REF!=$B6)),0)</f>
        <v>0</v>
      </c>
      <c r="K6" s="7">
        <f t="shared" si="0"/>
        <v>0</v>
      </c>
    </row>
    <row r="7" spans="2:11" ht="13.8" x14ac:dyDescent="0.3">
      <c r="B7" s="4" t="str">
        <f>'Drop-downs'!C6</f>
        <v>ILO 3.5</v>
      </c>
      <c r="C7" s="10" cm="1">
        <f t="array" ref="C7">IFERROR(SUM(_xlfn._xlws.FILTER('Worklog_Tasks&amp;Times'!$G$5:$G$15,'Worklog_Tasks&amp;Times'!#REF!=$B7)),0)</f>
        <v>0</v>
      </c>
      <c r="D7" s="10" cm="1">
        <f t="array" ref="D7">IFERROR(SUM(_xlfn._xlws.FILTER('Worklog_Tasks&amp;Times'!$G$5:$G$15,'Worklog_Tasks&amp;Times'!#REF!=$B7)),0)</f>
        <v>0</v>
      </c>
      <c r="E7" s="10" cm="1">
        <f t="array" ref="E7">IFERROR(SUM(_xlfn._xlws.FILTER('Worklog_Tasks&amp;Times'!$G$5:$G$15,'Worklog_Tasks&amp;Times'!#REF!=$B7)),0)</f>
        <v>0</v>
      </c>
      <c r="F7" s="10" cm="1">
        <f t="array" ref="F7">IFERROR(SUM(_xlfn._xlws.FILTER('Worklog_Tasks&amp;Times'!$G$5:$G$15,'Worklog_Tasks&amp;Times'!#REF!=$B7)),0)</f>
        <v>0</v>
      </c>
      <c r="G7" s="10" cm="1">
        <f t="array" ref="G7">IFERROR(SUM(_xlfn._xlws.FILTER('Worklog_Tasks&amp;Times'!$G$5:$G$15,'Worklog_Tasks&amp;Times'!#REF!=$B7)),0)</f>
        <v>0</v>
      </c>
      <c r="H7" s="10" cm="1">
        <f t="array" ref="H7">IFERROR(SUM(_xlfn._xlws.FILTER('Worklog_Tasks&amp;Times'!$G$5:$G$15,'Worklog_Tasks&amp;Times'!#REF!=$B7)),0)</f>
        <v>0</v>
      </c>
      <c r="I7" s="10" cm="1">
        <f t="array" ref="I7">IFERROR(SUM(_xlfn._xlws.FILTER('Worklog_Tasks&amp;Times'!$G$5:$G$15,'Worklog_Tasks&amp;Times'!#REF!=$B7)),0)</f>
        <v>0</v>
      </c>
      <c r="J7" s="10" cm="1">
        <f t="array" ref="J7">IFERROR(SUM(_xlfn._xlws.FILTER('Worklog_Tasks&amp;Times'!$G$5:$G$15,'Worklog_Tasks&amp;Times'!#REF!=$B7)),0)</f>
        <v>0</v>
      </c>
      <c r="K7" s="7">
        <f t="shared" si="0"/>
        <v>0</v>
      </c>
    </row>
    <row r="8" spans="2:11" ht="13.8" x14ac:dyDescent="0.3">
      <c r="B8" s="4" t="str">
        <f>'Drop-downs'!C7</f>
        <v>ILO 4.4</v>
      </c>
      <c r="C8" s="10" cm="1">
        <f t="array" ref="C8">IFERROR(SUM(_xlfn._xlws.FILTER('Worklog_Tasks&amp;Times'!$G$5:$G$15,'Worklog_Tasks&amp;Times'!#REF!=$B8)),0)</f>
        <v>0</v>
      </c>
      <c r="D8" s="10" cm="1">
        <f t="array" ref="D8">IFERROR(SUM(_xlfn._xlws.FILTER('Worklog_Tasks&amp;Times'!$G$5:$G$15,'Worklog_Tasks&amp;Times'!#REF!=$B8)),0)</f>
        <v>0</v>
      </c>
      <c r="E8" s="10" cm="1">
        <f t="array" ref="E8">IFERROR(SUM(_xlfn._xlws.FILTER('Worklog_Tasks&amp;Times'!$G$5:$G$15,'Worklog_Tasks&amp;Times'!#REF!=$B8)),0)</f>
        <v>0</v>
      </c>
      <c r="F8" s="10" cm="1">
        <f t="array" ref="F8">IFERROR(SUM(_xlfn._xlws.FILTER('Worklog_Tasks&amp;Times'!$G$5:$G$15,'Worklog_Tasks&amp;Times'!#REF!=$B8)),0)</f>
        <v>0</v>
      </c>
      <c r="G8" s="10" cm="1">
        <f t="array" ref="G8">IFERROR(SUM(_xlfn._xlws.FILTER('Worklog_Tasks&amp;Times'!$G$5:$G$15,'Worklog_Tasks&amp;Times'!#REF!=$B8)),0)</f>
        <v>0</v>
      </c>
      <c r="H8" s="10" cm="1">
        <f t="array" ref="H8">IFERROR(SUM(_xlfn._xlws.FILTER('Worklog_Tasks&amp;Times'!$G$5:$G$15,'Worklog_Tasks&amp;Times'!#REF!=$B8)),0)</f>
        <v>0</v>
      </c>
      <c r="I8" s="10" cm="1">
        <f t="array" ref="I8">IFERROR(SUM(_xlfn._xlws.FILTER('Worklog_Tasks&amp;Times'!$G$5:$G$15,'Worklog_Tasks&amp;Times'!#REF!=$B8)),0)</f>
        <v>0</v>
      </c>
      <c r="J8" s="10" cm="1">
        <f t="array" ref="J8">IFERROR(SUM(_xlfn._xlws.FILTER('Worklog_Tasks&amp;Times'!$G$5:$G$15,'Worklog_Tasks&amp;Times'!#REF!=$B8)),0)</f>
        <v>0</v>
      </c>
      <c r="K8" s="7">
        <f t="shared" ref="K8" si="1">SUM(C8:J8)</f>
        <v>0</v>
      </c>
    </row>
    <row r="9" spans="2:11" ht="13.8" x14ac:dyDescent="0.3">
      <c r="B9" s="4" t="str">
        <f>'Drop-downs'!C8</f>
        <v>ILO 7.3</v>
      </c>
      <c r="C9" s="10" cm="1">
        <f t="array" ref="C9">IFERROR(SUM(_xlfn._xlws.FILTER('Worklog_Tasks&amp;Times'!$G$5:$G$15,'Worklog_Tasks&amp;Times'!#REF!=$B9)),0)</f>
        <v>0</v>
      </c>
      <c r="D9" s="10" cm="1">
        <f t="array" ref="D9">IFERROR(SUM(_xlfn._xlws.FILTER('Worklog_Tasks&amp;Times'!$G$5:$G$15,'Worklog_Tasks&amp;Times'!#REF!=$B9)),0)</f>
        <v>0</v>
      </c>
      <c r="E9" s="10" cm="1">
        <f t="array" ref="E9">IFERROR(SUM(_xlfn._xlws.FILTER('Worklog_Tasks&amp;Times'!$G$5:$G$15,'Worklog_Tasks&amp;Times'!#REF!=$B9)),0)</f>
        <v>0</v>
      </c>
      <c r="F9" s="10" cm="1">
        <f t="array" ref="F9">IFERROR(SUM(_xlfn._xlws.FILTER('Worklog_Tasks&amp;Times'!$G$5:$G$15,'Worklog_Tasks&amp;Times'!#REF!=$B9)),0)</f>
        <v>0</v>
      </c>
      <c r="G9" s="10" cm="1">
        <f t="array" ref="G9">IFERROR(SUM(_xlfn._xlws.FILTER('Worklog_Tasks&amp;Times'!$G$5:$G$15,'Worklog_Tasks&amp;Times'!#REF!=$B9)),0)</f>
        <v>0</v>
      </c>
      <c r="H9" s="10" cm="1">
        <f t="array" ref="H9">IFERROR(SUM(_xlfn._xlws.FILTER('Worklog_Tasks&amp;Times'!$G$5:$G$15,'Worklog_Tasks&amp;Times'!#REF!=$B9)),0)</f>
        <v>0</v>
      </c>
      <c r="I9" s="10" cm="1">
        <f t="array" ref="I9">IFERROR(SUM(_xlfn._xlws.FILTER('Worklog_Tasks&amp;Times'!$G$5:$G$15,'Worklog_Tasks&amp;Times'!#REF!=$B9)),0)</f>
        <v>0</v>
      </c>
      <c r="J9" s="10" cm="1">
        <f t="array" ref="J9">IFERROR(SUM(_xlfn._xlws.FILTER('Worklog_Tasks&amp;Times'!$G$5:$G$15,'Worklog_Tasks&amp;Times'!#REF!=$B9)),0)</f>
        <v>0</v>
      </c>
      <c r="K9" s="7">
        <f t="shared" si="0"/>
        <v>0</v>
      </c>
    </row>
    <row r="10" spans="2:11" ht="13.8" x14ac:dyDescent="0.3">
      <c r="B10" s="4" t="str">
        <f>'Drop-downs'!C9</f>
        <v>ILO 11.2</v>
      </c>
      <c r="C10" s="10" cm="1">
        <f t="array" ref="C10">IFERROR(SUM(_xlfn._xlws.FILTER('Worklog_Tasks&amp;Times'!$G$5:$G$15,'Worklog_Tasks&amp;Times'!#REF!=$B10)),0)</f>
        <v>0</v>
      </c>
      <c r="D10" s="10" cm="1">
        <f t="array" ref="D10">IFERROR(SUM(_xlfn._xlws.FILTER('Worklog_Tasks&amp;Times'!$G$5:$G$15,'Worklog_Tasks&amp;Times'!#REF!=$B10)),0)</f>
        <v>0</v>
      </c>
      <c r="E10" s="10" cm="1">
        <f t="array" ref="E10">IFERROR(SUM(_xlfn._xlws.FILTER('Worklog_Tasks&amp;Times'!$G$5:$G$15,'Worklog_Tasks&amp;Times'!#REF!=$B10)),0)</f>
        <v>0</v>
      </c>
      <c r="F10" s="10" cm="1">
        <f t="array" ref="F10">IFERROR(SUM(_xlfn._xlws.FILTER('Worklog_Tasks&amp;Times'!$G$5:$G$15,'Worklog_Tasks&amp;Times'!#REF!=$B10)),0)</f>
        <v>0</v>
      </c>
      <c r="G10" s="10" cm="1">
        <f t="array" ref="G10">IFERROR(SUM(_xlfn._xlws.FILTER('Worklog_Tasks&amp;Times'!$G$5:$G$15,'Worklog_Tasks&amp;Times'!#REF!=$B10)),0)</f>
        <v>0</v>
      </c>
      <c r="H10" s="10" cm="1">
        <f t="array" ref="H10">IFERROR(SUM(_xlfn._xlws.FILTER('Worklog_Tasks&amp;Times'!$G$5:$G$15,'Worklog_Tasks&amp;Times'!#REF!=$B10)),0)</f>
        <v>0</v>
      </c>
      <c r="I10" s="10" cm="1">
        <f t="array" ref="I10">IFERROR(SUM(_xlfn._xlws.FILTER('Worklog_Tasks&amp;Times'!$G$5:$G$15,'Worklog_Tasks&amp;Times'!#REF!=$B10)),0)</f>
        <v>0</v>
      </c>
      <c r="J10" s="10" cm="1">
        <f t="array" ref="J10">IFERROR(SUM(_xlfn._xlws.FILTER('Worklog_Tasks&amp;Times'!$G$5:$G$15,'Worklog_Tasks&amp;Times'!#REF!=$B10)),0)</f>
        <v>0</v>
      </c>
      <c r="K10" s="7">
        <f t="shared" ref="K10" si="2">SUM(C10:J10)</f>
        <v>0</v>
      </c>
    </row>
    <row r="11" spans="2:11" ht="13.8" x14ac:dyDescent="0.3">
      <c r="B11" s="4">
        <f>'Drop-downs'!C10</f>
        <v>0</v>
      </c>
      <c r="C11" s="10"/>
      <c r="D11" s="10"/>
      <c r="E11" s="10"/>
      <c r="F11" s="10"/>
      <c r="G11" s="10"/>
      <c r="H11" s="10"/>
      <c r="I11" s="10"/>
      <c r="J11" s="10"/>
      <c r="K11" s="7">
        <f t="shared" ref="K11" si="3">SUM(C11:J11)</f>
        <v>0</v>
      </c>
    </row>
    <row r="12" spans="2:11" ht="13.8" x14ac:dyDescent="0.3">
      <c r="B12" s="11" t="s">
        <v>28</v>
      </c>
      <c r="C12" s="12">
        <f t="shared" ref="C12:J12" si="4">SUM(C3:C9)</f>
        <v>0</v>
      </c>
      <c r="D12" s="12">
        <f t="shared" si="4"/>
        <v>0</v>
      </c>
      <c r="E12" s="12">
        <f t="shared" si="4"/>
        <v>0</v>
      </c>
      <c r="F12" s="12">
        <f t="shared" si="4"/>
        <v>0</v>
      </c>
      <c r="G12" s="12">
        <f t="shared" si="4"/>
        <v>0</v>
      </c>
      <c r="H12" s="12">
        <f t="shared" si="4"/>
        <v>0</v>
      </c>
      <c r="I12" s="12">
        <f t="shared" si="4"/>
        <v>0</v>
      </c>
      <c r="J12" s="12">
        <f t="shared" si="4"/>
        <v>0</v>
      </c>
      <c r="K12" s="14"/>
    </row>
    <row r="13" spans="2:11" ht="13.8" x14ac:dyDescent="0.3">
      <c r="B13" s="16"/>
      <c r="C13" s="17"/>
      <c r="D13" s="17"/>
      <c r="E13" s="17"/>
      <c r="F13" s="17"/>
      <c r="G13" s="17"/>
      <c r="H13" s="17"/>
      <c r="I13" s="17"/>
      <c r="J13" s="17"/>
      <c r="K13" s="17"/>
    </row>
    <row r="14" spans="2:11" ht="15" customHeight="1" x14ac:dyDescent="0.25">
      <c r="B14" s="43" t="s">
        <v>29</v>
      </c>
      <c r="C14" s="44"/>
      <c r="D14" s="44"/>
      <c r="E14" s="44"/>
      <c r="F14" s="44"/>
      <c r="G14" s="44"/>
      <c r="H14" s="44"/>
      <c r="I14" s="44"/>
      <c r="J14" s="44"/>
      <c r="K14" s="44"/>
    </row>
    <row r="18" spans="2:6" ht="15" customHeight="1" x14ac:dyDescent="0.25">
      <c r="B18" s="9"/>
    </row>
    <row r="19" spans="2:6" ht="15" customHeight="1" x14ac:dyDescent="0.25">
      <c r="B19" s="45" t="s">
        <v>30</v>
      </c>
      <c r="C19" s="45"/>
      <c r="D19" s="45"/>
      <c r="E19" s="45"/>
      <c r="F19" s="45"/>
    </row>
    <row r="20" spans="2:6" ht="15" customHeight="1" x14ac:dyDescent="0.25">
      <c r="B20" s="45"/>
      <c r="C20" s="45"/>
      <c r="D20" s="45"/>
      <c r="E20" s="45"/>
      <c r="F20" s="45"/>
    </row>
    <row r="21" spans="2:6" ht="15" customHeight="1" x14ac:dyDescent="0.25">
      <c r="B21" s="45"/>
      <c r="C21" s="45"/>
      <c r="D21" s="45"/>
      <c r="E21" s="45"/>
      <c r="F21" s="45"/>
    </row>
    <row r="22" spans="2:6" ht="15" customHeight="1" x14ac:dyDescent="0.25">
      <c r="B22" s="45"/>
      <c r="C22" s="45"/>
      <c r="D22" s="45"/>
      <c r="E22" s="45"/>
      <c r="F22" s="45"/>
    </row>
    <row r="23" spans="2:6" ht="15" customHeight="1" x14ac:dyDescent="0.25">
      <c r="B23" s="45"/>
      <c r="C23" s="45"/>
      <c r="D23" s="45"/>
      <c r="E23" s="45"/>
      <c r="F23" s="45"/>
    </row>
  </sheetData>
  <mergeCells count="2">
    <mergeCell ref="B14:K14"/>
    <mergeCell ref="B19:F23"/>
  </mergeCells>
  <conditionalFormatting sqref="C12:J12">
    <cfRule type="colorScale" priority="1">
      <colorScale>
        <cfvo type="formula" val="20"/>
        <cfvo type="formula" val="40"/>
        <color rgb="FFE67C73"/>
        <color rgb="FF57BB8A"/>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4" sqref="C4"/>
    </sheetView>
  </sheetViews>
  <sheetFormatPr defaultColWidth="14.44140625" defaultRowHeight="15" customHeight="1" x14ac:dyDescent="0.25"/>
  <cols>
    <col min="1" max="6" width="14.44140625" customWidth="1"/>
  </cols>
  <sheetData>
    <row r="1" spans="1:3" ht="15.75" customHeight="1" x14ac:dyDescent="0.25">
      <c r="A1" s="1" t="s">
        <v>31</v>
      </c>
      <c r="B1" s="1" t="s">
        <v>4</v>
      </c>
      <c r="C1" s="1" t="s">
        <v>32</v>
      </c>
    </row>
    <row r="2" spans="1:3" ht="15.75" customHeight="1" x14ac:dyDescent="0.25">
      <c r="A2" t="s">
        <v>33</v>
      </c>
      <c r="B2" t="s">
        <v>33</v>
      </c>
      <c r="C2" s="9" t="s">
        <v>33</v>
      </c>
    </row>
    <row r="3" spans="1:3" ht="15.75" customHeight="1" x14ac:dyDescent="0.25">
      <c r="A3" t="s">
        <v>34</v>
      </c>
      <c r="B3" t="s">
        <v>35</v>
      </c>
      <c r="C3" s="9" t="s">
        <v>36</v>
      </c>
    </row>
    <row r="4" spans="1:3" ht="15.75" customHeight="1" x14ac:dyDescent="0.25">
      <c r="A4" t="s">
        <v>37</v>
      </c>
      <c r="B4" t="s">
        <v>38</v>
      </c>
      <c r="C4" s="9" t="s">
        <v>39</v>
      </c>
    </row>
    <row r="5" spans="1:3" ht="15.75" customHeight="1" x14ac:dyDescent="0.25">
      <c r="A5" t="s">
        <v>40</v>
      </c>
      <c r="B5" t="s">
        <v>41</v>
      </c>
      <c r="C5" s="9" t="s">
        <v>42</v>
      </c>
    </row>
    <row r="6" spans="1:3" ht="15.75" customHeight="1" x14ac:dyDescent="0.25">
      <c r="A6" t="s">
        <v>43</v>
      </c>
      <c r="B6" t="s">
        <v>44</v>
      </c>
      <c r="C6" s="9" t="s">
        <v>45</v>
      </c>
    </row>
    <row r="7" spans="1:3" ht="15.75" customHeight="1" x14ac:dyDescent="0.25">
      <c r="A7" t="s">
        <v>46</v>
      </c>
      <c r="B7" t="s">
        <v>47</v>
      </c>
      <c r="C7" s="9" t="s">
        <v>48</v>
      </c>
    </row>
    <row r="8" spans="1:3" ht="15.75" customHeight="1" x14ac:dyDescent="0.25">
      <c r="A8" t="s">
        <v>49</v>
      </c>
      <c r="B8" t="s">
        <v>50</v>
      </c>
      <c r="C8" s="9" t="s">
        <v>51</v>
      </c>
    </row>
    <row r="9" spans="1:3" ht="15.75" customHeight="1" x14ac:dyDescent="0.25">
      <c r="A9" t="s">
        <v>52</v>
      </c>
      <c r="B9" s="9" t="s">
        <v>53</v>
      </c>
      <c r="C9" s="9" t="s">
        <v>54</v>
      </c>
    </row>
    <row r="10" spans="1:3" ht="15.75" customHeight="1" x14ac:dyDescent="0.25">
      <c r="B10" s="9" t="s">
        <v>55</v>
      </c>
      <c r="C10" s="9"/>
    </row>
    <row r="11" spans="1:3" ht="15.75" customHeight="1" x14ac:dyDescent="0.25">
      <c r="B11" s="9" t="s">
        <v>56</v>
      </c>
    </row>
    <row r="12" spans="1:3" ht="15.75" customHeight="1" x14ac:dyDescent="0.25">
      <c r="B12" s="9" t="s">
        <v>57</v>
      </c>
    </row>
    <row r="13" spans="1:3" ht="15.75" customHeight="1" x14ac:dyDescent="0.25">
      <c r="B13" s="9" t="s">
        <v>58</v>
      </c>
    </row>
    <row r="14" spans="1:3" ht="15.75" customHeight="1" x14ac:dyDescent="0.25">
      <c r="B14" s="9" t="s">
        <v>37</v>
      </c>
    </row>
    <row r="15" spans="1:3" ht="15.75" customHeight="1" x14ac:dyDescent="0.25">
      <c r="B15" s="9" t="s">
        <v>59</v>
      </c>
    </row>
    <row r="16" spans="1:3" ht="15.75" customHeight="1" x14ac:dyDescent="0.25">
      <c r="B16" s="9" t="s">
        <v>60</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6c8d291c-a5bf-4049-930d-38db8e991d8e" xsi:nil="true"/>
    <lcf76f155ced4ddcb4097134ff3c332f xmlns="5ff92c65-ed86-4457-baee-ccd535c9ea21">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ADAD4AA324BF48804EF76FD903323C" ma:contentTypeVersion="15" ma:contentTypeDescription="Create a new document." ma:contentTypeScope="" ma:versionID="4ea0feda506421460444ca95554a0aab">
  <xsd:schema xmlns:xsd="http://www.w3.org/2001/XMLSchema" xmlns:xs="http://www.w3.org/2001/XMLSchema" xmlns:p="http://schemas.microsoft.com/office/2006/metadata/properties" xmlns:ns2="5ff92c65-ed86-4457-baee-ccd535c9ea21" xmlns:ns3="6c8d291c-a5bf-4049-930d-38db8e991d8e" targetNamespace="http://schemas.microsoft.com/office/2006/metadata/properties" ma:root="true" ma:fieldsID="0fc8cf7d0f5ee312899395875a30595e" ns2:_="" ns3:_="">
    <xsd:import namespace="5ff92c65-ed86-4457-baee-ccd535c9ea21"/>
    <xsd:import namespace="6c8d291c-a5bf-4049-930d-38db8e991d8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f92c65-ed86-4457-baee-ccd535c9e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65a90ea-d0e7-4aae-8ef9-9f5dd1eb65e3"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c8d291c-a5bf-4049-930d-38db8e991d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ad53588-c864-4711-ad43-fad96b40598a}" ma:internalName="TaxCatchAll" ma:showField="CatchAllData" ma:web="6c8d291c-a5bf-4049-930d-38db8e991d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A64A65-7DA4-4AE1-9847-B817073E4705}">
  <ds:schemaRefs>
    <ds:schemaRef ds:uri="http://schemas.microsoft.com/sharepoint/v3/contenttype/forms"/>
  </ds:schemaRefs>
</ds:datastoreItem>
</file>

<file path=customXml/itemProps2.xml><?xml version="1.0" encoding="utf-8"?>
<ds:datastoreItem xmlns:ds="http://schemas.openxmlformats.org/officeDocument/2006/customXml" ds:itemID="{320CF63A-30C9-4A8C-8DF9-EA62B8EC1A62}">
  <ds:schemaRefs>
    <ds:schemaRef ds:uri="http://schemas.microsoft.com/office/2006/metadata/properties"/>
    <ds:schemaRef ds:uri="http://schemas.microsoft.com/office/infopath/2007/PartnerControls"/>
    <ds:schemaRef ds:uri="6c8d291c-a5bf-4049-930d-38db8e991d8e"/>
    <ds:schemaRef ds:uri="5ff92c65-ed86-4457-baee-ccd535c9ea21"/>
  </ds:schemaRefs>
</ds:datastoreItem>
</file>

<file path=customXml/itemProps3.xml><?xml version="1.0" encoding="utf-8"?>
<ds:datastoreItem xmlns:ds="http://schemas.openxmlformats.org/officeDocument/2006/customXml" ds:itemID="{DBBEA8C5-7A8E-4EDD-924F-588BDEE142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f92c65-ed86-4457-baee-ccd535c9ea21"/>
    <ds:schemaRef ds:uri="6c8d291c-a5bf-4049-930d-38db8e991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Heijligers</dc:creator>
  <cp:keywords/>
  <dc:description/>
  <cp:lastModifiedBy>Ivanisevic, Noah (235738)</cp:lastModifiedBy>
  <cp:revision/>
  <dcterms:created xsi:type="dcterms:W3CDTF">2020-05-11T09:26:10Z</dcterms:created>
  <dcterms:modified xsi:type="dcterms:W3CDTF">2025-04-25T11:08:41Z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0x0101000BADAD4AA324BF48804EF76FD903323C</vt:lpwstr>
  </property>
  <property fmtid="{D5CDD505-2E9C-101B-9397-08002B2CF9AE}" pid="3" name="MediaServiceImageTags">
    <vt:lpwstr/>
  </property>
</Properties>
</file>