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defaultThemeVersion="166925"/>
  <mc:AlternateContent xmlns:mc="http://schemas.openxmlformats.org/markup-compatibility/2006">
    <mc:Choice Requires="x15">
      <x15ac:absPath xmlns:x15ac="http://schemas.microsoft.com/office/spreadsheetml/2010/11/ac" url="C:\Users\noahi\Desktop\2024-25b-fai2-adsai-NoahIvanisevic235738\Deliverables\"/>
    </mc:Choice>
  </mc:AlternateContent>
  <xr:revisionPtr revIDLastSave="0" documentId="13_ncr:1_{FDD869C9-9E17-476B-BBD5-AB04BA428F68}" xr6:coauthVersionLast="47" xr6:coauthVersionMax="47" xr10:uidLastSave="{00000000-0000-0000-0000-000000000000}"/>
  <bookViews>
    <workbookView xWindow="-108" yWindow="-108" windowWidth="23256" windowHeight="13176" xr2:uid="{00000000-000D-0000-FFFF-FFFF00000000}"/>
  </bookViews>
  <sheets>
    <sheet name="Worklog_Tasks&amp;Times" sheetId="1" r:id="rId1"/>
    <sheet name="Overview" sheetId="2" state="hidden" r:id="rId2"/>
    <sheet name="Drop-downs" sheetId="3" state="hidden" r:id="rId3"/>
  </sheets>
  <definedNames>
    <definedName name="_xlnm._FilterDatabase" localSheetId="0" hidden="1">'Worklog_Tasks&amp;Times'!$A$1:$K$14</definedName>
    <definedName name="_xlnm.Print_Area" localSheetId="0">'Worklog_Tasks&amp;Times'!$A$1:$K$95</definedName>
    <definedName name="Z_8BAC9A6B_5D32_4E8D_967D_E17D357516F8_.wvu.FilterData" localSheetId="0" hidden="1">'Worklog_Tasks&amp;Times'!$A$1:$K$14</definedName>
  </definedNames>
  <calcPr calcId="191028"/>
  <customWorkbookViews>
    <customWorkbookView name="TODO" guid="{8BAC9A6B-5D32-4E8D-967D-E17D357516F8}" maximized="1" windowWidth="0" windowHeight="0" activeSheetId="0"/>
  </customWorkbookView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I103" i="1" l="1"/>
  <c r="I92" i="1"/>
  <c r="I90" i="1"/>
  <c r="I89" i="1"/>
  <c r="I85" i="1"/>
  <c r="I79" i="1"/>
  <c r="I80" i="1"/>
  <c r="I71" i="1"/>
  <c r="I72" i="1"/>
  <c r="I73" i="1"/>
  <c r="I65" i="1"/>
  <c r="I40" i="1"/>
  <c r="I39" i="1"/>
  <c r="I38" i="1"/>
  <c r="I37" i="1"/>
  <c r="I36" i="1"/>
  <c r="I35" i="1"/>
  <c r="I34" i="1"/>
  <c r="D4" i="2" a="1"/>
  <c r="D4" i="2" s="1"/>
  <c r="C5" i="2" a="1"/>
  <c r="C5" i="2" s="1"/>
  <c r="C4" i="2" a="1"/>
  <c r="C4" i="2" s="1"/>
  <c r="E4" i="2" a="1"/>
  <c r="E4" i="2" s="1"/>
  <c r="F4" i="2" a="1"/>
  <c r="F4" i="2" s="1"/>
  <c r="G4" i="2" a="1"/>
  <c r="G4" i="2" s="1"/>
  <c r="H4" i="2" a="1"/>
  <c r="H4" i="2" s="1"/>
  <c r="I4" i="2" a="1"/>
  <c r="I4" i="2" s="1"/>
  <c r="J4" i="2" a="1"/>
  <c r="J4" i="2" s="1"/>
  <c r="D5" i="2" a="1"/>
  <c r="D5" i="2" s="1"/>
  <c r="E5" i="2" a="1"/>
  <c r="E5" i="2" s="1"/>
  <c r="F5" i="2" a="1"/>
  <c r="F5" i="2" s="1"/>
  <c r="G5" i="2" a="1"/>
  <c r="G5" i="2" s="1"/>
  <c r="H5" i="2" a="1"/>
  <c r="H5" i="2" s="1"/>
  <c r="I5" i="2" a="1"/>
  <c r="I5" i="2" s="1"/>
  <c r="J5" i="2" a="1"/>
  <c r="J5" i="2" s="1"/>
  <c r="D6" i="2" a="1"/>
  <c r="D6" i="2" s="1"/>
  <c r="E6" i="2" a="1"/>
  <c r="E6" i="2" s="1"/>
  <c r="F6" i="2" a="1"/>
  <c r="F6" i="2" s="1"/>
  <c r="G6" i="2" a="1"/>
  <c r="G6" i="2" s="1"/>
  <c r="H6" i="2" a="1"/>
  <c r="H6" i="2" s="1"/>
  <c r="I6" i="2" a="1"/>
  <c r="I6" i="2" s="1"/>
  <c r="J6" i="2" a="1"/>
  <c r="J6" i="2" s="1"/>
  <c r="D7" i="2" a="1"/>
  <c r="D7" i="2" s="1"/>
  <c r="E7" i="2" a="1"/>
  <c r="E7" i="2" s="1"/>
  <c r="F7" i="2" a="1"/>
  <c r="F7" i="2" s="1"/>
  <c r="G7" i="2" a="1"/>
  <c r="G7" i="2" s="1"/>
  <c r="H7" i="2" a="1"/>
  <c r="H7" i="2" s="1"/>
  <c r="I7" i="2" a="1"/>
  <c r="I7" i="2" s="1"/>
  <c r="J7" i="2" a="1"/>
  <c r="J7" i="2" s="1"/>
  <c r="D8" i="2" a="1"/>
  <c r="D8" i="2" s="1"/>
  <c r="E8" i="2" a="1"/>
  <c r="E8" i="2" s="1"/>
  <c r="F8" i="2" a="1"/>
  <c r="F8" i="2" s="1"/>
  <c r="G8" i="2" a="1"/>
  <c r="G8" i="2" s="1"/>
  <c r="H8" i="2" a="1"/>
  <c r="H8" i="2" s="1"/>
  <c r="I8" i="2" a="1"/>
  <c r="I8" i="2" s="1"/>
  <c r="J8" i="2" a="1"/>
  <c r="J8" i="2" s="1"/>
  <c r="D9" i="2" a="1"/>
  <c r="D9" i="2" s="1"/>
  <c r="E9" i="2" a="1"/>
  <c r="E9" i="2" s="1"/>
  <c r="F9" i="2" a="1"/>
  <c r="F9" i="2" s="1"/>
  <c r="G9" i="2" a="1"/>
  <c r="G9" i="2" s="1"/>
  <c r="H9" i="2" a="1"/>
  <c r="H9" i="2" s="1"/>
  <c r="I9" i="2" a="1"/>
  <c r="I9" i="2" s="1"/>
  <c r="J9" i="2" a="1"/>
  <c r="J9" i="2" s="1"/>
  <c r="D10" i="2" a="1"/>
  <c r="D10" i="2" s="1"/>
  <c r="E10" i="2" a="1"/>
  <c r="E10" i="2" s="1"/>
  <c r="F10" i="2" a="1"/>
  <c r="F10" i="2" s="1"/>
  <c r="G10" i="2" a="1"/>
  <c r="G10" i="2" s="1"/>
  <c r="H10" i="2" a="1"/>
  <c r="H10" i="2" s="1"/>
  <c r="I10" i="2" a="1"/>
  <c r="I10" i="2" s="1"/>
  <c r="J10" i="2" a="1"/>
  <c r="J10" i="2" s="1"/>
  <c r="C6" i="2" a="1"/>
  <c r="C6" i="2" s="1"/>
  <c r="C7" i="2" a="1"/>
  <c r="C7" i="2" s="1"/>
  <c r="C8" i="2" a="1"/>
  <c r="C8" i="2" s="1"/>
  <c r="C9" i="2" a="1"/>
  <c r="C9" i="2" s="1"/>
  <c r="C10" i="2" a="1"/>
  <c r="C10" i="2" s="1"/>
  <c r="H110" i="1"/>
  <c r="G110" i="1"/>
  <c r="I109" i="1"/>
  <c r="I108" i="1"/>
  <c r="I107" i="1"/>
  <c r="I106" i="1"/>
  <c r="I105" i="1"/>
  <c r="I104" i="1"/>
  <c r="I102" i="1"/>
  <c r="I101" i="1"/>
  <c r="I100" i="1"/>
  <c r="H96" i="1"/>
  <c r="G96" i="1"/>
  <c r="B9" i="2"/>
  <c r="B8" i="2"/>
  <c r="B11" i="2"/>
  <c r="B10" i="2"/>
  <c r="K11" i="2"/>
  <c r="I110" i="1" l="1"/>
  <c r="K8" i="2"/>
  <c r="K10" i="2"/>
  <c r="E12" i="2"/>
  <c r="D12" i="2"/>
  <c r="I96" i="1"/>
  <c r="J12" i="2"/>
  <c r="I12" i="2"/>
  <c r="H12" i="2"/>
  <c r="G12" i="2"/>
  <c r="F12" i="2"/>
  <c r="K9" i="2"/>
  <c r="K7" i="2"/>
  <c r="B7" i="2"/>
  <c r="K6" i="2"/>
  <c r="B6" i="2"/>
  <c r="K5" i="2"/>
  <c r="B5" i="2"/>
  <c r="C12" i="2"/>
  <c r="B4" i="2"/>
  <c r="K3" i="2"/>
  <c r="B3" i="2"/>
  <c r="I95" i="1"/>
  <c r="I94" i="1"/>
  <c r="I93" i="1"/>
  <c r="I91" i="1"/>
  <c r="I88" i="1"/>
  <c r="I87" i="1"/>
  <c r="I86" i="1"/>
  <c r="H81" i="1"/>
  <c r="G81" i="1"/>
  <c r="I78" i="1"/>
  <c r="I77" i="1"/>
  <c r="I76" i="1"/>
  <c r="I75" i="1"/>
  <c r="I74" i="1"/>
  <c r="I70" i="1"/>
  <c r="H66" i="1"/>
  <c r="G66" i="1"/>
  <c r="I64" i="1"/>
  <c r="I63" i="1"/>
  <c r="I62" i="1"/>
  <c r="I61" i="1"/>
  <c r="I60" i="1"/>
  <c r="I59" i="1"/>
  <c r="I58" i="1"/>
  <c r="I57" i="1"/>
  <c r="H53" i="1"/>
  <c r="G53" i="1"/>
  <c r="I52" i="1"/>
  <c r="I51" i="1"/>
  <c r="I50" i="1"/>
  <c r="I49" i="1"/>
  <c r="I48" i="1"/>
  <c r="I47" i="1"/>
  <c r="I46" i="1"/>
  <c r="I45" i="1"/>
  <c r="H41" i="1"/>
  <c r="G41" i="1"/>
  <c r="I33" i="1"/>
  <c r="I32" i="1"/>
  <c r="I31" i="1"/>
  <c r="H27" i="1"/>
  <c r="G27" i="1"/>
  <c r="I26" i="1"/>
  <c r="I25" i="1"/>
  <c r="I24" i="1"/>
  <c r="I23" i="1"/>
  <c r="I22" i="1"/>
  <c r="I21" i="1"/>
  <c r="I20" i="1"/>
  <c r="I19" i="1"/>
  <c r="I18" i="1"/>
  <c r="H14" i="1"/>
  <c r="G14" i="1"/>
  <c r="I13" i="1"/>
  <c r="I12" i="1"/>
  <c r="I11" i="1"/>
  <c r="I10" i="1"/>
  <c r="I9" i="1"/>
  <c r="I8" i="1"/>
  <c r="I7" i="1"/>
  <c r="I6" i="1"/>
  <c r="I5" i="1"/>
  <c r="I66" i="1" l="1"/>
  <c r="I14" i="1"/>
  <c r="K4" i="2"/>
  <c r="I27" i="1"/>
  <c r="I41" i="1"/>
  <c r="I53" i="1"/>
  <c r="I81" i="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<sst xmlns="http://schemas.openxmlformats.org/spreadsheetml/2006/main" count="581" uniqueCount="197">
  <si>
    <t>Date</t>
  </si>
  <si>
    <t>Status</t>
  </si>
  <si>
    <t>Task</t>
  </si>
  <si>
    <t>Description/Planning</t>
  </si>
  <si>
    <t>Task Type</t>
  </si>
  <si>
    <t>Most suited ILO</t>
  </si>
  <si>
    <t>Est Hours</t>
  </si>
  <si>
    <t>Actual Hours</t>
  </si>
  <si>
    <t>Diff</t>
  </si>
  <si>
    <t>Evidence link</t>
  </si>
  <si>
    <t>Task reflection / notes</t>
  </si>
  <si>
    <t>Week 1</t>
  </si>
  <si>
    <t>week plan:</t>
  </si>
  <si>
    <t>- Weekplan item 1
- Weekplan item 2
- Weekplan item 3
- etc</t>
  </si>
  <si>
    <t>Known Risks</t>
  </si>
  <si>
    <t>[Enter known possible issues that are a risk for you to finish the high level week planning]</t>
  </si>
  <si>
    <t>Total Hours</t>
  </si>
  <si>
    <t>Week 2</t>
  </si>
  <si>
    <t>[Enter known possible issues that are a risk for you to finish the high level week planning] - if any</t>
  </si>
  <si>
    <t>Week 3</t>
  </si>
  <si>
    <t xml:space="preserve">Week 4 </t>
  </si>
  <si>
    <t xml:space="preserve">Week 5 </t>
  </si>
  <si>
    <t xml:space="preserve">Week 6 </t>
  </si>
  <si>
    <t>Week 7</t>
  </si>
  <si>
    <t>Week 8</t>
  </si>
  <si>
    <t>Learning Objective</t>
  </si>
  <si>
    <t>W1</t>
  </si>
  <si>
    <t>W2</t>
  </si>
  <si>
    <t>W3</t>
  </si>
  <si>
    <t>W4</t>
  </si>
  <si>
    <t>W5</t>
  </si>
  <si>
    <t>W6</t>
  </si>
  <si>
    <t>W7</t>
  </si>
  <si>
    <t>W8</t>
  </si>
  <si>
    <t xml:space="preserve">Total Hours for objective </t>
  </si>
  <si>
    <t>TOTAL HOURS PER WEEK</t>
  </si>
  <si>
    <t>Use this to plan a high level allocation for all 320 hours you are expected to devote to the course during this block. How do you want to allocate your hours for each week?
Why 320 hours? The European Higher Education Framework states that an academic credit is expected to require 25-28 hours to earn.
You earn 15 credits per block, so you should be expected to devote 375 hours to accomplish that. 
CMGT students do fewer hours because the program is more intense.</t>
  </si>
  <si>
    <r>
      <t xml:space="preserve">If you add more rows to the Worklog Tasks and Time sheet, make sure to update the row count accordingly. For example, if you add an additional row for Week 1, you'll need to adjust all formula in Column C from </t>
    </r>
    <r>
      <rPr>
        <b/>
        <sz val="10"/>
        <rFont val="Arial"/>
        <family val="2"/>
      </rPr>
      <t xml:space="preserve">H14 to H15 </t>
    </r>
    <r>
      <rPr>
        <sz val="10"/>
        <rFont val="Arial"/>
        <family val="2"/>
      </rPr>
      <t xml:space="preserve">and </t>
    </r>
    <r>
      <rPr>
        <b/>
        <sz val="10"/>
        <rFont val="Arial"/>
        <family val="2"/>
      </rPr>
      <t>F14 to F15</t>
    </r>
  </si>
  <si>
    <t>Task Status</t>
  </si>
  <si>
    <t>ILO selection</t>
  </si>
  <si>
    <t>-</t>
  </si>
  <si>
    <t>Planned</t>
  </si>
  <si>
    <t>Design</t>
  </si>
  <si>
    <t>ILO 0.3</t>
  </si>
  <si>
    <t>Unplanned</t>
  </si>
  <si>
    <t>Meeting</t>
  </si>
  <si>
    <t>ILO 1.5</t>
  </si>
  <si>
    <t>Blocked</t>
  </si>
  <si>
    <t>Programming</t>
  </si>
  <si>
    <t>ILO 2.5</t>
  </si>
  <si>
    <t>In-Progress</t>
  </si>
  <si>
    <t>Research</t>
  </si>
  <si>
    <t>ILO 3.5</t>
  </si>
  <si>
    <t>Done</t>
  </si>
  <si>
    <t>Testing</t>
  </si>
  <si>
    <t>ILO 4.4</t>
  </si>
  <si>
    <t>Delayed</t>
  </si>
  <si>
    <t>Workshop</t>
  </si>
  <si>
    <t>ILO 7.3</t>
  </si>
  <si>
    <t>Cancelled</t>
  </si>
  <si>
    <t>Planning</t>
  </si>
  <si>
    <t>ILO 11.2</t>
  </si>
  <si>
    <t>Evidencing</t>
  </si>
  <si>
    <t>Debugging</t>
  </si>
  <si>
    <t>Lecture</t>
  </si>
  <si>
    <t>Study</t>
  </si>
  <si>
    <t>Distraction</t>
  </si>
  <si>
    <t>Break</t>
  </si>
  <si>
    <t xml:space="preserve">Lecture </t>
  </si>
  <si>
    <t>We had a lecture about the blocks project</t>
  </si>
  <si>
    <t>Masks</t>
  </si>
  <si>
    <t>Stand up</t>
  </si>
  <si>
    <t>Learning Log</t>
  </si>
  <si>
    <t>Working Log</t>
  </si>
  <si>
    <t>Reading tasks</t>
  </si>
  <si>
    <t>I started drawing the masks in the Data Lab</t>
  </si>
  <si>
    <t>I finished drawing the Masks</t>
  </si>
  <si>
    <t>We had a stand up meeting</t>
  </si>
  <si>
    <t>I realised that the export with the pixels had a problem</t>
  </si>
  <si>
    <t>Since I didn’t save the labeling I had to restart</t>
  </si>
  <si>
    <t xml:space="preserve">I started writing the Learning log </t>
  </si>
  <si>
    <t>I started reading the future tasks and ILOs</t>
  </si>
  <si>
    <t>Drawing</t>
  </si>
  <si>
    <t>Notebook</t>
  </si>
  <si>
    <t>I worked on the notebooks provided</t>
  </si>
  <si>
    <t>I worked on the notebooks from week 1 provided</t>
  </si>
  <si>
    <t>Task 2</t>
  </si>
  <si>
    <t>I started and finished task 2</t>
  </si>
  <si>
    <t>I worked on the notebooks from week 2</t>
  </si>
  <si>
    <t>Peer review</t>
  </si>
  <si>
    <t>I worked on the Peer review for Ron</t>
  </si>
  <si>
    <t xml:space="preserve">I couldn't focus nor work, because of the incident of the week </t>
  </si>
  <si>
    <t>I worked on the Working log</t>
  </si>
  <si>
    <t>I leared on the Learning log</t>
  </si>
  <si>
    <t>I worked on the 2 week notebooks</t>
  </si>
  <si>
    <t xml:space="preserve">Task 3 </t>
  </si>
  <si>
    <t>I started working and finished task 3</t>
  </si>
  <si>
    <t>I continued working on the self study first notebook of week 3</t>
  </si>
  <si>
    <t>I started working on the self study  first notebook of week 3</t>
  </si>
  <si>
    <t>I started working on the self study 2nd notebook of week 3</t>
  </si>
  <si>
    <t>Task 4</t>
  </si>
  <si>
    <t>I started working and finished task 4</t>
  </si>
  <si>
    <t>Task 5</t>
  </si>
  <si>
    <t>I started working ion task 5 and finshed it</t>
  </si>
  <si>
    <t>I started working on the self study 3nd notebook of week 3</t>
  </si>
  <si>
    <t>GitHub problem</t>
  </si>
  <si>
    <t>I started fixing a problem in github, which I couldn’t figure out awhat problem I had</t>
  </si>
  <si>
    <t>Kaggle submission</t>
  </si>
  <si>
    <t>Tasks (1-5) again</t>
  </si>
  <si>
    <t xml:space="preserve">I had to rewrite a lot of code for every task </t>
  </si>
  <si>
    <t>I worked on the learning Log</t>
  </si>
  <si>
    <t>I worked on the working Log</t>
  </si>
  <si>
    <t>The lecture was really informative</t>
  </si>
  <si>
    <t>It started bein a really fun progress to draw the masks</t>
  </si>
  <si>
    <t>It was really pleasing, knowing I finished painting the masks</t>
  </si>
  <si>
    <t>The most painful 2 hours of my life</t>
  </si>
  <si>
    <t>It wasn't as painful as the learning Log</t>
  </si>
  <si>
    <t xml:space="preserve">I started planning for my future, by reading the Tasks so I know what I have to do on the fuuture </t>
  </si>
  <si>
    <t>It was really nice learning about it, I liked it</t>
  </si>
  <si>
    <t>It’s a really interesting topic we are leaning in these Notebooks</t>
  </si>
  <si>
    <t xml:space="preserve">At some point, it is a bit tiring, to just do the notebooks </t>
  </si>
  <si>
    <t>I just want to finish doing the notebook. I'm tired</t>
  </si>
  <si>
    <t>Finally a bit of difference, then just working on the Notebooks</t>
  </si>
  <si>
    <t>I don’t think we have to be really precise, his work is looking really good.</t>
  </si>
  <si>
    <t>Keep a record of what you do at work. This helps you see how things are going and what you contribute each day.</t>
  </si>
  <si>
    <t>Keeping a record of what you've learned helps you remember key concepts and grow.</t>
  </si>
  <si>
    <t>Repeating tasks shows thoroughness or a need to clarify progress.</t>
  </si>
  <si>
    <t>Finishing tasks shows you can do what you start.</t>
  </si>
  <si>
    <t>Starting week 3 is a sign you're ready to learn on your own.</t>
  </si>
  <si>
    <t>The first notebook shows that you need to pay attention to absorb the material.</t>
  </si>
  <si>
    <t xml:space="preserve"> The second notebook covers more advanced topics, building on what came before.</t>
  </si>
  <si>
    <t>Finishing tasks on time shows you're productive and have a good work flow.</t>
  </si>
  <si>
    <t>The third notebook shows that the student is learning and can follow instructions.</t>
  </si>
  <si>
    <t>Finishing a task shows you can achieve your goals.</t>
  </si>
  <si>
    <t>Problems are part of problem-solving. This shows the importance of troubleshooting and persistence, even when the issue isn't clear.</t>
  </si>
  <si>
    <t>Exploring Kaggle shows you're eager to learn new tools and platforms, and to expand your technical skills and knowledge.</t>
  </si>
  <si>
    <t>Revising and rewriting code shows you can adapt and make things better. This is an important skill in coding.</t>
  </si>
  <si>
    <t>Rewrite code to improve problem-solving skills and understand how development works.</t>
  </si>
  <si>
    <t>When facing complex challenges, resilience and attention to detail are key.</t>
  </si>
  <si>
    <t>A learning log helps you track your knowledge and identify areas for improvement.</t>
  </si>
  <si>
    <t>Doing this for two weeks shows you have good study habits.</t>
  </si>
  <si>
    <t>Updating the working log documents efforts, which helps with accountability and analysis.</t>
  </si>
  <si>
    <t>Task 9</t>
  </si>
  <si>
    <t>Task 10</t>
  </si>
  <si>
    <t>I worked on the model, and have a lot of troubles</t>
  </si>
  <si>
    <t>I'm having a lot of different problems with task 5, for example, the f1 score is 0, predictions don’t show, masks are transcript to .png instead of being in .tif</t>
  </si>
  <si>
    <t>ILO 6.4</t>
  </si>
  <si>
    <t>ILO 8.7</t>
  </si>
  <si>
    <t>ILO 2.6</t>
  </si>
  <si>
    <t>ILO 8.6</t>
  </si>
  <si>
    <t>Task 6</t>
  </si>
  <si>
    <t>Task 7</t>
  </si>
  <si>
    <t>Task 8</t>
  </si>
  <si>
    <t>I was still struggling with task 5</t>
  </si>
  <si>
    <t>I managed to fix the problem in task 5 and finally trained it</t>
  </si>
  <si>
    <t>I finished with the training and then did the intference</t>
  </si>
  <si>
    <t>I finished and stayed until finishing task 6</t>
  </si>
  <si>
    <t>I started and finished task 7</t>
  </si>
  <si>
    <t>I started task 8</t>
  </si>
  <si>
    <t>I managed to finish a not so good model</t>
  </si>
  <si>
    <t>Task 11/Task 8</t>
  </si>
  <si>
    <t>I started coding task 11 and while running it I was working on Task 8</t>
  </si>
  <si>
    <t>I started coding Task 11 and while running it I was working on Task 8 I managed to get 10.132</t>
  </si>
  <si>
    <t>I changed Task 8 to see if I can get a better score</t>
  </si>
  <si>
    <t>I didn’t managed a better score and lost the good model. So I have to present now the 16.492 submission</t>
  </si>
  <si>
    <t>Task 12</t>
  </si>
  <si>
    <t>Started and finished task 12</t>
  </si>
  <si>
    <t>Task 15</t>
  </si>
  <si>
    <t>Started and finished task 15</t>
  </si>
  <si>
    <t>Presentations</t>
  </si>
  <si>
    <t>We had our Presentations</t>
  </si>
  <si>
    <t xml:space="preserve">I finished evidencing everything </t>
  </si>
  <si>
    <t>https://github.com/BredaUniversityADSAI/2024-25b-fai2-adsai-NoahIvanisevic235738/blob/main/Deliverables/Y2B_learning_log_24-25_ADSAI.pptx</t>
  </si>
  <si>
    <t>https://github.com/BredaUniversityADSAI/2024-25b-fai2-adsai-NoahIvanisevic235738/blob/main/Deliverables/Y2B_worklog_24-25_ADSAI.xlsx</t>
  </si>
  <si>
    <t xml:space="preserve">https://github.com/BredaUniversityADSAI/2024-25b-fai2-adsai-NoahIvanisevic235738/blob/main/Deliverables/Y2B_worklog_24-25_ADSAI.xlsx </t>
  </si>
  <si>
    <t>https://github.com/BredaUniversityADSAI/2024-25b-fai2-adsai-NoahIvanisevic235738/tree/main/datalab_tasks/task1</t>
  </si>
  <si>
    <t>https://github.com/BredaUniversityADSAI/2024-25b-fai2-adsai-NoahIvanisevic235738/tree/main/self_study/w1</t>
  </si>
  <si>
    <t xml:space="preserve">https://github.com/BredaUniversityADSAI/2024-25b-fai2-adsai-NoahIvanisevic235738/tree/main/self_study/w2 </t>
  </si>
  <si>
    <t>https://github.com/BredaUniversityADSAI/2024-25b-fai2-adsai-NoahIvanisevic235738/tree/main/self_study/w3</t>
  </si>
  <si>
    <t>https://github.com/BredaUniversityADSAI/2024-25b-fai2-adsai-NoahIvanisevic235738/blob/main/datalab_tasks/task2/Task2.ipynb</t>
  </si>
  <si>
    <t>https://github.com/BredaUniversityADSAI/2024-25b-fai2-adsai-NoahIvanisevic235738/blob/main/datalab_tasks/task3/task_3.ipynb</t>
  </si>
  <si>
    <t>https://github.com/BredaUniversityADSAI/2024-25b-fai2-adsai-NoahIvanisevic235738/blob/main/datalab_tasks/task4/task4.ipynb</t>
  </si>
  <si>
    <t>https://github.com/BredaUniversityADSAI/2024-25b-fai2-adsai-NoahIvanisevic235738/blob/main/datalab_tasks/task5/task5_training_template.ipynb</t>
  </si>
  <si>
    <t>I started doing the kaggle sample submission reading about how it works, etc.</t>
  </si>
  <si>
    <t>https://github.com/BredaUniversityADSAI/2024-25b-fai2-adsai-NoahIvanisevic235738/blob/main/datalab_tasks/task9/task9.py</t>
  </si>
  <si>
    <t>https://github.com/BredaUniversityADSAI/2024-25b-fai2-adsai-NoahIvanisevic235738/blob/main/datalab_tasks/task10/task10.py</t>
  </si>
  <si>
    <t>https://github.com/BredaUniversityADSAI/2024-25b-fai2-adsai-NoahIvanisevic235738/blob/main/datalab_tasks/task6/task6.ipynb</t>
  </si>
  <si>
    <t>https://github.com/BredaUniversityADSAI/2024-25b-fai2-adsai-NoahIvanisevic235738/tree/main/datalab_tasks/task7</t>
  </si>
  <si>
    <t>https://github.com/BredaUniversityADSAI/2024-25b-fai2-adsai-NoahIvanisevic235738/blob/main/datalab_tasks/task8/task8.ipynb</t>
  </si>
  <si>
    <t>https://github.com/BredaUniversityADSAI/2024-25b-fai2-adsai-NoahIvanisevic235738/blob/main/datalab_tasks/task11/task11.py</t>
  </si>
  <si>
    <t>https://github.com/BredaUniversityADSAI/2024-25b-fai2-adsai-NoahIvanisevic235738/blob/main/datalab_tasks/task12/task12.py</t>
  </si>
  <si>
    <t>ILO 8.8</t>
  </si>
  <si>
    <t>ILO 1.6</t>
  </si>
  <si>
    <t>After weeks I can say finally this error has been fixed, totally wasn’t an error of the version of Tenserflow</t>
  </si>
  <si>
    <t>I have no reflection about these task, the only thing I can say is DAAMM I MISS MY SLEEP</t>
  </si>
  <si>
    <t>https://github.com/BredaUniversityADSAI/2024-25b-fai2-adsai-NoahIvanisevic235738/blob/main/datalab_tasks/task15/Artificial%20Intelligence%20Scientist%20-%20Computer%20Vision%20%26%20Robotics.pdf</t>
  </si>
  <si>
    <t>Call with Mohammadpour, Soheil (231754)-20250122_100128-Meeting Recording.mp4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</si>
</sst>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d&quot;/&quot;m&quot;/&quot;yy"/>
    <numFmt numFmtId="165" formatCode="d&quot;-&quot;mmm&quot;-&quot;yyyy"/>
    <numFmt numFmtId="166" formatCode="d/m/yy"/>
  </numFmts>
  <fonts count="15" x14ac:knownFonts="1">
    <font>
      <sz val="10"/>
      <color rgb="FF000000"/>
      <name val="Arial"/>
    </font>
    <font>
      <sz val="10"/>
      <color rgb="FFFFFFFF"/>
      <name val="Arial"/>
      <family val="2"/>
    </font>
    <font>
      <b/>
      <sz val="10"/>
      <color rgb="FF000000"/>
      <name val="Calibri"/>
      <family val="2"/>
    </font>
    <font>
      <b/>
      <sz val="9"/>
      <color rgb="FFFFFFFF"/>
      <name val="Calibri"/>
      <family val="2"/>
    </font>
    <font>
      <b/>
      <sz val="9"/>
      <name val="Calibri"/>
      <family val="2"/>
    </font>
    <font>
      <sz val="10"/>
      <name val="Arial"/>
      <family val="2"/>
    </font>
    <font>
      <sz val="10"/>
      <color rgb="FF000000"/>
      <name val="Calibri"/>
      <family val="2"/>
    </font>
    <font>
      <i/>
      <sz val="9"/>
      <color rgb="FF000000"/>
      <name val="Calibri"/>
      <family val="2"/>
    </font>
    <font>
      <sz val="9"/>
      <name val="Calibri"/>
      <family val="2"/>
    </font>
    <font>
      <i/>
      <sz val="8"/>
      <name val="Calibri"/>
      <family val="2"/>
    </font>
    <font>
      <u/>
      <sz val="9"/>
      <color rgb="FF1155CC"/>
      <name val="Calibri"/>
      <family val="2"/>
    </font>
    <font>
      <i/>
      <sz val="10"/>
      <color rgb="FF000000"/>
      <name val="Calibri"/>
      <family val="2"/>
    </font>
    <font>
      <b/>
      <sz val="10"/>
      <name val="Arial"/>
      <family val="2"/>
    </font>
    <font>
      <sz val="8"/>
      <name val="Arial"/>
    </font>
    <font>
      <u/>
      <sz val="10"/>
      <color theme="10"/>
      <name val="Arial"/>
    </font>
  </fonts>
  <fills count="15">
    <fill>
      <patternFill patternType="none"/>
    </fill>
    <fill>
      <patternFill patternType="gray125"/>
    </fill>
    <fill>
      <patternFill patternType="solid">
        <fgColor rgb="FF000000"/>
        <bgColor rgb="FF000000"/>
      </patternFill>
    </fill>
    <fill>
      <patternFill patternType="solid">
        <fgColor rgb="FFE6B8AF"/>
        <bgColor rgb="FFE6B8AF"/>
      </patternFill>
    </fill>
    <fill>
      <patternFill patternType="solid">
        <fgColor rgb="FFF3F3F3"/>
        <bgColor rgb="FFF3F3F3"/>
      </patternFill>
    </fill>
    <fill>
      <patternFill patternType="solid">
        <fgColor rgb="FFEFEFEF"/>
        <bgColor rgb="FFEFEFEF"/>
      </patternFill>
    </fill>
    <fill>
      <patternFill patternType="solid">
        <fgColor rgb="FFFF9900"/>
        <bgColor rgb="FFFF9900"/>
      </patternFill>
    </fill>
    <fill>
      <patternFill patternType="solid">
        <fgColor rgb="FFCCCCCC"/>
        <bgColor rgb="FFCCCCCC"/>
      </patternFill>
    </fill>
    <fill>
      <patternFill patternType="solid">
        <fgColor rgb="FFF4CCCC"/>
        <bgColor rgb="FFF4CCCC"/>
      </patternFill>
    </fill>
    <fill>
      <patternFill patternType="solid">
        <fgColor rgb="FFFCE5CD"/>
        <bgColor rgb="FFFCE5CD"/>
      </patternFill>
    </fill>
    <fill>
      <patternFill patternType="solid">
        <fgColor rgb="FFFFF2CC"/>
        <bgColor rgb="FFFFF2CC"/>
      </patternFill>
    </fill>
    <fill>
      <patternFill patternType="solid">
        <fgColor rgb="FFD9EAD3"/>
        <bgColor rgb="FFD9EAD3"/>
      </patternFill>
    </fill>
    <fill>
      <patternFill patternType="solid">
        <fgColor rgb="FFD0E0E3"/>
        <bgColor rgb="FFD0E0E3"/>
      </patternFill>
    </fill>
    <fill>
      <patternFill patternType="solid">
        <fgColor rgb="FFC9DAF8"/>
        <bgColor rgb="FFC9DAF8"/>
      </patternFill>
    </fill>
    <fill>
      <patternFill patternType="solid">
        <fgColor theme="2" tint="-9.9978637043366805E-2"/>
        <bgColor indexed="64"/>
      </patternFill>
    </fill>
  </fills>
  <borders count="13">
    <border>
      <left/>
      <right/>
      <top/>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top/>
      <bottom style="thin">
        <color rgb="FF000000"/>
      </bottom>
      <diagonal/>
    </border>
    <border>
      <left style="thin">
        <color rgb="FF000000"/>
      </left>
      <right style="thin">
        <color rgb="FF000000"/>
      </right>
      <top/>
      <bottom/>
      <diagonal/>
    </border>
    <border>
      <left style="thin">
        <color rgb="FF000000"/>
      </left>
      <right/>
      <top style="thin">
        <color rgb="FF000000"/>
      </top>
      <bottom style="thin">
        <color rgb="FF000000"/>
      </bottom>
      <diagonal/>
    </border>
    <border>
      <left/>
      <right/>
      <top style="thin">
        <color rgb="FF000000"/>
      </top>
      <bottom/>
      <diagonal/>
    </border>
    <border>
      <left/>
      <right style="thin">
        <color indexed="64"/>
      </right>
      <top/>
      <bottom/>
      <diagonal/>
    </border>
    <border>
      <left/>
      <right style="thin">
        <color indexed="64"/>
      </right>
      <top/>
      <bottom style="thin">
        <color rgb="FF000000"/>
      </bottom>
      <diagonal/>
    </border>
    <border>
      <left/>
      <right style="thin">
        <color indexed="64"/>
      </right>
      <top style="thin">
        <color rgb="FF000000"/>
      </top>
      <bottom style="thin">
        <color rgb="FF000000"/>
      </bottom>
      <diagonal/>
    </border>
    <border>
      <left/>
      <right style="thin">
        <color indexed="64"/>
      </right>
      <top style="thin">
        <color rgb="FF000000"/>
      </top>
      <bottom/>
      <diagonal/>
    </border>
    <border>
      <left/>
      <right/>
      <top style="thin">
        <color rgb="FF000000"/>
      </top>
      <bottom style="thin">
        <color indexed="64"/>
      </bottom>
      <diagonal/>
    </border>
    <border>
      <left/>
      <right style="thin">
        <color indexed="64"/>
      </right>
      <top style="thin">
        <color rgb="FF000000"/>
      </top>
      <bottom style="thin">
        <color indexed="64"/>
      </bottom>
      <diagonal/>
    </border>
  </borders>
  <cellStyleXfs count="2">
    <xf numFmtId="0" fontId="0" fillId="0" borderId="0"/>
    <xf numFmtId="0" fontId="14" fillId="0" borderId="0" applyNumberFormat="0" applyFill="0" applyBorder="0" applyAlignment="0" applyProtection="0"/>
  </cellStyleXfs>
  <cellXfs count="84">
    <xf numFmtId="0" fontId="0" fillId="0" borderId="0" xfId="0"/>
    <xf numFmtId="0" fontId="1" fillId="2" borderId="0" xfId="0" applyFont="1" applyFill="1"/>
    <xf numFmtId="0" fontId="2" fillId="0" borderId="2" xfId="0" applyFont="1" applyBorder="1" applyAlignment="1">
      <alignment horizontal="center"/>
    </xf>
    <xf numFmtId="0" fontId="2" fillId="0" borderId="1" xfId="0" applyFont="1" applyBorder="1" applyAlignment="1">
      <alignment horizontal="center"/>
    </xf>
    <xf numFmtId="0" fontId="6" fillId="4" borderId="4" xfId="0" applyFont="1" applyFill="1" applyBorder="1"/>
    <xf numFmtId="0" fontId="4" fillId="3" borderId="3" xfId="0" applyFont="1" applyFill="1" applyBorder="1" applyAlignment="1">
      <alignment vertical="center" wrapText="1"/>
    </xf>
    <xf numFmtId="0" fontId="6" fillId="4" borderId="0" xfId="0" applyFont="1" applyFill="1" applyAlignment="1">
      <alignment horizontal="center" vertical="top"/>
    </xf>
    <xf numFmtId="0" fontId="6" fillId="4" borderId="4" xfId="0" applyFont="1" applyFill="1" applyBorder="1" applyAlignment="1">
      <alignment horizontal="center"/>
    </xf>
    <xf numFmtId="0" fontId="4" fillId="3" borderId="1" xfId="0" applyFont="1" applyFill="1" applyBorder="1" applyAlignment="1">
      <alignment vertical="center" wrapText="1"/>
    </xf>
    <xf numFmtId="0" fontId="5" fillId="0" borderId="0" xfId="0" applyFont="1"/>
    <xf numFmtId="0" fontId="6" fillId="5" borderId="0" xfId="0" applyFont="1" applyFill="1" applyAlignment="1">
      <alignment horizontal="center" vertical="top"/>
    </xf>
    <xf numFmtId="0" fontId="2" fillId="0" borderId="1" xfId="0" applyFont="1" applyBorder="1"/>
    <xf numFmtId="0" fontId="2" fillId="0" borderId="2" xfId="0" applyFont="1" applyBorder="1" applyAlignment="1">
      <alignment horizontal="center" vertical="top"/>
    </xf>
    <xf numFmtId="165" fontId="8" fillId="0" borderId="6" xfId="0" applyNumberFormat="1" applyFont="1" applyBorder="1" applyAlignment="1">
      <alignment vertical="top"/>
    </xf>
    <xf numFmtId="0" fontId="2" fillId="0" borderId="1" xfId="0" applyFont="1" applyBorder="1" applyAlignment="1">
      <alignment horizontal="center" vertical="top"/>
    </xf>
    <xf numFmtId="0" fontId="8" fillId="0" borderId="6" xfId="0" applyFont="1" applyBorder="1" applyAlignment="1">
      <alignment vertical="top"/>
    </xf>
    <xf numFmtId="0" fontId="6" fillId="0" borderId="0" xfId="0" applyFont="1"/>
    <xf numFmtId="0" fontId="6" fillId="0" borderId="0" xfId="0" applyFont="1" applyAlignment="1">
      <alignment horizontal="center"/>
    </xf>
    <xf numFmtId="0" fontId="8" fillId="0" borderId="6" xfId="0" applyFont="1" applyBorder="1" applyAlignment="1">
      <alignment horizontal="right" vertical="top"/>
    </xf>
    <xf numFmtId="0" fontId="8" fillId="0" borderId="6" xfId="0" applyFont="1" applyBorder="1" applyAlignment="1">
      <alignment horizontal="left" vertical="top"/>
    </xf>
    <xf numFmtId="0" fontId="4" fillId="8" borderId="1" xfId="0" applyFont="1" applyFill="1" applyBorder="1" applyAlignment="1">
      <alignment vertical="center" wrapText="1"/>
    </xf>
    <xf numFmtId="0" fontId="4" fillId="9" borderId="3" xfId="0" applyFont="1" applyFill="1" applyBorder="1" applyAlignment="1">
      <alignment vertical="center" wrapText="1"/>
    </xf>
    <xf numFmtId="0" fontId="4" fillId="9" borderId="1" xfId="0" applyFont="1" applyFill="1" applyBorder="1" applyAlignment="1">
      <alignment vertical="center" wrapText="1"/>
    </xf>
    <xf numFmtId="0" fontId="4" fillId="10" borderId="3" xfId="0" applyFont="1" applyFill="1" applyBorder="1" applyAlignment="1">
      <alignment vertical="center" wrapText="1"/>
    </xf>
    <xf numFmtId="0" fontId="4" fillId="10" borderId="1" xfId="0" applyFont="1" applyFill="1" applyBorder="1" applyAlignment="1">
      <alignment vertical="center" wrapText="1"/>
    </xf>
    <xf numFmtId="0" fontId="4" fillId="11" borderId="3" xfId="0" applyFont="1" applyFill="1" applyBorder="1" applyAlignment="1">
      <alignment vertical="center" wrapText="1"/>
    </xf>
    <xf numFmtId="0" fontId="4" fillId="11" borderId="1" xfId="0" applyFont="1" applyFill="1" applyBorder="1" applyAlignment="1">
      <alignment vertical="center" wrapText="1"/>
    </xf>
    <xf numFmtId="0" fontId="4" fillId="12" borderId="3" xfId="0" applyFont="1" applyFill="1" applyBorder="1" applyAlignment="1">
      <alignment vertical="center" wrapText="1"/>
    </xf>
    <xf numFmtId="0" fontId="4" fillId="12" borderId="1" xfId="0" applyFont="1" applyFill="1" applyBorder="1" applyAlignment="1">
      <alignment vertical="center" wrapText="1"/>
    </xf>
    <xf numFmtId="0" fontId="4" fillId="13" borderId="3" xfId="0" applyFont="1" applyFill="1" applyBorder="1" applyAlignment="1">
      <alignment vertical="center" wrapText="1"/>
    </xf>
    <xf numFmtId="0" fontId="4" fillId="13" borderId="1" xfId="0" applyFont="1" applyFill="1" applyBorder="1" applyAlignment="1">
      <alignment vertical="center" wrapText="1"/>
    </xf>
    <xf numFmtId="0" fontId="4" fillId="8" borderId="3" xfId="0" applyFont="1" applyFill="1" applyBorder="1" applyAlignment="1">
      <alignment vertical="center" wrapText="1"/>
    </xf>
    <xf numFmtId="0" fontId="4" fillId="14" borderId="3" xfId="0" applyFont="1" applyFill="1" applyBorder="1" applyAlignment="1">
      <alignment vertical="center" wrapText="1"/>
    </xf>
    <xf numFmtId="0" fontId="4" fillId="14" borderId="1" xfId="0" applyFont="1" applyFill="1" applyBorder="1" applyAlignment="1">
      <alignment vertical="center" wrapText="1"/>
    </xf>
    <xf numFmtId="0" fontId="3" fillId="2" borderId="0" xfId="0" applyFont="1" applyFill="1" applyAlignment="1">
      <alignment wrapText="1"/>
    </xf>
    <xf numFmtId="0" fontId="3" fillId="2" borderId="0" xfId="0" applyFont="1" applyFill="1" applyAlignment="1">
      <alignment horizontal="center" wrapText="1"/>
    </xf>
    <xf numFmtId="0" fontId="3" fillId="2" borderId="7" xfId="0" applyFont="1" applyFill="1" applyBorder="1" applyAlignment="1">
      <alignment wrapText="1"/>
    </xf>
    <xf numFmtId="164" fontId="8" fillId="0" borderId="0" xfId="0" applyNumberFormat="1" applyFont="1" applyAlignment="1">
      <alignment horizontal="right" vertical="top"/>
    </xf>
    <xf numFmtId="0" fontId="8" fillId="0" borderId="0" xfId="0" applyFont="1" applyAlignment="1">
      <alignment vertical="top"/>
    </xf>
    <xf numFmtId="0" fontId="9" fillId="0" borderId="0" xfId="0" applyFont="1" applyAlignment="1">
      <alignment vertical="top"/>
    </xf>
    <xf numFmtId="0" fontId="8" fillId="0" borderId="0" xfId="0" applyFont="1" applyAlignment="1">
      <alignment horizontal="center" vertical="top"/>
    </xf>
    <xf numFmtId="0" fontId="8" fillId="0" borderId="0" xfId="0" applyFont="1" applyAlignment="1">
      <alignment horizontal="right" vertical="top"/>
    </xf>
    <xf numFmtId="0" fontId="10" fillId="0" borderId="0" xfId="0" applyFont="1" applyAlignment="1">
      <alignment horizontal="left" vertical="top"/>
    </xf>
    <xf numFmtId="0" fontId="8" fillId="0" borderId="7" xfId="0" applyFont="1" applyBorder="1" applyAlignment="1">
      <alignment vertical="top"/>
    </xf>
    <xf numFmtId="0" fontId="8" fillId="0" borderId="7" xfId="0" applyFont="1" applyBorder="1" applyAlignment="1">
      <alignment vertical="top" wrapText="1"/>
    </xf>
    <xf numFmtId="0" fontId="8" fillId="0" borderId="0" xfId="0" applyFont="1" applyAlignment="1">
      <alignment horizontal="left" vertical="top"/>
    </xf>
    <xf numFmtId="0" fontId="8" fillId="0" borderId="10" xfId="0" applyFont="1" applyBorder="1" applyAlignment="1">
      <alignment vertical="top"/>
    </xf>
    <xf numFmtId="166" fontId="8" fillId="0" borderId="0" xfId="0" applyNumberFormat="1" applyFont="1" applyAlignment="1">
      <alignment horizontal="right" vertical="top"/>
    </xf>
    <xf numFmtId="165" fontId="8" fillId="0" borderId="11" xfId="0" applyNumberFormat="1" applyFont="1" applyBorder="1" applyAlignment="1">
      <alignment vertical="top"/>
    </xf>
    <xf numFmtId="0" fontId="8" fillId="0" borderId="11" xfId="0" applyFont="1" applyBorder="1" applyAlignment="1">
      <alignment vertical="top"/>
    </xf>
    <xf numFmtId="0" fontId="8" fillId="0" borderId="11" xfId="0" applyFont="1" applyBorder="1" applyAlignment="1">
      <alignment horizontal="right" vertical="top"/>
    </xf>
    <xf numFmtId="0" fontId="8" fillId="0" borderId="11" xfId="0" applyFont="1" applyBorder="1" applyAlignment="1">
      <alignment horizontal="left" vertical="top"/>
    </xf>
    <xf numFmtId="0" fontId="8" fillId="0" borderId="12" xfId="0" applyFont="1" applyBorder="1" applyAlignment="1">
      <alignment vertical="top"/>
    </xf>
    <xf numFmtId="0" fontId="8" fillId="0" borderId="0" xfId="0" applyFont="1" applyAlignment="1">
      <alignment vertical="top" wrapText="1"/>
    </xf>
    <xf numFmtId="0" fontId="8" fillId="0" borderId="6" xfId="0" applyFont="1" applyBorder="1" applyAlignment="1">
      <alignment vertical="top" wrapText="1"/>
    </xf>
    <xf numFmtId="0" fontId="0" fillId="0" borderId="0" xfId="0" applyAlignment="1">
      <alignment wrapText="1"/>
    </xf>
    <xf numFmtId="0" fontId="8" fillId="0" borderId="11" xfId="0" applyFont="1" applyBorder="1" applyAlignment="1">
      <alignment vertical="top" wrapText="1"/>
    </xf>
    <xf numFmtId="0" fontId="14" fillId="0" borderId="0" xfId="1" applyAlignment="1">
      <alignment horizontal="left" vertical="top"/>
    </xf>
    <xf numFmtId="0" fontId="4" fillId="14" borderId="5" xfId="0" applyFont="1" applyFill="1" applyBorder="1" applyAlignment="1">
      <alignment vertical="center" wrapText="1"/>
    </xf>
    <xf numFmtId="0" fontId="5" fillId="14" borderId="2" xfId="0" applyFont="1" applyFill="1" applyBorder="1"/>
    <xf numFmtId="0" fontId="5" fillId="14" borderId="9" xfId="0" applyFont="1" applyFill="1" applyBorder="1"/>
    <xf numFmtId="0" fontId="7" fillId="14" borderId="5" xfId="0" applyFont="1" applyFill="1" applyBorder="1" applyAlignment="1">
      <alignment vertical="center"/>
    </xf>
    <xf numFmtId="0" fontId="4" fillId="3" borderId="3" xfId="0" applyFont="1" applyFill="1" applyBorder="1" applyAlignment="1">
      <alignment horizontal="left" vertical="center" wrapText="1"/>
    </xf>
    <xf numFmtId="0" fontId="5" fillId="0" borderId="3" xfId="0" applyFont="1" applyBorder="1"/>
    <xf numFmtId="0" fontId="5" fillId="0" borderId="8" xfId="0" applyFont="1" applyBorder="1"/>
    <xf numFmtId="0" fontId="7" fillId="3" borderId="5" xfId="0" applyFont="1" applyFill="1" applyBorder="1" applyAlignment="1">
      <alignment vertical="center"/>
    </xf>
    <xf numFmtId="0" fontId="5" fillId="0" borderId="2" xfId="0" applyFont="1" applyBorder="1"/>
    <xf numFmtId="0" fontId="5" fillId="0" borderId="9" xfId="0" applyFont="1" applyBorder="1"/>
    <xf numFmtId="0" fontId="4" fillId="8" borderId="3" xfId="0" applyFont="1" applyFill="1" applyBorder="1" applyAlignment="1">
      <alignment vertical="center" wrapText="1"/>
    </xf>
    <xf numFmtId="0" fontId="7" fillId="8" borderId="5" xfId="0" applyFont="1" applyFill="1" applyBorder="1" applyAlignment="1">
      <alignment vertical="center"/>
    </xf>
    <xf numFmtId="0" fontId="4" fillId="9" borderId="5" xfId="0" applyFont="1" applyFill="1" applyBorder="1" applyAlignment="1">
      <alignment vertical="center" wrapText="1"/>
    </xf>
    <xf numFmtId="0" fontId="7" fillId="9" borderId="5" xfId="0" applyFont="1" applyFill="1" applyBorder="1" applyAlignment="1">
      <alignment vertical="center"/>
    </xf>
    <xf numFmtId="0" fontId="4" fillId="10" borderId="5" xfId="0" applyFont="1" applyFill="1" applyBorder="1" applyAlignment="1">
      <alignment vertical="center" wrapText="1"/>
    </xf>
    <xf numFmtId="0" fontId="7" fillId="13" borderId="5" xfId="0" applyFont="1" applyFill="1" applyBorder="1" applyAlignment="1">
      <alignment vertical="center"/>
    </xf>
    <xf numFmtId="0" fontId="7" fillId="10" borderId="5" xfId="0" applyFont="1" applyFill="1" applyBorder="1" applyAlignment="1">
      <alignment vertical="center"/>
    </xf>
    <xf numFmtId="0" fontId="7" fillId="12" borderId="5" xfId="0" applyFont="1" applyFill="1" applyBorder="1" applyAlignment="1">
      <alignment vertical="center"/>
    </xf>
    <xf numFmtId="0" fontId="4" fillId="13" borderId="5" xfId="0" applyFont="1" applyFill="1" applyBorder="1" applyAlignment="1">
      <alignment vertical="center" wrapText="1"/>
    </xf>
    <xf numFmtId="0" fontId="4" fillId="11" borderId="5" xfId="0" applyFont="1" applyFill="1" applyBorder="1" applyAlignment="1">
      <alignment vertical="center" wrapText="1"/>
    </xf>
    <xf numFmtId="0" fontId="7" fillId="11" borderId="5" xfId="0" applyFont="1" applyFill="1" applyBorder="1" applyAlignment="1">
      <alignment vertical="center"/>
    </xf>
    <xf numFmtId="0" fontId="4" fillId="12" borderId="5" xfId="0" applyFont="1" applyFill="1" applyBorder="1" applyAlignment="1">
      <alignment vertical="center" wrapText="1"/>
    </xf>
    <xf numFmtId="0" fontId="11" fillId="6" borderId="0" xfId="0" applyFont="1" applyFill="1" applyAlignment="1">
      <alignment vertical="top" wrapText="1"/>
    </xf>
    <xf numFmtId="0" fontId="0" fillId="0" borderId="0" xfId="0"/>
    <xf numFmtId="0" fontId="5" fillId="7" borderId="0" xfId="0" applyFont="1" applyFill="1" applyAlignment="1">
      <alignment horizontal="center" vertical="center" wrapText="1"/>
    </xf>
    <xf numFmtId="0" fontId="14" fillId="0" borderId="0" xfId="1"/>
  </cellXfs>
  <cellStyles count="2">
    <cellStyle name="Hyperlink" xfId="1" builtinId="8"/>
    <cellStyle name="Normal" xfId="0" builtinId="0"/>
  </cellStyles>
  <dxfs count="16">
    <dxf>
      <fill>
        <patternFill patternType="solid">
          <fgColor rgb="FFFCE8B2"/>
          <bgColor rgb="FFFCE8B2"/>
        </patternFill>
      </fill>
    </dxf>
    <dxf>
      <fill>
        <patternFill patternType="solid">
          <fgColor rgb="FFF4C7C3"/>
          <bgColor rgb="FFF4C7C3"/>
        </patternFill>
      </fill>
    </dxf>
    <dxf>
      <fill>
        <patternFill patternType="solid">
          <fgColor rgb="FFF4C7C3"/>
          <bgColor rgb="FFF4C7C3"/>
        </patternFill>
      </fill>
    </dxf>
    <dxf>
      <fill>
        <patternFill patternType="solid">
          <fgColor rgb="FFF4C7C3"/>
          <bgColor rgb="FFF4C7C3"/>
        </patternFill>
      </fill>
    </dxf>
    <dxf>
      <font>
        <b/>
        <color rgb="FF000000"/>
      </font>
      <fill>
        <patternFill patternType="solid">
          <fgColor rgb="FF93C47D"/>
          <bgColor rgb="FF93C47D"/>
        </patternFill>
      </fill>
    </dxf>
    <dxf>
      <font>
        <b/>
        <color rgb="FFFFFFFF"/>
      </font>
      <fill>
        <patternFill patternType="solid">
          <fgColor rgb="FFFF0000"/>
          <bgColor rgb="FFFF0000"/>
        </patternFill>
      </fill>
    </dxf>
    <dxf>
      <fill>
        <patternFill patternType="solid">
          <fgColor rgb="FFD0E0E3"/>
          <bgColor rgb="FFD0E0E3"/>
        </patternFill>
      </fill>
    </dxf>
    <dxf>
      <fill>
        <patternFill patternType="solid">
          <fgColor rgb="FFFFF2CC"/>
          <bgColor rgb="FFFFF2CC"/>
        </patternFill>
      </fill>
    </dxf>
    <dxf>
      <fill>
        <patternFill patternType="solid">
          <fgColor rgb="FFFCE5CD"/>
          <bgColor rgb="FFFCE5CD"/>
        </patternFill>
      </fill>
    </dxf>
    <dxf>
      <fill>
        <patternFill patternType="solid">
          <fgColor rgb="FFF6B26B"/>
          <bgColor rgb="FFF6B26B"/>
        </patternFill>
      </fill>
    </dxf>
    <dxf>
      <fill>
        <patternFill patternType="solid">
          <fgColor rgb="FFFFD966"/>
          <bgColor rgb="FFFFD966"/>
        </patternFill>
      </fill>
    </dxf>
    <dxf>
      <font>
        <b/>
        <color rgb="FF000000"/>
      </font>
      <fill>
        <patternFill patternType="solid">
          <fgColor rgb="FF93C47D"/>
          <bgColor rgb="FF93C47D"/>
        </patternFill>
      </fill>
    </dxf>
    <dxf>
      <font>
        <b/>
        <color rgb="FFFFFFFF"/>
      </font>
      <fill>
        <patternFill patternType="solid">
          <fgColor rgb="FFFF0000"/>
          <bgColor rgb="FFFF0000"/>
        </patternFill>
      </fill>
    </dxf>
    <dxf>
      <fill>
        <patternFill patternType="solid">
          <fgColor rgb="FFD0E0E3"/>
          <bgColor rgb="FFD0E0E3"/>
        </patternFill>
      </fill>
    </dxf>
    <dxf>
      <fill>
        <patternFill patternType="solid">
          <fgColor rgb="FFFFF2CC"/>
          <bgColor rgb="FFFFF2CC"/>
        </patternFill>
      </fill>
    </dxf>
    <dxf>
      <fill>
        <patternFill patternType="solid">
          <fgColor rgb="FFFCE5CD"/>
          <bgColor rgb="FFFCE5CD"/>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11" Type="http://schemas.openxmlformats.org/officeDocument/2006/relationships/customXml" Target="../customXml/item3.xml"/><Relationship Id="rId5" Type="http://schemas.openxmlformats.org/officeDocument/2006/relationships/styles" Target="styles.xml"/><Relationship Id="rId10" Type="http://schemas.openxmlformats.org/officeDocument/2006/relationships/customXml" Target="../customXml/item2.xml"/><Relationship Id="rId4" Type="http://schemas.openxmlformats.org/officeDocument/2006/relationships/theme" Target="theme/theme1.xml"/><Relationship Id="rId9" Type="http://schemas.openxmlformats.org/officeDocument/2006/relationships/customXml" Target="../customXml/item1.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github.com/BredaUniversityADSAI/2024-25b-fai2-adsai-NoahIvanisevic235738/tree/main/self_study/w2" TargetMode="External"/><Relationship Id="rId18" Type="http://schemas.openxmlformats.org/officeDocument/2006/relationships/hyperlink" Target="https://github.com/BredaUniversityADSAI/2024-25b-fai2-adsai-NoahIvanisevic235738/tree/main/self_study/w3" TargetMode="External"/><Relationship Id="rId26" Type="http://schemas.openxmlformats.org/officeDocument/2006/relationships/hyperlink" Target="https://github.com/BredaUniversityADSAI/2024-25b-fai2-adsai-NoahIvanisevic235738/blob/main/datalab_tasks/task5/task5_training_template.ipynb" TargetMode="External"/><Relationship Id="rId39" Type="http://schemas.openxmlformats.org/officeDocument/2006/relationships/hyperlink" Target="https://github.com/BredaUniversityADSAI/2024-25b-fai2-adsai-NoahIvanisevic235738/tree/main/datalab_tasks/task7" TargetMode="External"/><Relationship Id="rId21" Type="http://schemas.openxmlformats.org/officeDocument/2006/relationships/hyperlink" Target="https://github.com/BredaUniversityADSAI/2024-25b-fai2-adsai-NoahIvanisevic235738/blob/main/datalab_tasks/task4/task4.ipynb" TargetMode="External"/><Relationship Id="rId34" Type="http://schemas.openxmlformats.org/officeDocument/2006/relationships/hyperlink" Target="https://github.com/BredaUniversityADSAI/2024-25b-fai2-adsai-NoahIvanisevic235738/blob/main/datalab_tasks/task5/task5_training_template.ipynb" TargetMode="External"/><Relationship Id="rId42" Type="http://schemas.openxmlformats.org/officeDocument/2006/relationships/hyperlink" Target="https://github.com/BredaUniversityADSAI/2024-25b-fai2-adsai-NoahIvanisevic235738/blob/main/datalab_tasks/task8/task8.ipynb" TargetMode="External"/><Relationship Id="rId47" Type="http://schemas.openxmlformats.org/officeDocument/2006/relationships/hyperlink" Target="https://github.com/BredaUniversityADSAI/2024-25b-fai2-adsai-NoahIvanisevic235738/blob/main/Deliverables/Y2B_worklog_24-25_ADSAI.xlsx" TargetMode="External"/><Relationship Id="rId50" Type="http://schemas.openxmlformats.org/officeDocument/2006/relationships/printerSettings" Target="../printerSettings/printerSettings1.bin"/><Relationship Id="rId7" Type="http://schemas.openxmlformats.org/officeDocument/2006/relationships/hyperlink" Target="https://github.com/BredaUniversityADSAI/2024-25b-fai2-adsai-NoahIvanisevic235738/blob/main/Deliverables/Y2B_worklog_24-25_ADSAI.xlsx" TargetMode="External"/><Relationship Id="rId2" Type="http://schemas.openxmlformats.org/officeDocument/2006/relationships/hyperlink" Target="https://github.com/BredaUniversityADSAI/2024-25b-fai2-adsai-NoahIvanisevic235738/blob/main/Deliverables/Y2B_learning_log_24-25_ADSAI.pptx" TargetMode="External"/><Relationship Id="rId16" Type="http://schemas.openxmlformats.org/officeDocument/2006/relationships/hyperlink" Target="https://github.com/BredaUniversityADSAI/2024-25b-fai2-adsai-NoahIvanisevic235738/tree/main/self_study/w3" TargetMode="External"/><Relationship Id="rId29" Type="http://schemas.openxmlformats.org/officeDocument/2006/relationships/hyperlink" Target="https://github.com/BredaUniversityADSAI/2024-25b-fai2-adsai-NoahIvanisevic235738/blob/main/datalab_tasks/task5/task5_training_template.ipynb" TargetMode="External"/><Relationship Id="rId11" Type="http://schemas.openxmlformats.org/officeDocument/2006/relationships/hyperlink" Target="https://github.com/BredaUniversityADSAI/2024-25b-fai2-adsai-NoahIvanisevic235738/tree/main/datalab_tasks/task1" TargetMode="External"/><Relationship Id="rId24" Type="http://schemas.openxmlformats.org/officeDocument/2006/relationships/hyperlink" Target="https://github.com/BredaUniversityADSAI/2024-25b-fai2-adsai-NoahIvanisevic235738/blob/main/datalab_tasks/task5/task5_training_template.ipynb" TargetMode="External"/><Relationship Id="rId32" Type="http://schemas.openxmlformats.org/officeDocument/2006/relationships/hyperlink" Target="https://github.com/BredaUniversityADSAI/2024-25b-fai2-adsai-NoahIvanisevic235738/blob/main/datalab_tasks/task5/task5_training_template.ipynb" TargetMode="External"/><Relationship Id="rId37" Type="http://schemas.openxmlformats.org/officeDocument/2006/relationships/hyperlink" Target="https://github.com/BredaUniversityADSAI/2024-25b-fai2-adsai-NoahIvanisevic235738/blob/main/datalab_tasks/task10/task10.py" TargetMode="External"/><Relationship Id="rId40" Type="http://schemas.openxmlformats.org/officeDocument/2006/relationships/hyperlink" Target="https://github.com/BredaUniversityADSAI/2024-25b-fai2-adsai-NoahIvanisevic235738/blob/main/datalab_tasks/task8/task8.ipynb" TargetMode="External"/><Relationship Id="rId45" Type="http://schemas.openxmlformats.org/officeDocument/2006/relationships/hyperlink" Target="https://github.com/BredaUniversityADSAI/2024-25b-fai2-adsai-NoahIvanisevic235738/blob/main/datalab_tasks/task12/task12.py" TargetMode="External"/><Relationship Id="rId5" Type="http://schemas.openxmlformats.org/officeDocument/2006/relationships/hyperlink" Target="https://github.com/BredaUniversityADSAI/2024-25b-fai2-adsai-NoahIvanisevic235738/blob/main/Deliverables/Y2B_worklog_24-25_ADSAI.xlsx" TargetMode="External"/><Relationship Id="rId15" Type="http://schemas.openxmlformats.org/officeDocument/2006/relationships/hyperlink" Target="https://github.com/BredaUniversityADSAI/2024-25b-fai2-adsai-NoahIvanisevic235738/tree/main/self_study/w2" TargetMode="External"/><Relationship Id="rId23" Type="http://schemas.openxmlformats.org/officeDocument/2006/relationships/hyperlink" Target="https://github.com/BredaUniversityADSAI/2024-25b-fai2-adsai-NoahIvanisevic235738/blob/main/datalab_tasks/task5/task5_training_template.ipynb" TargetMode="External"/><Relationship Id="rId28" Type="http://schemas.openxmlformats.org/officeDocument/2006/relationships/hyperlink" Target="https://github.com/BredaUniversityADSAI/2024-25b-fai2-adsai-NoahIvanisevic235738/blob/main/datalab_tasks/task5/task5_training_template.ipynb" TargetMode="External"/><Relationship Id="rId36" Type="http://schemas.openxmlformats.org/officeDocument/2006/relationships/hyperlink" Target="https://github.com/BredaUniversityADSAI/2024-25b-fai2-adsai-NoahIvanisevic235738/blob/main/datalab_tasks/task5/task5_training_template.ipynb" TargetMode="External"/><Relationship Id="rId49" Type="http://schemas.openxmlformats.org/officeDocument/2006/relationships/hyperlink" Target="https://edubuas-my.sharepoint.com/:v:/g/personal/235738_buas_nl/ET-TBJ0LynJCmcVYY_ORaMQBXEBu5-UgncP2PouBYEhMCQ?nav=eyJyZWZlcnJhbEluZm8iOnsicmVmZXJyYWxBcHAiOiJTdHJlYW1XZWJBcHAiLCJyZWZlcnJhbFZpZXciOiJTaGFyZURpYWxvZy1MaW5rIiwicmVmZXJyYWxBcHBQbGF0Zm9ybSI6IldlYiIsInJlZmVycmFsTW9kZSI6InZpZXcifX0%3D&amp;e=7r8ToW" TargetMode="External"/><Relationship Id="rId10" Type="http://schemas.openxmlformats.org/officeDocument/2006/relationships/hyperlink" Target="https://github.com/BredaUniversityADSAI/2024-25b-fai2-adsai-NoahIvanisevic235738/blob/main/Deliverables/Y2B_learning_log_24-25_ADSAI.pptx" TargetMode="External"/><Relationship Id="rId19" Type="http://schemas.openxmlformats.org/officeDocument/2006/relationships/hyperlink" Target="https://github.com/BredaUniversityADSAI/2024-25b-fai2-adsai-NoahIvanisevic235738/tree/main/self_study/w3" TargetMode="External"/><Relationship Id="rId31" Type="http://schemas.openxmlformats.org/officeDocument/2006/relationships/hyperlink" Target="https://github.com/BredaUniversityADSAI/2024-25b-fai2-adsai-NoahIvanisevic235738/blob/main/datalab_tasks/task5/task5_training_template.ipynb" TargetMode="External"/><Relationship Id="rId44" Type="http://schemas.openxmlformats.org/officeDocument/2006/relationships/hyperlink" Target="https://github.com/BredaUniversityADSAI/2024-25b-fai2-adsai-NoahIvanisevic235738/blob/main/datalab_tasks/task8/task8.ipynb" TargetMode="External"/><Relationship Id="rId4" Type="http://schemas.openxmlformats.org/officeDocument/2006/relationships/hyperlink" Target="https://github.com/BredaUniversityADSAI/2024-25b-fai2-adsai-NoahIvanisevic235738/blob/main/Deliverables/Y2B_learning_log_24-25_ADSAI.pptx" TargetMode="External"/><Relationship Id="rId9" Type="http://schemas.openxmlformats.org/officeDocument/2006/relationships/hyperlink" Target="https://github.com/BredaUniversityADSAI/2024-25b-fai2-adsai-NoahIvanisevic235738/blob/main/Deliverables/Y2B_worklog_24-25_ADSAI.xlsx" TargetMode="External"/><Relationship Id="rId14" Type="http://schemas.openxmlformats.org/officeDocument/2006/relationships/hyperlink" Target="https://github.com/BredaUniversityADSAI/2024-25b-fai2-adsai-NoahIvanisevic235738/tree/main/self_study/w2" TargetMode="External"/><Relationship Id="rId22" Type="http://schemas.openxmlformats.org/officeDocument/2006/relationships/hyperlink" Target="https://github.com/BredaUniversityADSAI/2024-25b-fai2-adsai-NoahIvanisevic235738/blob/main/datalab_tasks/task5/task5_training_template.ipynb" TargetMode="External"/><Relationship Id="rId27" Type="http://schemas.openxmlformats.org/officeDocument/2006/relationships/hyperlink" Target="https://github.com/BredaUniversityADSAI/2024-25b-fai2-adsai-NoahIvanisevic235738/blob/main/datalab_tasks/task5/task5_training_template.ipynb" TargetMode="External"/><Relationship Id="rId30" Type="http://schemas.openxmlformats.org/officeDocument/2006/relationships/hyperlink" Target="https://github.com/BredaUniversityADSAI/2024-25b-fai2-adsai-NoahIvanisevic235738/blob/main/datalab_tasks/task5/task5_training_template.ipynb" TargetMode="External"/><Relationship Id="rId35" Type="http://schemas.openxmlformats.org/officeDocument/2006/relationships/hyperlink" Target="https://github.com/BredaUniversityADSAI/2024-25b-fai2-adsai-NoahIvanisevic235738/blob/main/datalab_tasks/task5/task5_training_template.ipynb" TargetMode="External"/><Relationship Id="rId43" Type="http://schemas.openxmlformats.org/officeDocument/2006/relationships/hyperlink" Target="https://github.com/BredaUniversityADSAI/2024-25b-fai2-adsai-NoahIvanisevic235738/blob/main/datalab_tasks/task11/task11.py" TargetMode="External"/><Relationship Id="rId48" Type="http://schemas.openxmlformats.org/officeDocument/2006/relationships/hyperlink" Target="https://github.com/BredaUniversityADSAI/2024-25b-fai2-adsai-NoahIvanisevic235738/blob/main/datalab_tasks/task15/Artificial%20Intelligence%20Scientist%20-%20Computer%20Vision%20%26%20Robotics.pdf" TargetMode="External"/><Relationship Id="rId8" Type="http://schemas.openxmlformats.org/officeDocument/2006/relationships/hyperlink" Target="https://github.com/BredaUniversityADSAI/2024-25b-fai2-adsai-NoahIvanisevic235738/blob/main/Deliverables/Y2B_worklog_24-25_ADSAI.xlsx" TargetMode="External"/><Relationship Id="rId3" Type="http://schemas.openxmlformats.org/officeDocument/2006/relationships/hyperlink" Target="https://github.com/BredaUniversityADSAI/2024-25b-fai2-adsai-NoahIvanisevic235738/blob/main/Deliverables/Y2B_learning_log_24-25_ADSAI.pptx" TargetMode="External"/><Relationship Id="rId12" Type="http://schemas.openxmlformats.org/officeDocument/2006/relationships/hyperlink" Target="https://github.com/BredaUniversityADSAI/2024-25b-fai2-adsai-NoahIvanisevic235738/tree/main/self_study/w2" TargetMode="External"/><Relationship Id="rId17" Type="http://schemas.openxmlformats.org/officeDocument/2006/relationships/hyperlink" Target="https://github.com/BredaUniversityADSAI/2024-25b-fai2-adsai-NoahIvanisevic235738/tree/main/self_study/w3" TargetMode="External"/><Relationship Id="rId25" Type="http://schemas.openxmlformats.org/officeDocument/2006/relationships/hyperlink" Target="https://github.com/BredaUniversityADSAI/2024-25b-fai2-adsai-NoahIvanisevic235738/blob/main/datalab_tasks/task5/task5_training_template.ipynb" TargetMode="External"/><Relationship Id="rId33" Type="http://schemas.openxmlformats.org/officeDocument/2006/relationships/hyperlink" Target="https://github.com/BredaUniversityADSAI/2024-25b-fai2-adsai-NoahIvanisevic235738/blob/main/datalab_tasks/task5/task5_training_template.ipynb" TargetMode="External"/><Relationship Id="rId38" Type="http://schemas.openxmlformats.org/officeDocument/2006/relationships/hyperlink" Target="https://github.com/BredaUniversityADSAI/2024-25b-fai2-adsai-NoahIvanisevic235738/blob/main/datalab_tasks/task6/task6.ipynb" TargetMode="External"/><Relationship Id="rId46" Type="http://schemas.openxmlformats.org/officeDocument/2006/relationships/hyperlink" Target="https://github.com/BredaUniversityADSAI/2024-25b-fai2-adsai-NoahIvanisevic235738/blob/main/Deliverables/Y2B_learning_log_24-25_ADSAI.pptx" TargetMode="External"/><Relationship Id="rId20" Type="http://schemas.openxmlformats.org/officeDocument/2006/relationships/hyperlink" Target="https://github.com/BredaUniversityADSAI/2024-25b-fai2-adsai-NoahIvanisevic235738/blob/main/datalab_tasks/task2/Task2.ipynb" TargetMode="External"/><Relationship Id="rId41" Type="http://schemas.openxmlformats.org/officeDocument/2006/relationships/hyperlink" Target="https://github.com/BredaUniversityADSAI/2024-25b-fai2-adsai-NoahIvanisevic235738/blob/main/datalab_tasks/task8/task8.ipynb" TargetMode="External"/><Relationship Id="rId1" Type="http://schemas.openxmlformats.org/officeDocument/2006/relationships/hyperlink" Target="https://github.com/BredaUniversityADSAI/2024-25b-fai2-adsai-NoahIvanisevic235738/blob/main/Deliverables/Y2B_learning_log_24-25_ADSAI.pptx" TargetMode="External"/><Relationship Id="rId6" Type="http://schemas.openxmlformats.org/officeDocument/2006/relationships/hyperlink" Target="https://github.com/BredaUniversityADSAI/2024-25b-fai2-adsai-NoahIvanisevic235738/blob/main/Deliverables/Y2B_worklog_24-25_ADSAI.xls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pageSetUpPr fitToPage="1"/>
  </sheetPr>
  <dimension ref="A1:K110"/>
  <sheetViews>
    <sheetView tabSelected="1" zoomScale="94" zoomScaleNormal="90" workbookViewId="0">
      <pane ySplit="1" topLeftCell="A89" activePane="bottomLeft" state="frozen"/>
      <selection pane="bottomLeft" activeCell="F113" sqref="F113"/>
    </sheetView>
  </sheetViews>
  <sheetFormatPr defaultColWidth="14.44140625" defaultRowHeight="15" customHeight="1" x14ac:dyDescent="0.25"/>
  <cols>
    <col min="1" max="1" width="9.88671875" customWidth="1"/>
    <col min="2" max="2" width="11.33203125" customWidth="1"/>
    <col min="3" max="3" width="16.33203125" customWidth="1"/>
    <col min="4" max="4" width="43.44140625" style="55" customWidth="1"/>
    <col min="5" max="6" width="15.44140625" customWidth="1"/>
    <col min="7" max="7" width="8.6640625" customWidth="1"/>
    <col min="8" max="8" width="8.44140625" customWidth="1"/>
    <col min="9" max="9" width="6.44140625" customWidth="1"/>
    <col min="10" max="10" width="18.44140625" customWidth="1"/>
    <col min="11" max="11" width="57" customWidth="1"/>
  </cols>
  <sheetData>
    <row r="1" spans="1:11" ht="24" x14ac:dyDescent="0.25">
      <c r="A1" s="34" t="s">
        <v>0</v>
      </c>
      <c r="B1" s="34" t="s">
        <v>1</v>
      </c>
      <c r="C1" s="34" t="s">
        <v>2</v>
      </c>
      <c r="D1" s="34" t="s">
        <v>3</v>
      </c>
      <c r="E1" s="35" t="s">
        <v>4</v>
      </c>
      <c r="F1" s="35" t="s">
        <v>5</v>
      </c>
      <c r="G1" s="35" t="s">
        <v>6</v>
      </c>
      <c r="H1" s="35" t="s">
        <v>7</v>
      </c>
      <c r="I1" s="35" t="s">
        <v>8</v>
      </c>
      <c r="J1" s="35" t="s">
        <v>9</v>
      </c>
      <c r="K1" s="36" t="s">
        <v>10</v>
      </c>
    </row>
    <row r="2" spans="1:11" ht="18.75" customHeight="1" x14ac:dyDescent="0.25">
      <c r="A2" s="62" t="s">
        <v>11</v>
      </c>
      <c r="B2" s="63"/>
      <c r="C2" s="63"/>
      <c r="D2" s="63"/>
      <c r="E2" s="63"/>
      <c r="F2" s="63"/>
      <c r="G2" s="63"/>
      <c r="H2" s="63"/>
      <c r="I2" s="63"/>
      <c r="J2" s="63"/>
      <c r="K2" s="64"/>
    </row>
    <row r="3" spans="1:11" ht="13.2" x14ac:dyDescent="0.25">
      <c r="A3" s="5" t="s">
        <v>12</v>
      </c>
      <c r="B3" s="65" t="s">
        <v>13</v>
      </c>
      <c r="C3" s="66"/>
      <c r="D3" s="66"/>
      <c r="E3" s="66"/>
      <c r="F3" s="66"/>
      <c r="G3" s="66"/>
      <c r="H3" s="66"/>
      <c r="I3" s="66"/>
      <c r="J3" s="66"/>
      <c r="K3" s="67"/>
    </row>
    <row r="4" spans="1:11" ht="27.75" customHeight="1" x14ac:dyDescent="0.25">
      <c r="A4" s="8" t="s">
        <v>14</v>
      </c>
      <c r="B4" s="65" t="s">
        <v>15</v>
      </c>
      <c r="C4" s="66"/>
      <c r="D4" s="66"/>
      <c r="E4" s="66"/>
      <c r="F4" s="66"/>
      <c r="G4" s="66"/>
      <c r="H4" s="66"/>
      <c r="I4" s="66"/>
      <c r="J4" s="66"/>
      <c r="K4" s="67"/>
    </row>
    <row r="5" spans="1:11" ht="13.2" x14ac:dyDescent="0.25">
      <c r="A5" s="37">
        <v>45614</v>
      </c>
      <c r="B5" s="38" t="s">
        <v>53</v>
      </c>
      <c r="C5" s="39" t="s">
        <v>68</v>
      </c>
      <c r="D5" s="53" t="s">
        <v>69</v>
      </c>
      <c r="E5" s="40" t="s">
        <v>64</v>
      </c>
      <c r="F5" s="40" t="s">
        <v>40</v>
      </c>
      <c r="G5" s="41">
        <v>1.5</v>
      </c>
      <c r="H5" s="41">
        <v>1.5</v>
      </c>
      <c r="I5" s="41">
        <f t="shared" ref="I5:I14" si="0">H5-G5</f>
        <v>0</v>
      </c>
      <c r="J5" s="42"/>
      <c r="K5" s="43" t="s">
        <v>112</v>
      </c>
    </row>
    <row r="6" spans="1:11" ht="13.2" x14ac:dyDescent="0.25">
      <c r="A6" s="37">
        <v>45614</v>
      </c>
      <c r="B6" s="38" t="s">
        <v>53</v>
      </c>
      <c r="C6" s="39" t="s">
        <v>70</v>
      </c>
      <c r="D6" s="53" t="s">
        <v>75</v>
      </c>
      <c r="E6" s="40" t="s">
        <v>82</v>
      </c>
      <c r="F6" s="40" t="s">
        <v>146</v>
      </c>
      <c r="G6" s="41">
        <v>5</v>
      </c>
      <c r="H6" s="41">
        <v>5</v>
      </c>
      <c r="I6" s="41">
        <f t="shared" si="0"/>
        <v>0</v>
      </c>
      <c r="J6" s="57" t="s">
        <v>175</v>
      </c>
      <c r="K6" s="44" t="s">
        <v>113</v>
      </c>
    </row>
    <row r="7" spans="1:11" ht="13.2" x14ac:dyDescent="0.25">
      <c r="A7" s="37">
        <v>45615</v>
      </c>
      <c r="B7" s="38" t="s">
        <v>53</v>
      </c>
      <c r="C7" s="39" t="s">
        <v>70</v>
      </c>
      <c r="D7" s="53" t="s">
        <v>76</v>
      </c>
      <c r="E7" s="40" t="s">
        <v>82</v>
      </c>
      <c r="F7" s="40" t="s">
        <v>146</v>
      </c>
      <c r="G7" s="41">
        <v>7</v>
      </c>
      <c r="H7" s="41">
        <v>7</v>
      </c>
      <c r="I7" s="41">
        <f t="shared" si="0"/>
        <v>0</v>
      </c>
      <c r="J7" s="42" t="s">
        <v>175</v>
      </c>
      <c r="K7" s="44" t="s">
        <v>114</v>
      </c>
    </row>
    <row r="8" spans="1:11" ht="13.2" x14ac:dyDescent="0.25">
      <c r="A8" s="37">
        <v>45616</v>
      </c>
      <c r="B8" s="38" t="s">
        <v>53</v>
      </c>
      <c r="C8" s="39" t="s">
        <v>71</v>
      </c>
      <c r="D8" s="53" t="s">
        <v>77</v>
      </c>
      <c r="E8" s="40" t="s">
        <v>45</v>
      </c>
      <c r="F8" s="40" t="s">
        <v>40</v>
      </c>
      <c r="G8" s="41">
        <v>0.5</v>
      </c>
      <c r="H8" s="41">
        <v>0.5</v>
      </c>
      <c r="I8" s="41">
        <f t="shared" si="0"/>
        <v>0</v>
      </c>
      <c r="J8" s="42"/>
      <c r="K8" s="44"/>
    </row>
    <row r="9" spans="1:11" ht="13.2" x14ac:dyDescent="0.25">
      <c r="A9" s="37">
        <v>45616</v>
      </c>
      <c r="B9" s="38" t="s">
        <v>53</v>
      </c>
      <c r="C9" s="39" t="s">
        <v>70</v>
      </c>
      <c r="D9" s="53" t="s">
        <v>78</v>
      </c>
      <c r="E9" s="40" t="s">
        <v>82</v>
      </c>
      <c r="F9" s="40" t="s">
        <v>146</v>
      </c>
      <c r="G9" s="41">
        <v>6.5</v>
      </c>
      <c r="H9" s="41">
        <v>6.5</v>
      </c>
      <c r="I9" s="41">
        <f t="shared" si="0"/>
        <v>0</v>
      </c>
      <c r="J9" s="57" t="s">
        <v>175</v>
      </c>
      <c r="K9" s="44" t="s">
        <v>79</v>
      </c>
    </row>
    <row r="10" spans="1:11" ht="13.2" x14ac:dyDescent="0.25">
      <c r="A10" s="37">
        <v>45617</v>
      </c>
      <c r="B10" s="38" t="s">
        <v>53</v>
      </c>
      <c r="C10" s="39" t="s">
        <v>72</v>
      </c>
      <c r="D10" s="53" t="s">
        <v>80</v>
      </c>
      <c r="E10" s="40" t="s">
        <v>62</v>
      </c>
      <c r="F10" s="40" t="s">
        <v>148</v>
      </c>
      <c r="G10" s="41">
        <v>2</v>
      </c>
      <c r="H10" s="41">
        <v>2</v>
      </c>
      <c r="I10" s="41">
        <f t="shared" si="0"/>
        <v>0</v>
      </c>
      <c r="J10" s="57" t="s">
        <v>172</v>
      </c>
      <c r="K10" s="44" t="s">
        <v>115</v>
      </c>
    </row>
    <row r="11" spans="1:11" ht="13.2" x14ac:dyDescent="0.25">
      <c r="A11" s="37">
        <v>45617</v>
      </c>
      <c r="B11" s="38" t="s">
        <v>53</v>
      </c>
      <c r="C11" s="39" t="s">
        <v>73</v>
      </c>
      <c r="D11" s="53" t="s">
        <v>80</v>
      </c>
      <c r="E11" s="40" t="s">
        <v>62</v>
      </c>
      <c r="F11" s="40" t="s">
        <v>148</v>
      </c>
      <c r="G11" s="41">
        <v>2</v>
      </c>
      <c r="H11" s="41">
        <v>2</v>
      </c>
      <c r="I11" s="41">
        <f t="shared" si="0"/>
        <v>0</v>
      </c>
      <c r="J11" s="57" t="s">
        <v>173</v>
      </c>
      <c r="K11" s="44" t="s">
        <v>116</v>
      </c>
    </row>
    <row r="12" spans="1:11" ht="24" x14ac:dyDescent="0.25">
      <c r="A12" s="37">
        <v>45617</v>
      </c>
      <c r="B12" s="38" t="s">
        <v>53</v>
      </c>
      <c r="C12" s="39" t="s">
        <v>74</v>
      </c>
      <c r="D12" s="53" t="s">
        <v>81</v>
      </c>
      <c r="E12" s="40" t="s">
        <v>40</v>
      </c>
      <c r="F12" s="40" t="s">
        <v>40</v>
      </c>
      <c r="G12" s="41">
        <v>3</v>
      </c>
      <c r="H12" s="41">
        <v>3</v>
      </c>
      <c r="I12" s="41">
        <f t="shared" si="0"/>
        <v>0</v>
      </c>
      <c r="J12" s="45"/>
      <c r="K12" s="44" t="s">
        <v>117</v>
      </c>
    </row>
    <row r="13" spans="1:11" ht="13.2" x14ac:dyDescent="0.25">
      <c r="A13" s="37">
        <v>45618</v>
      </c>
      <c r="B13" s="38" t="s">
        <v>53</v>
      </c>
      <c r="C13" s="39" t="s">
        <v>83</v>
      </c>
      <c r="D13" s="53" t="s">
        <v>84</v>
      </c>
      <c r="E13" s="40" t="s">
        <v>48</v>
      </c>
      <c r="F13" s="40" t="s">
        <v>149</v>
      </c>
      <c r="G13" s="41">
        <v>7</v>
      </c>
      <c r="H13" s="41">
        <v>7</v>
      </c>
      <c r="I13" s="41">
        <f t="shared" si="0"/>
        <v>0</v>
      </c>
      <c r="J13" s="57" t="s">
        <v>176</v>
      </c>
      <c r="K13" s="44" t="s">
        <v>118</v>
      </c>
    </row>
    <row r="14" spans="1:11" ht="13.2" x14ac:dyDescent="0.25">
      <c r="A14" s="13"/>
      <c r="B14" s="15"/>
      <c r="C14" s="15"/>
      <c r="D14" s="54"/>
      <c r="E14" s="15" t="s">
        <v>16</v>
      </c>
      <c r="F14" s="15"/>
      <c r="G14" s="18">
        <f>SUM(G5:G13)</f>
        <v>34.5</v>
      </c>
      <c r="H14" s="18">
        <f>SUM(H5:H13)</f>
        <v>34.5</v>
      </c>
      <c r="I14" s="18">
        <f t="shared" si="0"/>
        <v>0</v>
      </c>
      <c r="J14" s="19"/>
      <c r="K14" s="46"/>
    </row>
    <row r="15" spans="1:11" ht="18.75" customHeight="1" x14ac:dyDescent="0.25">
      <c r="A15" s="68" t="s">
        <v>17</v>
      </c>
      <c r="B15" s="63"/>
      <c r="C15" s="63"/>
      <c r="D15" s="63"/>
      <c r="E15" s="63"/>
      <c r="F15" s="63"/>
      <c r="G15" s="63"/>
      <c r="H15" s="63"/>
      <c r="I15" s="63"/>
      <c r="J15" s="63"/>
      <c r="K15" s="64"/>
    </row>
    <row r="16" spans="1:11" ht="13.2" x14ac:dyDescent="0.25">
      <c r="A16" s="31" t="s">
        <v>12</v>
      </c>
      <c r="B16" s="69" t="s">
        <v>13</v>
      </c>
      <c r="C16" s="66"/>
      <c r="D16" s="66"/>
      <c r="E16" s="66"/>
      <c r="F16" s="66"/>
      <c r="G16" s="66"/>
      <c r="H16" s="66"/>
      <c r="I16" s="66"/>
      <c r="J16" s="66"/>
      <c r="K16" s="67"/>
    </row>
    <row r="17" spans="1:11" ht="27.75" customHeight="1" x14ac:dyDescent="0.25">
      <c r="A17" s="20" t="s">
        <v>14</v>
      </c>
      <c r="B17" s="69" t="s">
        <v>18</v>
      </c>
      <c r="C17" s="66"/>
      <c r="D17" s="66"/>
      <c r="E17" s="66"/>
      <c r="F17" s="66"/>
      <c r="G17" s="66"/>
      <c r="H17" s="66"/>
      <c r="I17" s="66"/>
      <c r="J17" s="66"/>
      <c r="K17" s="67"/>
    </row>
    <row r="18" spans="1:11" ht="13.2" x14ac:dyDescent="0.25">
      <c r="A18" s="47">
        <v>45620</v>
      </c>
      <c r="B18" s="38" t="s">
        <v>53</v>
      </c>
      <c r="C18" s="39" t="s">
        <v>71</v>
      </c>
      <c r="D18" s="53" t="s">
        <v>77</v>
      </c>
      <c r="E18" s="40" t="s">
        <v>45</v>
      </c>
      <c r="F18" s="40" t="s">
        <v>40</v>
      </c>
      <c r="G18" s="41">
        <v>0.5</v>
      </c>
      <c r="H18" s="41">
        <v>0.5</v>
      </c>
      <c r="I18" s="41">
        <f t="shared" ref="I18:I27" si="1">H18-G18</f>
        <v>0</v>
      </c>
      <c r="J18" s="45"/>
      <c r="K18" s="43"/>
    </row>
    <row r="19" spans="1:11" ht="13.2" x14ac:dyDescent="0.25">
      <c r="A19" s="47">
        <v>45620</v>
      </c>
      <c r="B19" s="38" t="s">
        <v>53</v>
      </c>
      <c r="C19" s="39" t="s">
        <v>83</v>
      </c>
      <c r="D19" s="53" t="s">
        <v>85</v>
      </c>
      <c r="E19" s="40" t="s">
        <v>48</v>
      </c>
      <c r="F19" s="40" t="s">
        <v>149</v>
      </c>
      <c r="G19" s="41">
        <v>6.5</v>
      </c>
      <c r="H19" s="41">
        <v>6.5</v>
      </c>
      <c r="I19" s="41">
        <f t="shared" si="1"/>
        <v>0</v>
      </c>
      <c r="J19" s="57" t="s">
        <v>176</v>
      </c>
      <c r="K19" s="43" t="s">
        <v>119</v>
      </c>
    </row>
    <row r="20" spans="1:11" ht="13.2" x14ac:dyDescent="0.25">
      <c r="A20" s="47">
        <v>45621</v>
      </c>
      <c r="B20" s="38" t="s">
        <v>53</v>
      </c>
      <c r="C20" s="39" t="s">
        <v>83</v>
      </c>
      <c r="D20" s="53" t="s">
        <v>85</v>
      </c>
      <c r="E20" s="40" t="s">
        <v>48</v>
      </c>
      <c r="F20" s="40" t="s">
        <v>149</v>
      </c>
      <c r="G20" s="41">
        <v>7</v>
      </c>
      <c r="H20" s="41">
        <v>7</v>
      </c>
      <c r="I20" s="41">
        <f t="shared" si="1"/>
        <v>0</v>
      </c>
      <c r="J20" s="57" t="s">
        <v>176</v>
      </c>
      <c r="K20" s="43" t="s">
        <v>120</v>
      </c>
    </row>
    <row r="21" spans="1:11" ht="13.2" x14ac:dyDescent="0.25">
      <c r="A21" s="47">
        <v>45622</v>
      </c>
      <c r="B21" s="38" t="s">
        <v>53</v>
      </c>
      <c r="C21" s="39" t="s">
        <v>71</v>
      </c>
      <c r="D21" s="53" t="s">
        <v>77</v>
      </c>
      <c r="E21" s="40" t="s">
        <v>45</v>
      </c>
      <c r="F21" s="40" t="s">
        <v>40</v>
      </c>
      <c r="G21" s="41">
        <v>0.5</v>
      </c>
      <c r="H21" s="41">
        <v>0.5</v>
      </c>
      <c r="I21" s="41">
        <f t="shared" si="1"/>
        <v>0</v>
      </c>
      <c r="J21" s="45"/>
      <c r="K21" s="43"/>
    </row>
    <row r="22" spans="1:11" ht="13.2" x14ac:dyDescent="0.25">
      <c r="A22" s="47">
        <v>45622</v>
      </c>
      <c r="B22" s="38" t="s">
        <v>53</v>
      </c>
      <c r="C22" s="39" t="s">
        <v>83</v>
      </c>
      <c r="D22" s="53" t="s">
        <v>85</v>
      </c>
      <c r="E22" s="40" t="s">
        <v>48</v>
      </c>
      <c r="F22" s="40" t="s">
        <v>149</v>
      </c>
      <c r="G22" s="41">
        <v>2</v>
      </c>
      <c r="H22" s="41">
        <v>2</v>
      </c>
      <c r="I22" s="41">
        <f t="shared" si="1"/>
        <v>0</v>
      </c>
      <c r="J22" s="57" t="s">
        <v>176</v>
      </c>
      <c r="K22" s="43" t="s">
        <v>121</v>
      </c>
    </row>
    <row r="23" spans="1:11" ht="13.2" x14ac:dyDescent="0.25">
      <c r="A23" s="47">
        <v>45622</v>
      </c>
      <c r="B23" s="38" t="s">
        <v>53</v>
      </c>
      <c r="C23" s="39" t="s">
        <v>86</v>
      </c>
      <c r="D23" s="53" t="s">
        <v>87</v>
      </c>
      <c r="E23" s="40" t="s">
        <v>48</v>
      </c>
      <c r="F23" s="40" t="s">
        <v>146</v>
      </c>
      <c r="G23" s="41">
        <v>1</v>
      </c>
      <c r="H23" s="41">
        <v>1</v>
      </c>
      <c r="I23" s="41">
        <f t="shared" si="1"/>
        <v>0</v>
      </c>
      <c r="J23" s="57" t="s">
        <v>179</v>
      </c>
      <c r="K23" s="43" t="s">
        <v>122</v>
      </c>
    </row>
    <row r="24" spans="1:11" ht="13.2" x14ac:dyDescent="0.25">
      <c r="A24" s="47">
        <v>45622</v>
      </c>
      <c r="B24" s="38" t="s">
        <v>53</v>
      </c>
      <c r="C24" s="39" t="s">
        <v>89</v>
      </c>
      <c r="D24" s="53" t="s">
        <v>90</v>
      </c>
      <c r="E24" s="40" t="s">
        <v>57</v>
      </c>
      <c r="F24" s="40" t="s">
        <v>148</v>
      </c>
      <c r="G24" s="41">
        <v>4</v>
      </c>
      <c r="H24" s="41">
        <v>4</v>
      </c>
      <c r="I24" s="41">
        <f t="shared" si="1"/>
        <v>0</v>
      </c>
      <c r="J24" s="45"/>
      <c r="K24" s="43" t="s">
        <v>123</v>
      </c>
    </row>
    <row r="25" spans="1:11" ht="13.2" x14ac:dyDescent="0.25">
      <c r="A25" s="47">
        <v>45623</v>
      </c>
      <c r="B25" s="38" t="s">
        <v>53</v>
      </c>
      <c r="C25" s="39" t="s">
        <v>83</v>
      </c>
      <c r="D25" s="53" t="s">
        <v>88</v>
      </c>
      <c r="E25" s="40" t="s">
        <v>48</v>
      </c>
      <c r="F25" s="40" t="s">
        <v>149</v>
      </c>
      <c r="G25" s="41">
        <v>7</v>
      </c>
      <c r="H25" s="41">
        <v>7</v>
      </c>
      <c r="I25" s="41">
        <f t="shared" si="1"/>
        <v>0</v>
      </c>
      <c r="J25" s="57" t="s">
        <v>177</v>
      </c>
      <c r="K25" s="43"/>
    </row>
    <row r="26" spans="1:11" ht="13.2" x14ac:dyDescent="0.25">
      <c r="A26" s="47">
        <v>45624</v>
      </c>
      <c r="B26" s="38" t="s">
        <v>53</v>
      </c>
      <c r="C26" s="39" t="s">
        <v>83</v>
      </c>
      <c r="D26" s="53" t="s">
        <v>88</v>
      </c>
      <c r="E26" s="40" t="s">
        <v>48</v>
      </c>
      <c r="F26" s="40" t="s">
        <v>149</v>
      </c>
      <c r="G26" s="41">
        <v>7</v>
      </c>
      <c r="H26" s="41">
        <v>4</v>
      </c>
      <c r="I26" s="41">
        <f t="shared" si="1"/>
        <v>-3</v>
      </c>
      <c r="J26" s="57" t="s">
        <v>177</v>
      </c>
      <c r="K26" s="43" t="s">
        <v>91</v>
      </c>
    </row>
    <row r="27" spans="1:11" ht="13.2" x14ac:dyDescent="0.25">
      <c r="A27" s="13"/>
      <c r="B27" s="15"/>
      <c r="C27" s="15"/>
      <c r="D27" s="54"/>
      <c r="E27" s="15" t="s">
        <v>16</v>
      </c>
      <c r="F27" s="15"/>
      <c r="G27" s="18">
        <f>SUM(G16:G26)</f>
        <v>35.5</v>
      </c>
      <c r="H27" s="18">
        <f>SUM(H16:H26)</f>
        <v>32.5</v>
      </c>
      <c r="I27" s="18">
        <f t="shared" si="1"/>
        <v>-3</v>
      </c>
      <c r="J27" s="19"/>
      <c r="K27" s="46"/>
    </row>
    <row r="28" spans="1:11" ht="18.75" customHeight="1" x14ac:dyDescent="0.25">
      <c r="A28" s="70" t="s">
        <v>19</v>
      </c>
      <c r="B28" s="66"/>
      <c r="C28" s="66"/>
      <c r="D28" s="66"/>
      <c r="E28" s="66"/>
      <c r="F28" s="66"/>
      <c r="G28" s="66"/>
      <c r="H28" s="66"/>
      <c r="I28" s="66"/>
      <c r="J28" s="66"/>
      <c r="K28" s="67"/>
    </row>
    <row r="29" spans="1:11" ht="13.2" x14ac:dyDescent="0.25">
      <c r="A29" s="21" t="s">
        <v>12</v>
      </c>
      <c r="B29" s="71" t="s">
        <v>13</v>
      </c>
      <c r="C29" s="66"/>
      <c r="D29" s="66"/>
      <c r="E29" s="66"/>
      <c r="F29" s="66"/>
      <c r="G29" s="66"/>
      <c r="H29" s="66"/>
      <c r="I29" s="66"/>
      <c r="J29" s="66"/>
      <c r="K29" s="67"/>
    </row>
    <row r="30" spans="1:11" ht="27.75" customHeight="1" x14ac:dyDescent="0.25">
      <c r="A30" s="22" t="s">
        <v>14</v>
      </c>
      <c r="B30" s="71" t="s">
        <v>15</v>
      </c>
      <c r="C30" s="66"/>
      <c r="D30" s="66"/>
      <c r="E30" s="66"/>
      <c r="F30" s="66"/>
      <c r="G30" s="66"/>
      <c r="H30" s="66"/>
      <c r="I30" s="66"/>
      <c r="J30" s="66"/>
      <c r="K30" s="67"/>
    </row>
    <row r="31" spans="1:11" ht="13.2" x14ac:dyDescent="0.25">
      <c r="A31" s="37">
        <v>45628</v>
      </c>
      <c r="B31" s="38" t="s">
        <v>53</v>
      </c>
      <c r="C31" s="39" t="s">
        <v>71</v>
      </c>
      <c r="D31" s="53" t="s">
        <v>77</v>
      </c>
      <c r="E31" s="40" t="s">
        <v>45</v>
      </c>
      <c r="F31" s="40"/>
      <c r="G31" s="41">
        <v>0.5</v>
      </c>
      <c r="H31" s="41">
        <v>0.5</v>
      </c>
      <c r="I31" s="41">
        <f t="shared" ref="I31:I41" si="2">H31-G31</f>
        <v>0</v>
      </c>
      <c r="J31" s="45"/>
      <c r="K31" s="43"/>
    </row>
    <row r="32" spans="1:11" ht="13.2" x14ac:dyDescent="0.25">
      <c r="A32" s="37">
        <v>45628</v>
      </c>
      <c r="B32" s="38" t="s">
        <v>53</v>
      </c>
      <c r="C32" s="39" t="s">
        <v>73</v>
      </c>
      <c r="D32" s="53" t="s">
        <v>92</v>
      </c>
      <c r="E32" s="40" t="s">
        <v>62</v>
      </c>
      <c r="F32" s="40" t="s">
        <v>148</v>
      </c>
      <c r="G32" s="41">
        <v>2</v>
      </c>
      <c r="H32" s="41">
        <v>2</v>
      </c>
      <c r="I32" s="41">
        <f t="shared" si="2"/>
        <v>0</v>
      </c>
      <c r="J32" s="57" t="s">
        <v>174</v>
      </c>
      <c r="K32" s="43" t="s">
        <v>124</v>
      </c>
    </row>
    <row r="33" spans="1:11" ht="13.2" x14ac:dyDescent="0.25">
      <c r="A33" s="37">
        <v>45628</v>
      </c>
      <c r="B33" s="38" t="s">
        <v>53</v>
      </c>
      <c r="C33" s="39" t="s">
        <v>72</v>
      </c>
      <c r="D33" s="53" t="s">
        <v>93</v>
      </c>
      <c r="E33" s="40" t="s">
        <v>62</v>
      </c>
      <c r="F33" s="40" t="s">
        <v>148</v>
      </c>
      <c r="G33" s="41">
        <v>2</v>
      </c>
      <c r="H33" s="41">
        <v>2</v>
      </c>
      <c r="I33" s="41">
        <f t="shared" si="2"/>
        <v>0</v>
      </c>
      <c r="J33" s="57" t="s">
        <v>172</v>
      </c>
      <c r="K33" s="43" t="s">
        <v>125</v>
      </c>
    </row>
    <row r="34" spans="1:11" ht="13.2" x14ac:dyDescent="0.25">
      <c r="A34" s="37">
        <v>45628</v>
      </c>
      <c r="B34" s="38" t="s">
        <v>53</v>
      </c>
      <c r="C34" s="39" t="s">
        <v>83</v>
      </c>
      <c r="D34" s="53" t="s">
        <v>94</v>
      </c>
      <c r="E34" s="40" t="s">
        <v>48</v>
      </c>
      <c r="F34" s="40" t="s">
        <v>149</v>
      </c>
      <c r="G34" s="41">
        <v>3</v>
      </c>
      <c r="H34" s="41">
        <v>3</v>
      </c>
      <c r="I34" s="41">
        <f t="shared" ref="I34:I40" si="3">H34-G34</f>
        <v>0</v>
      </c>
      <c r="J34" s="57" t="s">
        <v>177</v>
      </c>
      <c r="K34" s="43" t="s">
        <v>140</v>
      </c>
    </row>
    <row r="35" spans="1:11" ht="13.2" x14ac:dyDescent="0.25">
      <c r="A35" s="37">
        <v>45629</v>
      </c>
      <c r="B35" s="38" t="s">
        <v>53</v>
      </c>
      <c r="C35" s="39" t="s">
        <v>71</v>
      </c>
      <c r="D35" s="53" t="s">
        <v>77</v>
      </c>
      <c r="E35" s="40" t="s">
        <v>45</v>
      </c>
      <c r="F35" s="40"/>
      <c r="G35" s="41">
        <v>0.5</v>
      </c>
      <c r="H35" s="41">
        <v>0.5</v>
      </c>
      <c r="I35" s="41">
        <f t="shared" si="3"/>
        <v>0</v>
      </c>
      <c r="J35" s="45"/>
      <c r="K35" s="43"/>
    </row>
    <row r="36" spans="1:11" ht="13.2" x14ac:dyDescent="0.25">
      <c r="A36" s="37">
        <v>45629</v>
      </c>
      <c r="B36" s="38" t="s">
        <v>53</v>
      </c>
      <c r="C36" s="39" t="s">
        <v>83</v>
      </c>
      <c r="D36" s="53" t="s">
        <v>94</v>
      </c>
      <c r="E36" s="40" t="s">
        <v>48</v>
      </c>
      <c r="F36" s="40" t="s">
        <v>149</v>
      </c>
      <c r="G36" s="41">
        <v>6.5</v>
      </c>
      <c r="H36" s="41">
        <v>6.5</v>
      </c>
      <c r="I36" s="41">
        <f t="shared" si="3"/>
        <v>0</v>
      </c>
      <c r="J36" s="57" t="s">
        <v>177</v>
      </c>
      <c r="K36" s="43" t="s">
        <v>126</v>
      </c>
    </row>
    <row r="37" spans="1:11" ht="13.2" x14ac:dyDescent="0.25">
      <c r="A37" s="37">
        <v>45630</v>
      </c>
      <c r="B37" s="38" t="s">
        <v>53</v>
      </c>
      <c r="C37" s="39" t="s">
        <v>95</v>
      </c>
      <c r="D37" s="53" t="s">
        <v>96</v>
      </c>
      <c r="E37" s="40" t="s">
        <v>48</v>
      </c>
      <c r="F37" s="40" t="s">
        <v>146</v>
      </c>
      <c r="G37" s="41">
        <v>5</v>
      </c>
      <c r="H37" s="41">
        <v>5</v>
      </c>
      <c r="I37" s="41">
        <f t="shared" si="3"/>
        <v>0</v>
      </c>
      <c r="J37" s="57" t="s">
        <v>180</v>
      </c>
      <c r="K37" s="43" t="s">
        <v>127</v>
      </c>
    </row>
    <row r="38" spans="1:11" ht="13.2" x14ac:dyDescent="0.25">
      <c r="A38" s="37">
        <v>45630</v>
      </c>
      <c r="B38" s="38" t="s">
        <v>53</v>
      </c>
      <c r="C38" s="39" t="s">
        <v>83</v>
      </c>
      <c r="D38" s="53" t="s">
        <v>98</v>
      </c>
      <c r="E38" s="40" t="s">
        <v>48</v>
      </c>
      <c r="F38" s="40" t="s">
        <v>149</v>
      </c>
      <c r="G38" s="41">
        <v>2</v>
      </c>
      <c r="H38" s="41">
        <v>2</v>
      </c>
      <c r="I38" s="41">
        <f t="shared" si="3"/>
        <v>0</v>
      </c>
      <c r="J38" s="57" t="s">
        <v>178</v>
      </c>
      <c r="K38" s="43" t="s">
        <v>128</v>
      </c>
    </row>
    <row r="39" spans="1:11" ht="24" x14ac:dyDescent="0.25">
      <c r="A39" s="37">
        <v>45631</v>
      </c>
      <c r="B39" s="38" t="s">
        <v>53</v>
      </c>
      <c r="C39" s="39" t="s">
        <v>83</v>
      </c>
      <c r="D39" s="53" t="s">
        <v>97</v>
      </c>
      <c r="E39" s="40" t="s">
        <v>48</v>
      </c>
      <c r="F39" s="40" t="s">
        <v>149</v>
      </c>
      <c r="G39" s="41">
        <v>7</v>
      </c>
      <c r="H39" s="41">
        <v>7</v>
      </c>
      <c r="I39" s="41">
        <f t="shared" si="3"/>
        <v>0</v>
      </c>
      <c r="J39" s="57" t="s">
        <v>178</v>
      </c>
      <c r="K39" s="43" t="s">
        <v>129</v>
      </c>
    </row>
    <row r="40" spans="1:11" ht="13.2" x14ac:dyDescent="0.25">
      <c r="A40" s="37">
        <v>45632</v>
      </c>
      <c r="B40" s="38" t="s">
        <v>53</v>
      </c>
      <c r="C40" s="39" t="s">
        <v>83</v>
      </c>
      <c r="D40" s="53" t="s">
        <v>99</v>
      </c>
      <c r="E40" s="40" t="s">
        <v>48</v>
      </c>
      <c r="F40" s="40" t="s">
        <v>149</v>
      </c>
      <c r="G40" s="41">
        <v>7</v>
      </c>
      <c r="H40" s="41">
        <v>7</v>
      </c>
      <c r="I40" s="41">
        <f t="shared" si="3"/>
        <v>0</v>
      </c>
      <c r="J40" s="57" t="s">
        <v>178</v>
      </c>
      <c r="K40" s="43" t="s">
        <v>130</v>
      </c>
    </row>
    <row r="41" spans="1:11" ht="13.2" x14ac:dyDescent="0.25">
      <c r="A41" s="13"/>
      <c r="B41" s="15"/>
      <c r="C41" s="15"/>
      <c r="D41" s="54"/>
      <c r="E41" s="15" t="s">
        <v>16</v>
      </c>
      <c r="F41" s="15"/>
      <c r="G41" s="18">
        <f>SUM(G31:G40)</f>
        <v>35.5</v>
      </c>
      <c r="H41" s="18">
        <f>SUM(H31:H40)</f>
        <v>35.5</v>
      </c>
      <c r="I41" s="18">
        <f t="shared" si="2"/>
        <v>0</v>
      </c>
      <c r="J41" s="19"/>
      <c r="K41" s="46"/>
    </row>
    <row r="42" spans="1:11" ht="18.75" customHeight="1" x14ac:dyDescent="0.25">
      <c r="A42" s="72" t="s">
        <v>20</v>
      </c>
      <c r="B42" s="66"/>
      <c r="C42" s="66"/>
      <c r="D42" s="66"/>
      <c r="E42" s="66"/>
      <c r="F42" s="66"/>
      <c r="G42" s="66"/>
      <c r="H42" s="66"/>
      <c r="I42" s="66"/>
      <c r="J42" s="66"/>
      <c r="K42" s="67"/>
    </row>
    <row r="43" spans="1:11" ht="13.2" x14ac:dyDescent="0.25">
      <c r="A43" s="23" t="s">
        <v>12</v>
      </c>
      <c r="B43" s="74" t="s">
        <v>13</v>
      </c>
      <c r="C43" s="66"/>
      <c r="D43" s="66"/>
      <c r="E43" s="66"/>
      <c r="F43" s="66"/>
      <c r="G43" s="66"/>
      <c r="H43" s="66"/>
      <c r="I43" s="66"/>
      <c r="J43" s="66"/>
      <c r="K43" s="67"/>
    </row>
    <row r="44" spans="1:11" ht="27.75" customHeight="1" x14ac:dyDescent="0.25">
      <c r="A44" s="24" t="s">
        <v>14</v>
      </c>
      <c r="B44" s="74" t="s">
        <v>15</v>
      </c>
      <c r="C44" s="66"/>
      <c r="D44" s="66"/>
      <c r="E44" s="66"/>
      <c r="F44" s="66"/>
      <c r="G44" s="66"/>
      <c r="H44" s="66"/>
      <c r="I44" s="66"/>
      <c r="J44" s="66"/>
      <c r="K44" s="67"/>
    </row>
    <row r="45" spans="1:11" ht="13.2" x14ac:dyDescent="0.25">
      <c r="A45" s="37">
        <v>45635</v>
      </c>
      <c r="B45" s="38" t="s">
        <v>53</v>
      </c>
      <c r="C45" s="39" t="s">
        <v>71</v>
      </c>
      <c r="D45" s="53" t="s">
        <v>77</v>
      </c>
      <c r="E45" s="40" t="s">
        <v>45</v>
      </c>
      <c r="F45" s="40" t="s">
        <v>40</v>
      </c>
      <c r="G45" s="41">
        <v>0.5</v>
      </c>
      <c r="H45" s="41">
        <v>0.5</v>
      </c>
      <c r="I45" s="41">
        <f t="shared" ref="I45:I53" si="4">H45-G45</f>
        <v>0</v>
      </c>
      <c r="J45" s="45"/>
      <c r="K45" s="43"/>
    </row>
    <row r="46" spans="1:11" ht="13.2" x14ac:dyDescent="0.25">
      <c r="A46" s="37">
        <v>45635</v>
      </c>
      <c r="B46" s="38" t="s">
        <v>53</v>
      </c>
      <c r="C46" s="39" t="s">
        <v>100</v>
      </c>
      <c r="D46" s="53" t="s">
        <v>101</v>
      </c>
      <c r="E46" s="40" t="s">
        <v>62</v>
      </c>
      <c r="F46" s="40" t="s">
        <v>149</v>
      </c>
      <c r="G46" s="41">
        <v>7</v>
      </c>
      <c r="H46" s="41">
        <v>7</v>
      </c>
      <c r="I46" s="41">
        <f t="shared" si="4"/>
        <v>0</v>
      </c>
      <c r="J46" s="57" t="s">
        <v>181</v>
      </c>
      <c r="K46" s="43" t="s">
        <v>131</v>
      </c>
    </row>
    <row r="47" spans="1:11" ht="13.2" x14ac:dyDescent="0.25">
      <c r="A47" s="37">
        <v>45636</v>
      </c>
      <c r="B47" s="38" t="s">
        <v>53</v>
      </c>
      <c r="C47" s="39" t="s">
        <v>83</v>
      </c>
      <c r="D47" s="53" t="s">
        <v>104</v>
      </c>
      <c r="E47" s="40" t="s">
        <v>48</v>
      </c>
      <c r="F47" s="40" t="s">
        <v>149</v>
      </c>
      <c r="G47" s="41">
        <v>7</v>
      </c>
      <c r="H47" s="41">
        <v>7</v>
      </c>
      <c r="I47" s="41">
        <f t="shared" si="4"/>
        <v>0</v>
      </c>
      <c r="J47" s="57" t="s">
        <v>178</v>
      </c>
      <c r="K47" s="43" t="s">
        <v>132</v>
      </c>
    </row>
    <row r="48" spans="1:11" ht="13.2" x14ac:dyDescent="0.25">
      <c r="A48" s="37">
        <v>45637</v>
      </c>
      <c r="B48" s="38" t="s">
        <v>53</v>
      </c>
      <c r="C48" s="39" t="s">
        <v>71</v>
      </c>
      <c r="D48" s="53" t="s">
        <v>77</v>
      </c>
      <c r="E48" s="40" t="s">
        <v>45</v>
      </c>
      <c r="F48" s="40"/>
      <c r="G48" s="41">
        <v>0.5</v>
      </c>
      <c r="H48" s="41">
        <v>0.5</v>
      </c>
      <c r="I48" s="41">
        <f t="shared" si="4"/>
        <v>0</v>
      </c>
      <c r="J48" s="45"/>
      <c r="K48" s="43"/>
    </row>
    <row r="49" spans="1:11" ht="13.2" x14ac:dyDescent="0.25">
      <c r="A49" s="37">
        <v>45637</v>
      </c>
      <c r="B49" s="38" t="s">
        <v>53</v>
      </c>
      <c r="C49" s="39" t="s">
        <v>102</v>
      </c>
      <c r="D49" s="53" t="s">
        <v>103</v>
      </c>
      <c r="E49" s="40" t="s">
        <v>48</v>
      </c>
      <c r="F49" s="40" t="s">
        <v>149</v>
      </c>
      <c r="G49" s="41">
        <v>7</v>
      </c>
      <c r="H49" s="41">
        <v>7</v>
      </c>
      <c r="I49" s="41">
        <f t="shared" si="4"/>
        <v>0</v>
      </c>
      <c r="J49" s="57" t="s">
        <v>182</v>
      </c>
      <c r="K49" s="43" t="s">
        <v>133</v>
      </c>
    </row>
    <row r="50" spans="1:11" ht="24" x14ac:dyDescent="0.25">
      <c r="A50" s="37">
        <v>45638</v>
      </c>
      <c r="B50" s="38" t="s">
        <v>53</v>
      </c>
      <c r="C50" s="39" t="s">
        <v>105</v>
      </c>
      <c r="D50" s="53" t="s">
        <v>106</v>
      </c>
      <c r="E50" s="40" t="s">
        <v>63</v>
      </c>
      <c r="F50" s="40" t="s">
        <v>40</v>
      </c>
      <c r="G50" s="41">
        <v>7</v>
      </c>
      <c r="H50" s="41">
        <v>7</v>
      </c>
      <c r="I50" s="41">
        <f t="shared" si="4"/>
        <v>0</v>
      </c>
      <c r="J50" s="45"/>
      <c r="K50" s="43" t="s">
        <v>134</v>
      </c>
    </row>
    <row r="51" spans="1:11" ht="24" x14ac:dyDescent="0.25">
      <c r="A51" s="37">
        <v>45639</v>
      </c>
      <c r="B51" s="38" t="s">
        <v>53</v>
      </c>
      <c r="C51" s="39" t="s">
        <v>107</v>
      </c>
      <c r="D51" s="53" t="s">
        <v>183</v>
      </c>
      <c r="E51" s="40" t="s">
        <v>48</v>
      </c>
      <c r="F51" s="40" t="s">
        <v>149</v>
      </c>
      <c r="G51" s="41">
        <v>1</v>
      </c>
      <c r="H51" s="41">
        <v>1</v>
      </c>
      <c r="I51" s="41">
        <f t="shared" si="4"/>
        <v>0</v>
      </c>
      <c r="J51" s="45"/>
      <c r="K51" s="43" t="s">
        <v>135</v>
      </c>
    </row>
    <row r="52" spans="1:11" ht="13.2" x14ac:dyDescent="0.25">
      <c r="A52" s="37">
        <v>45639</v>
      </c>
      <c r="B52" s="38" t="s">
        <v>53</v>
      </c>
      <c r="C52" s="39" t="s">
        <v>108</v>
      </c>
      <c r="D52" s="53" t="s">
        <v>109</v>
      </c>
      <c r="E52" s="40" t="s">
        <v>48</v>
      </c>
      <c r="F52" s="40" t="s">
        <v>149</v>
      </c>
      <c r="G52" s="41">
        <v>6</v>
      </c>
      <c r="H52" s="41">
        <v>6</v>
      </c>
      <c r="I52" s="41">
        <f t="shared" si="4"/>
        <v>0</v>
      </c>
      <c r="J52" s="57" t="s">
        <v>182</v>
      </c>
      <c r="K52" s="43" t="s">
        <v>136</v>
      </c>
    </row>
    <row r="53" spans="1:11" ht="13.2" x14ac:dyDescent="0.25">
      <c r="A53" s="13"/>
      <c r="B53" s="15"/>
      <c r="C53" s="15"/>
      <c r="D53" s="54"/>
      <c r="E53" s="15" t="s">
        <v>16</v>
      </c>
      <c r="F53" s="15"/>
      <c r="G53" s="18">
        <f>SUM(G45:G52)</f>
        <v>36</v>
      </c>
      <c r="H53" s="18">
        <f>SUM(H45:H52)</f>
        <v>36</v>
      </c>
      <c r="I53" s="18">
        <f t="shared" si="4"/>
        <v>0</v>
      </c>
      <c r="J53" s="19"/>
      <c r="K53" s="46"/>
    </row>
    <row r="54" spans="1:11" ht="18.75" customHeight="1" x14ac:dyDescent="0.25">
      <c r="A54" s="77" t="s">
        <v>21</v>
      </c>
      <c r="B54" s="66"/>
      <c r="C54" s="66"/>
      <c r="D54" s="66"/>
      <c r="E54" s="66"/>
      <c r="F54" s="66"/>
      <c r="G54" s="66"/>
      <c r="H54" s="66"/>
      <c r="I54" s="66"/>
      <c r="J54" s="66"/>
      <c r="K54" s="67"/>
    </row>
    <row r="55" spans="1:11" ht="13.2" x14ac:dyDescent="0.25">
      <c r="A55" s="25" t="s">
        <v>12</v>
      </c>
      <c r="B55" s="78" t="s">
        <v>13</v>
      </c>
      <c r="C55" s="66"/>
      <c r="D55" s="66"/>
      <c r="E55" s="66"/>
      <c r="F55" s="66"/>
      <c r="G55" s="66"/>
      <c r="H55" s="66"/>
      <c r="I55" s="66"/>
      <c r="J55" s="66"/>
      <c r="K55" s="67"/>
    </row>
    <row r="56" spans="1:11" ht="27.75" customHeight="1" x14ac:dyDescent="0.25">
      <c r="A56" s="26" t="s">
        <v>14</v>
      </c>
      <c r="B56" s="78" t="s">
        <v>15</v>
      </c>
      <c r="C56" s="66"/>
      <c r="D56" s="66"/>
      <c r="E56" s="66"/>
      <c r="F56" s="66"/>
      <c r="G56" s="66"/>
      <c r="H56" s="66"/>
      <c r="I56" s="66"/>
      <c r="J56" s="66"/>
      <c r="K56" s="67"/>
    </row>
    <row r="57" spans="1:11" ht="13.2" x14ac:dyDescent="0.25">
      <c r="A57" s="37">
        <v>45642</v>
      </c>
      <c r="B57" s="38" t="s">
        <v>53</v>
      </c>
      <c r="C57" s="39" t="s">
        <v>71</v>
      </c>
      <c r="D57" s="53" t="s">
        <v>77</v>
      </c>
      <c r="E57" s="40" t="s">
        <v>45</v>
      </c>
      <c r="F57" s="40" t="s">
        <v>40</v>
      </c>
      <c r="G57" s="41">
        <v>0.5</v>
      </c>
      <c r="H57" s="41">
        <v>0.5</v>
      </c>
      <c r="I57" s="41">
        <f t="shared" ref="I57:I66" si="5">H57-G57</f>
        <v>0</v>
      </c>
      <c r="J57" s="45"/>
      <c r="K57" s="43"/>
    </row>
    <row r="58" spans="1:11" ht="13.2" x14ac:dyDescent="0.25">
      <c r="A58" s="37">
        <v>45642</v>
      </c>
      <c r="B58" s="38" t="s">
        <v>53</v>
      </c>
      <c r="C58" s="39" t="s">
        <v>108</v>
      </c>
      <c r="D58" s="53" t="s">
        <v>109</v>
      </c>
      <c r="E58" s="40" t="s">
        <v>48</v>
      </c>
      <c r="F58" s="40" t="s">
        <v>149</v>
      </c>
      <c r="G58" s="41">
        <v>4</v>
      </c>
      <c r="H58" s="41">
        <v>4</v>
      </c>
      <c r="I58" s="41">
        <f t="shared" si="5"/>
        <v>0</v>
      </c>
      <c r="J58" s="57" t="s">
        <v>182</v>
      </c>
      <c r="K58" s="43" t="s">
        <v>137</v>
      </c>
    </row>
    <row r="59" spans="1:11" ht="13.2" x14ac:dyDescent="0.25">
      <c r="A59" s="37">
        <v>45643</v>
      </c>
      <c r="B59" s="38" t="s">
        <v>53</v>
      </c>
      <c r="C59" s="39" t="s">
        <v>108</v>
      </c>
      <c r="D59" s="53" t="s">
        <v>109</v>
      </c>
      <c r="E59" s="40" t="s">
        <v>48</v>
      </c>
      <c r="F59" s="40" t="s">
        <v>149</v>
      </c>
      <c r="G59" s="41">
        <v>7</v>
      </c>
      <c r="H59" s="41">
        <v>7</v>
      </c>
      <c r="I59" s="41">
        <f t="shared" si="5"/>
        <v>0</v>
      </c>
      <c r="J59" s="57" t="s">
        <v>182</v>
      </c>
      <c r="K59" s="43" t="s">
        <v>138</v>
      </c>
    </row>
    <row r="60" spans="1:11" ht="13.2" x14ac:dyDescent="0.25">
      <c r="A60" s="37">
        <v>45644</v>
      </c>
      <c r="B60" s="38" t="s">
        <v>53</v>
      </c>
      <c r="C60" s="39" t="s">
        <v>71</v>
      </c>
      <c r="D60" s="53" t="s">
        <v>77</v>
      </c>
      <c r="E60" s="40" t="s">
        <v>45</v>
      </c>
      <c r="F60" s="40" t="s">
        <v>40</v>
      </c>
      <c r="G60" s="41">
        <v>0.5</v>
      </c>
      <c r="H60" s="41">
        <v>0.5</v>
      </c>
      <c r="I60" s="41">
        <f t="shared" si="5"/>
        <v>0</v>
      </c>
      <c r="J60" s="45"/>
      <c r="K60" s="43"/>
    </row>
    <row r="61" spans="1:11" ht="13.2" x14ac:dyDescent="0.25">
      <c r="A61" s="37">
        <v>45644</v>
      </c>
      <c r="B61" s="38" t="s">
        <v>53</v>
      </c>
      <c r="C61" s="39" t="s">
        <v>72</v>
      </c>
      <c r="D61" s="53" t="s">
        <v>110</v>
      </c>
      <c r="E61" s="40" t="s">
        <v>62</v>
      </c>
      <c r="F61" s="40" t="s">
        <v>148</v>
      </c>
      <c r="G61" s="41">
        <v>1</v>
      </c>
      <c r="H61" s="41">
        <v>1</v>
      </c>
      <c r="I61" s="41">
        <f t="shared" si="5"/>
        <v>0</v>
      </c>
      <c r="J61" s="57" t="s">
        <v>172</v>
      </c>
      <c r="K61" s="43" t="s">
        <v>139</v>
      </c>
    </row>
    <row r="62" spans="1:11" ht="13.2" x14ac:dyDescent="0.25">
      <c r="A62" s="37">
        <v>45644</v>
      </c>
      <c r="B62" s="38" t="s">
        <v>53</v>
      </c>
      <c r="C62" s="39" t="s">
        <v>73</v>
      </c>
      <c r="D62" s="53" t="s">
        <v>111</v>
      </c>
      <c r="E62" s="40" t="s">
        <v>62</v>
      </c>
      <c r="F62" s="40" t="s">
        <v>148</v>
      </c>
      <c r="G62" s="41">
        <v>1</v>
      </c>
      <c r="H62" s="41">
        <v>1</v>
      </c>
      <c r="I62" s="41">
        <f t="shared" si="5"/>
        <v>0</v>
      </c>
      <c r="J62" s="57" t="s">
        <v>174</v>
      </c>
      <c r="K62" s="43" t="s">
        <v>141</v>
      </c>
    </row>
    <row r="63" spans="1:11" ht="13.2" x14ac:dyDescent="0.25">
      <c r="A63" s="37">
        <v>45644</v>
      </c>
      <c r="B63" s="38" t="s">
        <v>53</v>
      </c>
      <c r="C63" s="39" t="s">
        <v>108</v>
      </c>
      <c r="D63" s="53" t="s">
        <v>109</v>
      </c>
      <c r="E63" s="40" t="s">
        <v>48</v>
      </c>
      <c r="F63" s="40" t="s">
        <v>149</v>
      </c>
      <c r="G63" s="41">
        <v>7</v>
      </c>
      <c r="H63" s="41">
        <v>7</v>
      </c>
      <c r="I63" s="41">
        <f t="shared" si="5"/>
        <v>0</v>
      </c>
      <c r="J63" s="57" t="s">
        <v>182</v>
      </c>
      <c r="K63" s="43"/>
    </row>
    <row r="64" spans="1:11" ht="12.6" customHeight="1" x14ac:dyDescent="0.25">
      <c r="A64" s="37">
        <v>45645</v>
      </c>
      <c r="B64" s="38" t="s">
        <v>53</v>
      </c>
      <c r="C64" s="39" t="s">
        <v>108</v>
      </c>
      <c r="D64" s="53" t="s">
        <v>109</v>
      </c>
      <c r="E64" s="40" t="s">
        <v>48</v>
      </c>
      <c r="F64" s="40" t="s">
        <v>149</v>
      </c>
      <c r="G64" s="41">
        <v>7</v>
      </c>
      <c r="H64" s="41">
        <v>7</v>
      </c>
      <c r="I64" s="41">
        <f t="shared" si="5"/>
        <v>0</v>
      </c>
      <c r="J64" s="57" t="s">
        <v>182</v>
      </c>
      <c r="K64" s="43"/>
    </row>
    <row r="65" spans="1:11" ht="13.2" x14ac:dyDescent="0.25">
      <c r="A65" s="37">
        <v>45646</v>
      </c>
      <c r="B65" s="38" t="s">
        <v>53</v>
      </c>
      <c r="C65" s="39" t="s">
        <v>108</v>
      </c>
      <c r="D65" s="53" t="s">
        <v>109</v>
      </c>
      <c r="E65" s="40" t="s">
        <v>48</v>
      </c>
      <c r="F65" s="40" t="s">
        <v>149</v>
      </c>
      <c r="G65" s="41">
        <v>7</v>
      </c>
      <c r="H65" s="41">
        <v>7</v>
      </c>
      <c r="I65" s="41">
        <f t="shared" si="5"/>
        <v>0</v>
      </c>
      <c r="J65" s="57" t="s">
        <v>182</v>
      </c>
      <c r="K65" s="43"/>
    </row>
    <row r="66" spans="1:11" ht="13.2" x14ac:dyDescent="0.25">
      <c r="A66" s="13"/>
      <c r="B66" s="15"/>
      <c r="C66" s="15"/>
      <c r="D66" s="54"/>
      <c r="E66" s="15" t="s">
        <v>16</v>
      </c>
      <c r="F66" s="15"/>
      <c r="G66" s="18">
        <f>SUM(G57:G65)</f>
        <v>35</v>
      </c>
      <c r="H66" s="18">
        <f>SUM(H57:H65)</f>
        <v>35</v>
      </c>
      <c r="I66" s="18">
        <f t="shared" si="5"/>
        <v>0</v>
      </c>
      <c r="J66" s="19"/>
      <c r="K66" s="46"/>
    </row>
    <row r="67" spans="1:11" ht="18.75" customHeight="1" x14ac:dyDescent="0.25">
      <c r="A67" s="79" t="s">
        <v>22</v>
      </c>
      <c r="B67" s="66"/>
      <c r="C67" s="66"/>
      <c r="D67" s="66"/>
      <c r="E67" s="66"/>
      <c r="F67" s="66"/>
      <c r="G67" s="66"/>
      <c r="H67" s="66"/>
      <c r="I67" s="66"/>
      <c r="J67" s="66"/>
      <c r="K67" s="67"/>
    </row>
    <row r="68" spans="1:11" ht="13.2" x14ac:dyDescent="0.25">
      <c r="A68" s="27" t="s">
        <v>12</v>
      </c>
      <c r="B68" s="75" t="s">
        <v>13</v>
      </c>
      <c r="C68" s="66"/>
      <c r="D68" s="66"/>
      <c r="E68" s="66"/>
      <c r="F68" s="66"/>
      <c r="G68" s="66"/>
      <c r="H68" s="66"/>
      <c r="I68" s="66"/>
      <c r="J68" s="66"/>
      <c r="K68" s="67"/>
    </row>
    <row r="69" spans="1:11" ht="27.75" customHeight="1" x14ac:dyDescent="0.25">
      <c r="A69" s="28" t="s">
        <v>14</v>
      </c>
      <c r="B69" s="75" t="s">
        <v>15</v>
      </c>
      <c r="C69" s="66"/>
      <c r="D69" s="66"/>
      <c r="E69" s="66"/>
      <c r="F69" s="66"/>
      <c r="G69" s="66"/>
      <c r="H69" s="66"/>
      <c r="I69" s="66"/>
      <c r="J69" s="66"/>
      <c r="K69" s="67"/>
    </row>
    <row r="70" spans="1:11" ht="13.2" x14ac:dyDescent="0.25">
      <c r="A70" s="37">
        <v>45297</v>
      </c>
      <c r="B70" s="38" t="s">
        <v>53</v>
      </c>
      <c r="C70" s="39" t="s">
        <v>71</v>
      </c>
      <c r="D70" s="53" t="s">
        <v>77</v>
      </c>
      <c r="E70" s="40" t="s">
        <v>45</v>
      </c>
      <c r="F70" s="40" t="s">
        <v>40</v>
      </c>
      <c r="G70" s="41">
        <v>0.5</v>
      </c>
      <c r="H70" s="41">
        <v>0.5</v>
      </c>
      <c r="I70" s="41">
        <f t="shared" ref="I70:I81" si="6">H70-G70</f>
        <v>0</v>
      </c>
      <c r="J70" s="45"/>
      <c r="K70" s="43"/>
    </row>
    <row r="71" spans="1:11" ht="13.2" x14ac:dyDescent="0.25">
      <c r="A71" s="37">
        <v>45297</v>
      </c>
      <c r="B71" s="38" t="s">
        <v>53</v>
      </c>
      <c r="C71" s="39" t="s">
        <v>102</v>
      </c>
      <c r="D71" s="53" t="s">
        <v>144</v>
      </c>
      <c r="E71" s="40" t="s">
        <v>48</v>
      </c>
      <c r="F71" s="40" t="s">
        <v>149</v>
      </c>
      <c r="G71" s="41">
        <v>11</v>
      </c>
      <c r="H71" s="41">
        <v>11</v>
      </c>
      <c r="I71" s="41">
        <f t="shared" si="6"/>
        <v>0</v>
      </c>
      <c r="J71" s="57" t="s">
        <v>182</v>
      </c>
      <c r="K71" s="43" t="s">
        <v>145</v>
      </c>
    </row>
    <row r="72" spans="1:11" ht="13.2" x14ac:dyDescent="0.25">
      <c r="A72" s="37">
        <v>45298</v>
      </c>
      <c r="B72" s="38" t="s">
        <v>53</v>
      </c>
      <c r="C72" s="39" t="s">
        <v>102</v>
      </c>
      <c r="D72" s="53" t="s">
        <v>144</v>
      </c>
      <c r="E72" s="40" t="s">
        <v>48</v>
      </c>
      <c r="F72" s="40" t="s">
        <v>149</v>
      </c>
      <c r="G72" s="41">
        <v>8</v>
      </c>
      <c r="H72" s="41">
        <v>8</v>
      </c>
      <c r="I72" s="41">
        <f t="shared" si="6"/>
        <v>0</v>
      </c>
      <c r="J72" s="57" t="s">
        <v>182</v>
      </c>
      <c r="K72" s="43"/>
    </row>
    <row r="73" spans="1:11" ht="13.2" x14ac:dyDescent="0.25">
      <c r="A73" s="37">
        <v>45299</v>
      </c>
      <c r="B73" s="38" t="s">
        <v>53</v>
      </c>
      <c r="C73" s="39" t="s">
        <v>71</v>
      </c>
      <c r="D73" s="53" t="s">
        <v>77</v>
      </c>
      <c r="E73" s="40" t="s">
        <v>45</v>
      </c>
      <c r="F73" s="40" t="s">
        <v>40</v>
      </c>
      <c r="G73" s="41">
        <v>0.5</v>
      </c>
      <c r="H73" s="41">
        <v>0.5</v>
      </c>
      <c r="I73" s="41">
        <f t="shared" si="6"/>
        <v>0</v>
      </c>
      <c r="J73" s="45"/>
      <c r="K73" s="43"/>
    </row>
    <row r="74" spans="1:11" ht="13.2" x14ac:dyDescent="0.25">
      <c r="A74" s="37">
        <v>45299</v>
      </c>
      <c r="B74" s="38" t="s">
        <v>53</v>
      </c>
      <c r="C74" s="39" t="s">
        <v>102</v>
      </c>
      <c r="D74" s="53" t="s">
        <v>144</v>
      </c>
      <c r="E74" s="40" t="s">
        <v>48</v>
      </c>
      <c r="F74" s="40" t="s">
        <v>149</v>
      </c>
      <c r="G74" s="41">
        <v>8</v>
      </c>
      <c r="H74" s="41">
        <v>8</v>
      </c>
      <c r="I74" s="41">
        <f t="shared" si="6"/>
        <v>0</v>
      </c>
      <c r="J74" s="57" t="s">
        <v>182</v>
      </c>
      <c r="K74" s="43"/>
    </row>
    <row r="75" spans="1:11" ht="13.2" x14ac:dyDescent="0.25">
      <c r="A75" s="37">
        <v>45300</v>
      </c>
      <c r="B75" s="38" t="s">
        <v>53</v>
      </c>
      <c r="C75" s="39" t="s">
        <v>102</v>
      </c>
      <c r="D75" s="53" t="s">
        <v>144</v>
      </c>
      <c r="E75" s="40" t="s">
        <v>48</v>
      </c>
      <c r="F75" s="40" t="s">
        <v>149</v>
      </c>
      <c r="G75" s="41">
        <v>8</v>
      </c>
      <c r="H75" s="41">
        <v>8</v>
      </c>
      <c r="I75" s="41">
        <f t="shared" si="6"/>
        <v>0</v>
      </c>
      <c r="J75" s="57" t="s">
        <v>182</v>
      </c>
      <c r="K75" s="43"/>
    </row>
    <row r="76" spans="1:11" ht="13.2" x14ac:dyDescent="0.25">
      <c r="A76" s="37">
        <v>45301</v>
      </c>
      <c r="B76" s="38" t="s">
        <v>53</v>
      </c>
      <c r="C76" s="39" t="s">
        <v>102</v>
      </c>
      <c r="D76" s="53" t="s">
        <v>144</v>
      </c>
      <c r="E76" s="40" t="s">
        <v>48</v>
      </c>
      <c r="F76" s="40" t="s">
        <v>149</v>
      </c>
      <c r="G76" s="41">
        <v>8</v>
      </c>
      <c r="H76" s="41">
        <v>8</v>
      </c>
      <c r="I76" s="41">
        <f t="shared" si="6"/>
        <v>0</v>
      </c>
      <c r="J76" s="57" t="s">
        <v>182</v>
      </c>
      <c r="K76" s="43"/>
    </row>
    <row r="77" spans="1:11" ht="13.2" x14ac:dyDescent="0.25">
      <c r="A77" s="37">
        <v>45302</v>
      </c>
      <c r="B77" s="38" t="s">
        <v>53</v>
      </c>
      <c r="C77" s="39" t="s">
        <v>142</v>
      </c>
      <c r="D77" s="53" t="s">
        <v>144</v>
      </c>
      <c r="E77" s="40" t="s">
        <v>48</v>
      </c>
      <c r="F77" s="40" t="s">
        <v>147</v>
      </c>
      <c r="G77" s="41">
        <v>6</v>
      </c>
      <c r="H77" s="41">
        <v>6</v>
      </c>
      <c r="I77" s="41">
        <f>H77-G77</f>
        <v>0</v>
      </c>
      <c r="J77" s="57" t="s">
        <v>184</v>
      </c>
      <c r="K77" s="43"/>
    </row>
    <row r="78" spans="1:11" ht="13.2" x14ac:dyDescent="0.25">
      <c r="A78" s="37">
        <v>45303</v>
      </c>
      <c r="B78" s="38" t="s">
        <v>53</v>
      </c>
      <c r="C78" s="39" t="s">
        <v>143</v>
      </c>
      <c r="D78" s="53" t="s">
        <v>144</v>
      </c>
      <c r="E78" s="40" t="s">
        <v>48</v>
      </c>
      <c r="F78" s="40" t="s">
        <v>191</v>
      </c>
      <c r="G78" s="41">
        <v>3</v>
      </c>
      <c r="H78" s="41">
        <v>3</v>
      </c>
      <c r="I78" s="41">
        <f>H78-G78</f>
        <v>0</v>
      </c>
      <c r="J78" s="57" t="s">
        <v>185</v>
      </c>
      <c r="K78" s="43"/>
    </row>
    <row r="79" spans="1:11" ht="13.2" x14ac:dyDescent="0.25">
      <c r="A79" s="37">
        <v>45303</v>
      </c>
      <c r="B79" s="38" t="s">
        <v>53</v>
      </c>
      <c r="C79" s="39" t="s">
        <v>72</v>
      </c>
      <c r="D79" s="53" t="s">
        <v>110</v>
      </c>
      <c r="E79" s="40" t="s">
        <v>62</v>
      </c>
      <c r="F79" s="40" t="s">
        <v>148</v>
      </c>
      <c r="G79" s="41">
        <v>1.5</v>
      </c>
      <c r="H79" s="41">
        <v>1.5</v>
      </c>
      <c r="I79" s="41">
        <f t="shared" ref="I79:I80" si="7">H79-G79</f>
        <v>0</v>
      </c>
      <c r="J79" s="57" t="s">
        <v>172</v>
      </c>
      <c r="K79" s="43"/>
    </row>
    <row r="80" spans="1:11" ht="13.2" x14ac:dyDescent="0.25">
      <c r="A80" s="37">
        <v>45303</v>
      </c>
      <c r="B80" s="38" t="s">
        <v>53</v>
      </c>
      <c r="C80" s="39" t="s">
        <v>73</v>
      </c>
      <c r="D80" s="53" t="s">
        <v>111</v>
      </c>
      <c r="E80" s="40" t="s">
        <v>62</v>
      </c>
      <c r="F80" s="40" t="s">
        <v>148</v>
      </c>
      <c r="G80" s="41">
        <v>1.5</v>
      </c>
      <c r="H80" s="41">
        <v>1.5</v>
      </c>
      <c r="I80" s="41">
        <f t="shared" si="7"/>
        <v>0</v>
      </c>
      <c r="J80" s="57" t="s">
        <v>174</v>
      </c>
      <c r="K80" s="43"/>
    </row>
    <row r="81" spans="1:11" ht="13.2" x14ac:dyDescent="0.25">
      <c r="A81" s="13"/>
      <c r="B81" s="15"/>
      <c r="C81" s="15"/>
      <c r="D81" s="54"/>
      <c r="E81" s="15" t="s">
        <v>16</v>
      </c>
      <c r="F81" s="15"/>
      <c r="G81" s="18">
        <f>SUM(G70:G78)</f>
        <v>53</v>
      </c>
      <c r="H81" s="18">
        <f>SUM(H70:H78)</f>
        <v>53</v>
      </c>
      <c r="I81" s="18">
        <f t="shared" si="6"/>
        <v>0</v>
      </c>
      <c r="J81" s="19"/>
      <c r="K81" s="46"/>
    </row>
    <row r="82" spans="1:11" ht="18.75" customHeight="1" x14ac:dyDescent="0.25">
      <c r="A82" s="76" t="s">
        <v>23</v>
      </c>
      <c r="B82" s="66"/>
      <c r="C82" s="66"/>
      <c r="D82" s="66"/>
      <c r="E82" s="66"/>
      <c r="F82" s="66"/>
      <c r="G82" s="66"/>
      <c r="H82" s="66"/>
      <c r="I82" s="66"/>
      <c r="J82" s="66"/>
      <c r="K82" s="67"/>
    </row>
    <row r="83" spans="1:11" ht="13.2" x14ac:dyDescent="0.25">
      <c r="A83" s="29" t="s">
        <v>12</v>
      </c>
      <c r="B83" s="73" t="s">
        <v>13</v>
      </c>
      <c r="C83" s="66"/>
      <c r="D83" s="66"/>
      <c r="E83" s="66"/>
      <c r="F83" s="66"/>
      <c r="G83" s="66"/>
      <c r="H83" s="66"/>
      <c r="I83" s="66"/>
      <c r="J83" s="66"/>
      <c r="K83" s="67"/>
    </row>
    <row r="84" spans="1:11" ht="28.5" customHeight="1" x14ac:dyDescent="0.25">
      <c r="A84" s="30" t="s">
        <v>14</v>
      </c>
      <c r="B84" s="73" t="s">
        <v>15</v>
      </c>
      <c r="C84" s="66"/>
      <c r="D84" s="66"/>
      <c r="E84" s="66"/>
      <c r="F84" s="66"/>
      <c r="G84" s="66"/>
      <c r="H84" s="66"/>
      <c r="I84" s="66"/>
      <c r="J84" s="66"/>
      <c r="K84" s="67"/>
    </row>
    <row r="85" spans="1:11" ht="13.2" x14ac:dyDescent="0.25">
      <c r="A85" s="37">
        <v>45304</v>
      </c>
      <c r="B85" s="38" t="s">
        <v>53</v>
      </c>
      <c r="C85" s="39" t="s">
        <v>71</v>
      </c>
      <c r="D85" s="53" t="s">
        <v>77</v>
      </c>
      <c r="E85" s="40" t="s">
        <v>45</v>
      </c>
      <c r="F85" s="40" t="s">
        <v>40</v>
      </c>
      <c r="G85" s="41">
        <v>0.5</v>
      </c>
      <c r="H85" s="41">
        <v>0.5</v>
      </c>
      <c r="I85" s="41">
        <f t="shared" ref="I85" si="8">H85-G85</f>
        <v>0</v>
      </c>
      <c r="J85" s="45"/>
      <c r="K85" s="43"/>
    </row>
    <row r="86" spans="1:11" ht="13.2" x14ac:dyDescent="0.25">
      <c r="A86" s="37">
        <v>45304</v>
      </c>
      <c r="B86" s="38" t="s">
        <v>53</v>
      </c>
      <c r="C86" s="39" t="s">
        <v>102</v>
      </c>
      <c r="D86" s="53" t="s">
        <v>153</v>
      </c>
      <c r="E86" s="40" t="s">
        <v>48</v>
      </c>
      <c r="F86" s="40" t="s">
        <v>149</v>
      </c>
      <c r="G86" s="41">
        <v>6.5</v>
      </c>
      <c r="H86" s="41">
        <v>9</v>
      </c>
      <c r="I86" s="41">
        <f t="shared" ref="I86:I96" si="9">H86-G86</f>
        <v>2.5</v>
      </c>
      <c r="J86" s="57" t="s">
        <v>182</v>
      </c>
      <c r="K86" s="43"/>
    </row>
    <row r="87" spans="1:11" ht="13.2" x14ac:dyDescent="0.25">
      <c r="A87" s="37">
        <v>45305</v>
      </c>
      <c r="B87" s="38" t="s">
        <v>53</v>
      </c>
      <c r="C87" s="39" t="s">
        <v>102</v>
      </c>
      <c r="D87" s="53" t="s">
        <v>154</v>
      </c>
      <c r="E87" s="40" t="s">
        <v>48</v>
      </c>
      <c r="F87" s="40" t="s">
        <v>149</v>
      </c>
      <c r="G87" s="41">
        <v>9</v>
      </c>
      <c r="H87" s="41">
        <v>9</v>
      </c>
      <c r="I87" s="41">
        <f t="shared" si="9"/>
        <v>0</v>
      </c>
      <c r="J87" s="57" t="s">
        <v>182</v>
      </c>
      <c r="K87" s="43" t="s">
        <v>193</v>
      </c>
    </row>
    <row r="88" spans="1:11" ht="13.2" x14ac:dyDescent="0.25">
      <c r="A88" s="37">
        <v>45306</v>
      </c>
      <c r="B88" s="38" t="s">
        <v>53</v>
      </c>
      <c r="C88" s="39" t="s">
        <v>71</v>
      </c>
      <c r="D88" s="53" t="s">
        <v>77</v>
      </c>
      <c r="E88" s="40" t="s">
        <v>45</v>
      </c>
      <c r="F88" s="40" t="s">
        <v>40</v>
      </c>
      <c r="G88" s="41">
        <v>0.5</v>
      </c>
      <c r="H88" s="41">
        <v>0.5</v>
      </c>
      <c r="I88" s="41">
        <f t="shared" si="9"/>
        <v>0</v>
      </c>
      <c r="J88" s="45"/>
      <c r="K88" s="43"/>
    </row>
    <row r="89" spans="1:11" ht="13.2" x14ac:dyDescent="0.25">
      <c r="A89" s="37">
        <v>45306</v>
      </c>
      <c r="B89" s="38" t="s">
        <v>53</v>
      </c>
      <c r="C89" s="39" t="s">
        <v>102</v>
      </c>
      <c r="D89" s="53" t="s">
        <v>155</v>
      </c>
      <c r="E89" s="40" t="s">
        <v>48</v>
      </c>
      <c r="F89" s="40" t="s">
        <v>149</v>
      </c>
      <c r="G89" s="41">
        <v>2</v>
      </c>
      <c r="H89" s="41">
        <v>2</v>
      </c>
      <c r="I89" s="41">
        <f t="shared" si="9"/>
        <v>0</v>
      </c>
      <c r="J89" s="57" t="s">
        <v>182</v>
      </c>
      <c r="K89" s="43"/>
    </row>
    <row r="90" spans="1:11" ht="13.2" x14ac:dyDescent="0.25">
      <c r="A90" s="37">
        <v>45306</v>
      </c>
      <c r="B90" s="38" t="s">
        <v>53</v>
      </c>
      <c r="C90" s="39" t="s">
        <v>150</v>
      </c>
      <c r="D90" s="53" t="s">
        <v>156</v>
      </c>
      <c r="E90" s="40" t="s">
        <v>48</v>
      </c>
      <c r="F90" s="40" t="s">
        <v>40</v>
      </c>
      <c r="G90" s="41">
        <v>9</v>
      </c>
      <c r="H90" s="41">
        <v>9</v>
      </c>
      <c r="I90" s="41">
        <f t="shared" si="9"/>
        <v>0</v>
      </c>
      <c r="J90" s="57" t="s">
        <v>186</v>
      </c>
      <c r="K90" s="43" t="s">
        <v>194</v>
      </c>
    </row>
    <row r="91" spans="1:11" ht="13.2" x14ac:dyDescent="0.25">
      <c r="A91" s="37">
        <v>45307</v>
      </c>
      <c r="B91" s="38" t="s">
        <v>53</v>
      </c>
      <c r="C91" s="39" t="s">
        <v>151</v>
      </c>
      <c r="D91" s="53" t="s">
        <v>157</v>
      </c>
      <c r="E91" s="40" t="s">
        <v>48</v>
      </c>
      <c r="F91" s="40" t="s">
        <v>40</v>
      </c>
      <c r="G91" s="41">
        <v>5</v>
      </c>
      <c r="H91" s="41">
        <v>5</v>
      </c>
      <c r="I91" s="41">
        <f t="shared" si="9"/>
        <v>0</v>
      </c>
      <c r="J91" s="57" t="s">
        <v>187</v>
      </c>
      <c r="K91" s="43"/>
    </row>
    <row r="92" spans="1:11" ht="13.2" x14ac:dyDescent="0.25">
      <c r="A92" s="37">
        <v>45307</v>
      </c>
      <c r="B92" s="38" t="s">
        <v>53</v>
      </c>
      <c r="C92" s="39" t="s">
        <v>152</v>
      </c>
      <c r="D92" s="53" t="s">
        <v>158</v>
      </c>
      <c r="E92" s="40" t="s">
        <v>48</v>
      </c>
      <c r="F92" s="40" t="s">
        <v>149</v>
      </c>
      <c r="G92" s="41">
        <v>8</v>
      </c>
      <c r="H92" s="41">
        <v>8</v>
      </c>
      <c r="I92" s="41">
        <f t="shared" si="9"/>
        <v>0</v>
      </c>
      <c r="J92" s="57" t="s">
        <v>188</v>
      </c>
      <c r="K92" s="43"/>
    </row>
    <row r="93" spans="1:11" ht="13.2" x14ac:dyDescent="0.25">
      <c r="A93" s="37">
        <v>45308</v>
      </c>
      <c r="B93" s="38" t="s">
        <v>53</v>
      </c>
      <c r="C93" s="39" t="s">
        <v>152</v>
      </c>
      <c r="D93" s="53" t="s">
        <v>159</v>
      </c>
      <c r="E93" s="40" t="s">
        <v>48</v>
      </c>
      <c r="F93" s="40" t="s">
        <v>149</v>
      </c>
      <c r="G93" s="41">
        <v>10</v>
      </c>
      <c r="H93" s="41">
        <v>10</v>
      </c>
      <c r="I93" s="41">
        <f t="shared" si="9"/>
        <v>0</v>
      </c>
      <c r="J93" s="57" t="s">
        <v>188</v>
      </c>
      <c r="K93" s="43"/>
    </row>
    <row r="94" spans="1:11" ht="24" x14ac:dyDescent="0.25">
      <c r="A94" s="37">
        <v>45309</v>
      </c>
      <c r="B94" s="38" t="s">
        <v>53</v>
      </c>
      <c r="C94" s="39" t="s">
        <v>160</v>
      </c>
      <c r="D94" s="53" t="s">
        <v>161</v>
      </c>
      <c r="E94" s="40" t="s">
        <v>48</v>
      </c>
      <c r="F94" s="40" t="s">
        <v>149</v>
      </c>
      <c r="G94" s="41">
        <v>12</v>
      </c>
      <c r="H94" s="41">
        <v>12</v>
      </c>
      <c r="I94" s="41">
        <f t="shared" si="9"/>
        <v>0</v>
      </c>
      <c r="J94" s="57" t="s">
        <v>188</v>
      </c>
      <c r="K94" s="43"/>
    </row>
    <row r="95" spans="1:11" ht="24" x14ac:dyDescent="0.25">
      <c r="A95" s="37">
        <v>45310</v>
      </c>
      <c r="B95" s="38" t="s">
        <v>53</v>
      </c>
      <c r="C95" s="39" t="s">
        <v>160</v>
      </c>
      <c r="D95" s="53" t="s">
        <v>162</v>
      </c>
      <c r="E95" s="40" t="s">
        <v>48</v>
      </c>
      <c r="F95" s="40" t="s">
        <v>191</v>
      </c>
      <c r="G95" s="41">
        <v>12</v>
      </c>
      <c r="H95" s="41">
        <v>12</v>
      </c>
      <c r="I95" s="41">
        <f t="shared" si="9"/>
        <v>0</v>
      </c>
      <c r="J95" s="57" t="s">
        <v>189</v>
      </c>
      <c r="K95" s="43"/>
    </row>
    <row r="96" spans="1:11" ht="13.2" x14ac:dyDescent="0.25">
      <c r="A96" s="13"/>
      <c r="B96" s="15"/>
      <c r="C96" s="15"/>
      <c r="D96" s="54"/>
      <c r="E96" s="15" t="s">
        <v>16</v>
      </c>
      <c r="F96" s="15"/>
      <c r="G96" s="18">
        <f>SUM(G85:G95)</f>
        <v>74.5</v>
      </c>
      <c r="H96" s="18">
        <f>SUM(H85:H95)</f>
        <v>77</v>
      </c>
      <c r="I96" s="18">
        <f t="shared" si="9"/>
        <v>2.5</v>
      </c>
      <c r="J96" s="19"/>
      <c r="K96" s="46"/>
    </row>
    <row r="97" spans="1:11" ht="18.75" customHeight="1" x14ac:dyDescent="0.25">
      <c r="A97" s="58" t="s">
        <v>24</v>
      </c>
      <c r="B97" s="59"/>
      <c r="C97" s="59"/>
      <c r="D97" s="59"/>
      <c r="E97" s="59"/>
      <c r="F97" s="59"/>
      <c r="G97" s="59"/>
      <c r="H97" s="59"/>
      <c r="I97" s="59"/>
      <c r="J97" s="59"/>
      <c r="K97" s="60"/>
    </row>
    <row r="98" spans="1:11" ht="13.2" x14ac:dyDescent="0.25">
      <c r="A98" s="32" t="s">
        <v>12</v>
      </c>
      <c r="B98" s="61" t="s">
        <v>13</v>
      </c>
      <c r="C98" s="59"/>
      <c r="D98" s="59"/>
      <c r="E98" s="59"/>
      <c r="F98" s="59"/>
      <c r="G98" s="59"/>
      <c r="H98" s="59"/>
      <c r="I98" s="59"/>
      <c r="J98" s="59"/>
      <c r="K98" s="60"/>
    </row>
    <row r="99" spans="1:11" ht="28.5" customHeight="1" x14ac:dyDescent="0.25">
      <c r="A99" s="33" t="s">
        <v>14</v>
      </c>
      <c r="B99" s="61" t="s">
        <v>15</v>
      </c>
      <c r="C99" s="59"/>
      <c r="D99" s="59"/>
      <c r="E99" s="59"/>
      <c r="F99" s="59"/>
      <c r="G99" s="59"/>
      <c r="H99" s="59"/>
      <c r="I99" s="59"/>
      <c r="J99" s="59"/>
      <c r="K99" s="60"/>
    </row>
    <row r="100" spans="1:11" ht="13.2" x14ac:dyDescent="0.25">
      <c r="A100" s="37">
        <v>45311</v>
      </c>
      <c r="B100" s="38" t="s">
        <v>53</v>
      </c>
      <c r="C100" s="39" t="s">
        <v>71</v>
      </c>
      <c r="D100" s="53" t="s">
        <v>77</v>
      </c>
      <c r="E100" s="40" t="s">
        <v>45</v>
      </c>
      <c r="F100" s="40" t="s">
        <v>40</v>
      </c>
      <c r="G100" s="41">
        <v>0.5</v>
      </c>
      <c r="H100" s="41">
        <v>0.5</v>
      </c>
      <c r="I100" s="41">
        <f t="shared" ref="I100:I110" si="10">H100-G100</f>
        <v>0</v>
      </c>
      <c r="J100" s="45"/>
      <c r="K100" s="43"/>
    </row>
    <row r="101" spans="1:11" ht="13.2" x14ac:dyDescent="0.25">
      <c r="A101" s="37">
        <v>45311</v>
      </c>
      <c r="B101" s="38" t="s">
        <v>53</v>
      </c>
      <c r="C101" s="39" t="s">
        <v>152</v>
      </c>
      <c r="D101" s="53" t="s">
        <v>163</v>
      </c>
      <c r="E101" s="40" t="s">
        <v>48</v>
      </c>
      <c r="F101" s="40" t="s">
        <v>149</v>
      </c>
      <c r="G101" s="41">
        <v>9</v>
      </c>
      <c r="H101" s="41">
        <v>9</v>
      </c>
      <c r="I101" s="41">
        <f t="shared" si="10"/>
        <v>0</v>
      </c>
      <c r="J101" s="57" t="s">
        <v>188</v>
      </c>
      <c r="K101" s="43" t="s">
        <v>164</v>
      </c>
    </row>
    <row r="102" spans="1:11" ht="13.2" x14ac:dyDescent="0.25">
      <c r="A102" s="37">
        <v>45312</v>
      </c>
      <c r="B102" s="38" t="s">
        <v>53</v>
      </c>
      <c r="C102" s="39" t="s">
        <v>165</v>
      </c>
      <c r="D102" s="53" t="s">
        <v>166</v>
      </c>
      <c r="E102" s="40" t="s">
        <v>48</v>
      </c>
      <c r="F102" s="40" t="s">
        <v>147</v>
      </c>
      <c r="G102" s="41">
        <v>6</v>
      </c>
      <c r="H102" s="41">
        <v>6</v>
      </c>
      <c r="I102" s="41">
        <f t="shared" si="10"/>
        <v>0</v>
      </c>
      <c r="J102" s="57" t="s">
        <v>190</v>
      </c>
      <c r="K102" s="43"/>
    </row>
    <row r="103" spans="1:11" ht="13.2" x14ac:dyDescent="0.25">
      <c r="A103" s="37">
        <v>45312</v>
      </c>
      <c r="B103" s="38" t="s">
        <v>53</v>
      </c>
      <c r="C103" s="39" t="s">
        <v>167</v>
      </c>
      <c r="D103" s="53" t="s">
        <v>168</v>
      </c>
      <c r="E103" s="40" t="s">
        <v>42</v>
      </c>
      <c r="F103" s="40" t="s">
        <v>192</v>
      </c>
      <c r="G103" s="41">
        <v>3</v>
      </c>
      <c r="H103" s="41">
        <v>3</v>
      </c>
      <c r="I103" s="41">
        <f t="shared" si="10"/>
        <v>0</v>
      </c>
      <c r="J103" s="57" t="s">
        <v>195</v>
      </c>
      <c r="K103" s="43"/>
    </row>
    <row r="104" spans="1:11" ht="13.2" x14ac:dyDescent="0.25">
      <c r="A104" s="37">
        <v>45313</v>
      </c>
      <c r="B104" s="38" t="s">
        <v>53</v>
      </c>
      <c r="C104" s="39" t="s">
        <v>71</v>
      </c>
      <c r="D104" s="53" t="s">
        <v>77</v>
      </c>
      <c r="E104" s="40" t="s">
        <v>45</v>
      </c>
      <c r="F104" s="40" t="s">
        <v>40</v>
      </c>
      <c r="G104" s="41">
        <v>0.5</v>
      </c>
      <c r="H104" s="41">
        <v>0.5</v>
      </c>
      <c r="I104" s="41">
        <f t="shared" si="10"/>
        <v>0</v>
      </c>
      <c r="J104" s="45"/>
      <c r="K104" s="43"/>
    </row>
    <row r="105" spans="1:11" ht="13.2" x14ac:dyDescent="0.25">
      <c r="A105" s="37">
        <v>45313</v>
      </c>
      <c r="B105" s="38" t="s">
        <v>53</v>
      </c>
      <c r="C105" s="39" t="s">
        <v>169</v>
      </c>
      <c r="D105" s="53" t="s">
        <v>170</v>
      </c>
      <c r="E105" s="40" t="s">
        <v>45</v>
      </c>
      <c r="F105" s="40" t="s">
        <v>148</v>
      </c>
      <c r="G105" s="41">
        <v>7</v>
      </c>
      <c r="H105" s="41">
        <v>7</v>
      </c>
      <c r="I105" s="41">
        <f t="shared" si="10"/>
        <v>0</v>
      </c>
      <c r="J105" s="83" t="s">
        <v>196</v>
      </c>
      <c r="K105" s="43"/>
    </row>
    <row r="106" spans="1:11" ht="13.2" x14ac:dyDescent="0.25">
      <c r="A106" s="37">
        <v>45314</v>
      </c>
      <c r="B106" s="38" t="s">
        <v>53</v>
      </c>
      <c r="C106" s="39" t="s">
        <v>73</v>
      </c>
      <c r="D106" s="53" t="s">
        <v>171</v>
      </c>
      <c r="E106" s="40" t="s">
        <v>62</v>
      </c>
      <c r="F106" s="40" t="s">
        <v>148</v>
      </c>
      <c r="G106" s="41">
        <v>5</v>
      </c>
      <c r="H106" s="41">
        <v>5</v>
      </c>
      <c r="I106" s="41">
        <f t="shared" si="10"/>
        <v>0</v>
      </c>
      <c r="J106" s="57" t="s">
        <v>174</v>
      </c>
      <c r="K106" s="43"/>
    </row>
    <row r="107" spans="1:11" ht="13.2" x14ac:dyDescent="0.25">
      <c r="A107" s="37">
        <v>45314</v>
      </c>
      <c r="B107" s="38" t="s">
        <v>53</v>
      </c>
      <c r="C107" s="39" t="s">
        <v>72</v>
      </c>
      <c r="D107" s="53" t="s">
        <v>171</v>
      </c>
      <c r="E107" s="40" t="s">
        <v>62</v>
      </c>
      <c r="F107" s="40" t="s">
        <v>148</v>
      </c>
      <c r="G107" s="41">
        <v>5</v>
      </c>
      <c r="H107" s="41">
        <v>5</v>
      </c>
      <c r="I107" s="41">
        <f t="shared" si="10"/>
        <v>0</v>
      </c>
      <c r="J107" s="57" t="s">
        <v>172</v>
      </c>
      <c r="K107" s="43"/>
    </row>
    <row r="108" spans="1:11" ht="13.2" x14ac:dyDescent="0.25">
      <c r="A108" s="37">
        <v>45315</v>
      </c>
      <c r="B108" s="38" t="s">
        <v>53</v>
      </c>
      <c r="C108" s="39" t="s">
        <v>73</v>
      </c>
      <c r="D108" s="53" t="s">
        <v>171</v>
      </c>
      <c r="E108" s="40" t="s">
        <v>62</v>
      </c>
      <c r="F108" s="40" t="s">
        <v>148</v>
      </c>
      <c r="G108" s="41">
        <v>2</v>
      </c>
      <c r="H108" s="41">
        <v>2</v>
      </c>
      <c r="I108" s="41">
        <f t="shared" si="10"/>
        <v>0</v>
      </c>
      <c r="J108" s="57" t="s">
        <v>174</v>
      </c>
      <c r="K108" s="43"/>
    </row>
    <row r="109" spans="1:11" ht="13.2" x14ac:dyDescent="0.25">
      <c r="A109" s="37">
        <v>45315</v>
      </c>
      <c r="B109" s="38" t="s">
        <v>53</v>
      </c>
      <c r="C109" s="39" t="s">
        <v>72</v>
      </c>
      <c r="D109" s="53" t="s">
        <v>171</v>
      </c>
      <c r="E109" s="40" t="s">
        <v>62</v>
      </c>
      <c r="F109" s="40" t="s">
        <v>148</v>
      </c>
      <c r="G109" s="41">
        <v>2</v>
      </c>
      <c r="H109" s="41">
        <v>2</v>
      </c>
      <c r="I109" s="41">
        <f t="shared" si="10"/>
        <v>0</v>
      </c>
      <c r="J109" s="57" t="s">
        <v>172</v>
      </c>
      <c r="K109" s="43"/>
    </row>
    <row r="110" spans="1:11" ht="13.2" x14ac:dyDescent="0.25">
      <c r="A110" s="48"/>
      <c r="B110" s="49"/>
      <c r="C110" s="49"/>
      <c r="D110" s="56"/>
      <c r="E110" s="49" t="s">
        <v>16</v>
      </c>
      <c r="F110" s="49"/>
      <c r="G110" s="50">
        <f t="shared" ref="G110:H110" si="11">SUM(G100:G109)</f>
        <v>40</v>
      </c>
      <c r="H110" s="50">
        <f t="shared" si="11"/>
        <v>40</v>
      </c>
      <c r="I110" s="50">
        <f t="shared" si="10"/>
        <v>0</v>
      </c>
      <c r="J110" s="51"/>
      <c r="K110" s="52"/>
    </row>
  </sheetData>
  <autoFilter ref="A1:K14" xr:uid="{00000000-0009-0000-0000-000000000000}"/>
  <customSheetViews>
    <customSheetView guid="{8BAC9A6B-5D32-4E8D-967D-E17D357516F8}" filter="1" showAutoFilter="1">
      <pageMargins left="0" right="0" top="0" bottom="0" header="0" footer="0"/>
      <autoFilter ref="A1:K15" xr:uid="{F7F3F6FE-1DAD-4A13-8372-18A5351598B4}">
        <filterColumn colId="1">
          <filters blank="1">
            <filter val="- Weekplan item 1_x000a_- Weekplan item 2_x000a_- Weekplan item 3_x000a_- etc"/>
            <filter val="[Enter known possible issues that are a risk for you to finish the high level week planning]"/>
          </filters>
        </filterColumn>
      </autoFilter>
    </customSheetView>
  </customSheetViews>
  <mergeCells count="24">
    <mergeCell ref="B68:K68"/>
    <mergeCell ref="B69:K69"/>
    <mergeCell ref="A82:K82"/>
    <mergeCell ref="B44:K44"/>
    <mergeCell ref="A54:K54"/>
    <mergeCell ref="B55:K55"/>
    <mergeCell ref="B56:K56"/>
    <mergeCell ref="A67:K67"/>
    <mergeCell ref="A97:K97"/>
    <mergeCell ref="B98:K98"/>
    <mergeCell ref="B99:K99"/>
    <mergeCell ref="A2:K2"/>
    <mergeCell ref="B3:K3"/>
    <mergeCell ref="B4:K4"/>
    <mergeCell ref="A15:K15"/>
    <mergeCell ref="B16:K16"/>
    <mergeCell ref="B17:K17"/>
    <mergeCell ref="A28:K28"/>
    <mergeCell ref="B29:K29"/>
    <mergeCell ref="B30:K30"/>
    <mergeCell ref="A42:K42"/>
    <mergeCell ref="B83:K83"/>
    <mergeCell ref="B84:K84"/>
    <mergeCell ref="B43:K43"/>
  </mergeCells>
  <phoneticPr fontId="13" type="noConversion"/>
  <conditionalFormatting sqref="B5:B13 B16:B26 B31:B40 B45:B52 B57:B65 B70:B80 B85:B95 B100:B109">
    <cfRule type="containsText" dxfId="15" priority="16" operator="containsText" text="Unplanned">
      <formula>NOT(ISERROR(SEARCH(("Unplanned"),(B5))))</formula>
    </cfRule>
    <cfRule type="containsText" dxfId="14" priority="17" operator="containsText" text="Planned">
      <formula>NOT(ISERROR(SEARCH(("Planned"),(B5))))</formula>
    </cfRule>
    <cfRule type="containsText" dxfId="13" priority="18" operator="containsText" text="In-Progress">
      <formula>NOT(ISERROR(SEARCH(("In-Progress"),(B5))))</formula>
    </cfRule>
    <cfRule type="containsText" dxfId="12" priority="19" operator="containsText" text="Blocked">
      <formula>NOT(ISERROR(SEARCH(("Blocked"),(B5))))</formula>
    </cfRule>
    <cfRule type="containsText" dxfId="11" priority="20" operator="containsText" text="Done">
      <formula>NOT(ISERROR(SEARCH(("Done"),(B5))))</formula>
    </cfRule>
  </conditionalFormatting>
  <conditionalFormatting sqref="B5:B14 B16:B27 B29:B41 B43:B53 B55:B66 B68:B81 B83:B96 B98:B110">
    <cfRule type="containsText" dxfId="10" priority="21" operator="containsText" text="Unplanned">
      <formula>NOT(ISERROR(SEARCH(("Unplanned"),(B5))))</formula>
    </cfRule>
    <cfRule type="containsText" dxfId="9" priority="22" operator="containsText" text="Cancelled">
      <formula>NOT(ISERROR(SEARCH(("Cancelled"),(B5))))</formula>
    </cfRule>
  </conditionalFormatting>
  <conditionalFormatting sqref="B101:B103">
    <cfRule type="containsText" dxfId="8" priority="11" operator="containsText" text="Unplanned">
      <formula>NOT(ISERROR(SEARCH(("Unplanned"),(B101))))</formula>
    </cfRule>
    <cfRule type="containsText" dxfId="7" priority="12" operator="containsText" text="Planned">
      <formula>NOT(ISERROR(SEARCH(("Planned"),(B101))))</formula>
    </cfRule>
    <cfRule type="containsText" dxfId="6" priority="13" operator="containsText" text="In-Progress">
      <formula>NOT(ISERROR(SEARCH(("In-Progress"),(B101))))</formula>
    </cfRule>
    <cfRule type="containsText" dxfId="5" priority="14" operator="containsText" text="Blocked">
      <formula>NOT(ISERROR(SEARCH(("Blocked"),(B101))))</formula>
    </cfRule>
    <cfRule type="containsText" dxfId="4" priority="15" operator="containsText" text="Done">
      <formula>NOT(ISERROR(SEARCH(("Done"),(B101))))</formula>
    </cfRule>
  </conditionalFormatting>
  <conditionalFormatting sqref="G1 G3:G14 H5:H13 G18:G27 H31:H34 G31:G41 H45:H52 G45:G53 H57:H62 G57:G66 G70:H80 G81 G85:H85 G86:G87 G88:H89 G90:G96 G100:H100 G101:G103 G104:H104 G105:G110">
    <cfRule type="cellIs" dxfId="3" priority="25" operator="greaterThan">
      <formula>4</formula>
    </cfRule>
  </conditionalFormatting>
  <conditionalFormatting sqref="H1:H4 H14:H30 H35:H44 H53:H56 H63:H69 H81:H84 H86:H87 H90:H99 H101:H103 H105:H110">
    <cfRule type="containsBlanks" dxfId="2" priority="26">
      <formula>LEN(TRIM(H1))=0</formula>
    </cfRule>
  </conditionalFormatting>
  <conditionalFormatting sqref="I5:I14 I18:I27 I31:I41 I45:I53 I57:I66 I70:I81 I85:I96 I100:I110">
    <cfRule type="expression" dxfId="1" priority="23">
      <formula>H5/G5&gt;=1.5</formula>
    </cfRule>
    <cfRule type="expression" dxfId="0" priority="24">
      <formula>H5/G5&lt;=0.5</formula>
    </cfRule>
  </conditionalFormatting>
  <dataValidations count="1">
    <dataValidation type="list" allowBlank="1" sqref="F5:F13 F18:F26 F45:F52 F31:F40 F70:F80 F57:F65 F85:F95 F100:F109" xr:uid="{0FAB3063-668E-4727-8636-10D0A6594410}">
      <formula1>"ILO 1.6, ILO 2.6, ILO 5.1, ILO 6.4, ILO 8.6, ILO 8.7, ILO 8.8"</formula1>
    </dataValidation>
  </dataValidations>
  <hyperlinks>
    <hyperlink ref="J33" r:id="rId1" xr:uid="{EB23ACFF-C919-4761-B3CD-911C5F8E90A0}"/>
    <hyperlink ref="J61" r:id="rId2" xr:uid="{CB038CC6-E0F7-4E96-BFB1-B24493FB19A8}"/>
    <hyperlink ref="J79" r:id="rId3" xr:uid="{0B0D6FEC-05C3-4462-AF2B-44B570E8D3FE}"/>
    <hyperlink ref="J107" r:id="rId4" xr:uid="{96FCB83F-D0EA-418B-B34D-CEBC711925D6}"/>
    <hyperlink ref="J32" r:id="rId5" xr:uid="{0A3A8B3F-51FF-4933-B739-BF894B622EEB}"/>
    <hyperlink ref="J62" r:id="rId6" xr:uid="{5AB7C752-EA01-4C74-ABE1-FD448A8EFFAB}"/>
    <hyperlink ref="J80" r:id="rId7" xr:uid="{A73C0E2E-A59F-4F6F-8A10-0562A4F89B23}"/>
    <hyperlink ref="J106" r:id="rId8" xr:uid="{DB19CB84-094F-48E3-87BB-90DF7330B3B3}"/>
    <hyperlink ref="J11" r:id="rId9" xr:uid="{96492FF2-8757-4971-82B4-B46DB98F1ED7}"/>
    <hyperlink ref="J10" r:id="rId10" xr:uid="{667C533D-220B-4AD8-8C67-B97D77F2BC01}"/>
    <hyperlink ref="J6" r:id="rId11" xr:uid="{CEA2C0AE-8819-441E-B1F2-03BF63B8976F}"/>
    <hyperlink ref="J25" r:id="rId12" xr:uid="{932901F2-5E6F-4E4E-A6CA-FEE9D03F8AFE}"/>
    <hyperlink ref="J26" r:id="rId13" xr:uid="{3B6A8435-A038-4176-A140-73F3BB01ADE0}"/>
    <hyperlink ref="J34" r:id="rId14" xr:uid="{97B659E7-60AB-44C6-931B-429FC296E45F}"/>
    <hyperlink ref="J36" r:id="rId15" xr:uid="{5A8FAE2C-4264-42C3-99E6-F72FF2F99C45}"/>
    <hyperlink ref="J47" r:id="rId16" xr:uid="{F42CDAEB-88E2-4881-A53F-661C465484CE}"/>
    <hyperlink ref="J38" r:id="rId17" xr:uid="{36EDAC90-40B1-49EB-A70E-BA983C3DB7FB}"/>
    <hyperlink ref="J39" r:id="rId18" xr:uid="{D759AA47-90C2-4CCD-8E02-7CE4DDE970C8}"/>
    <hyperlink ref="J40" r:id="rId19" xr:uid="{22E89050-04C3-4793-9529-759DCB36005B}"/>
    <hyperlink ref="J23" r:id="rId20" xr:uid="{A22A0304-7DF8-421B-907B-B3944BB70ACE}"/>
    <hyperlink ref="J46" r:id="rId21" xr:uid="{4EB0335C-EF77-4E92-A941-3991AD1F06EE}"/>
    <hyperlink ref="J49" r:id="rId22" xr:uid="{5D041EBD-0700-40A5-AB69-9A48D807471A}"/>
    <hyperlink ref="J52" r:id="rId23" xr:uid="{C770FE21-78E1-4E21-BD51-125C528B5E94}"/>
    <hyperlink ref="J58" r:id="rId24" xr:uid="{4DDE93B1-C36B-437F-B039-7B095F1C6110}"/>
    <hyperlink ref="J59" r:id="rId25" xr:uid="{D2908499-11BD-4489-8965-BA7A5141F0B7}"/>
    <hyperlink ref="J63" r:id="rId26" xr:uid="{1F809580-E891-4EFB-B91F-B92E3D8522C3}"/>
    <hyperlink ref="J64" r:id="rId27" xr:uid="{B85BD694-18B2-46FD-A839-B0C27183CAC9}"/>
    <hyperlink ref="J65" r:id="rId28" xr:uid="{289FA222-264E-493D-A6D4-04722F130D7D}"/>
    <hyperlink ref="J71" r:id="rId29" xr:uid="{17793F03-A311-4F4F-B900-DFED98A28EC3}"/>
    <hyperlink ref="J72" r:id="rId30" xr:uid="{1F0087D6-E3C4-4B00-88F2-8E5E46E52C73}"/>
    <hyperlink ref="J74" r:id="rId31" xr:uid="{90D67918-9939-413E-8102-83BA835C137A}"/>
    <hyperlink ref="J75" r:id="rId32" xr:uid="{9C2C3C01-E706-476A-B05D-859EBEA59F5D}"/>
    <hyperlink ref="J76" r:id="rId33" xr:uid="{FDDD13B6-3101-42EC-8981-6F6F42BF17C2}"/>
    <hyperlink ref="J86" r:id="rId34" xr:uid="{E37B4C72-11A4-443A-8067-E49957055E99}"/>
    <hyperlink ref="J87" r:id="rId35" xr:uid="{A1F9570E-AFBD-40F6-BA93-5FC4922A5D51}"/>
    <hyperlink ref="J89" r:id="rId36" xr:uid="{D991D9D4-A86F-42F3-A381-D8540D537EE2}"/>
    <hyperlink ref="J78" r:id="rId37" xr:uid="{6C5A7C94-F03A-4C42-9F46-FA331A7A901C}"/>
    <hyperlink ref="J90" r:id="rId38" xr:uid="{01C2D550-3B01-4C1A-A8EF-BF465E588A3F}"/>
    <hyperlink ref="J91" r:id="rId39" xr:uid="{F54EBBFB-AAA9-431C-8277-4E02788A1270}"/>
    <hyperlink ref="J92" r:id="rId40" xr:uid="{54D90D9E-C40D-4D9B-B4CA-73373031D3F6}"/>
    <hyperlink ref="J93" r:id="rId41" xr:uid="{6BE62FFB-BB5F-4D29-83E8-517E28DDEF06}"/>
    <hyperlink ref="J94" r:id="rId42" xr:uid="{C39586CF-FDB1-4CD4-939A-1EDD5592A538}"/>
    <hyperlink ref="J95" r:id="rId43" xr:uid="{B233E2B7-AFCF-4146-9FE9-E924EC1D293F}"/>
    <hyperlink ref="J101" r:id="rId44" xr:uid="{4F93388E-D78C-4DF9-847F-E28B887A01DA}"/>
    <hyperlink ref="J102" r:id="rId45" xr:uid="{CC088F5F-BCBD-4223-AE7B-B2D585CA6CA3}"/>
    <hyperlink ref="J109" r:id="rId46" xr:uid="{02884E1F-CF42-4652-8874-D4CCD5384814}"/>
    <hyperlink ref="J108" r:id="rId47" xr:uid="{63A4E511-C25B-43E6-9D23-90FCC9EAC37D}"/>
    <hyperlink ref="J103" r:id="rId48" xr:uid="{AE3E71CA-79D8-4456-A818-B82D7D25F710}"/>
    <hyperlink ref="J105" r:id="rId49" display="https://edubuas-my.sharepoint.com/:v:/g/personal/235738_buas_nl/ET-TBJ0LynJCmcVYY_ORaMQBXEBu5-UgncP2PouBYEhMCQ?nav=eyJyZWZlcnJhbEluZm8iOnsicmVmZXJyYWxBcHAiOiJTdHJlYW1XZWJBcHAiLCJyZWZlcnJhbFZpZXciOiJTaGFyZURpYWxvZy1MaW5rIiwicmVmZXJyYWxBcHBQbGF0Zm9ybSI6IldlYiIsInJlZmVycmFsTW9kZSI6InZpZXcifX0%3D&amp;e=7r8ToW" xr:uid="{8E8B4290-70BD-44D4-84A1-AD59A2BAE4AF}"/>
  </hyperlinks>
  <pageMargins left="0.7" right="0.7" top="0.75" bottom="0.75" header="0.3" footer="0.3"/>
  <pageSetup paperSize="9" scale="52" fitToHeight="0" orientation="landscape" horizontalDpi="1200" verticalDpi="1200" r:id="rId50"/>
  <extLst>
    <ext xmlns:x14="http://schemas.microsoft.com/office/spreadsheetml/2009/9/main" uri="{CCE6A557-97BC-4b89-ADB6-D9C93CAAB3DF}">
      <x14:dataValidations xmlns:xm="http://schemas.microsoft.com/office/excel/2006/main" count="2">
        <x14:dataValidation type="list" allowBlank="1" xr:uid="{00000000-0002-0000-0000-000001000000}">
          <x14:formula1>
            <xm:f>'Drop-downs'!$B$2:$B$16</xm:f>
          </x14:formula1>
          <xm:sqref>E5:E13 E18:E26 E85:E95 E31:E40 E45:E52 E57:E65 E70:E80 E100:E109</xm:sqref>
        </x14:dataValidation>
        <x14:dataValidation type="list" allowBlank="1" xr:uid="{00000000-0002-0000-0000-000002000000}">
          <x14:formula1>
            <xm:f>'Drop-downs'!$A$2:$A$9</xm:f>
          </x14:formula1>
          <xm:sqref>B85:B95 B5:B13 B18:B26 B31:B40 B57:B65 B70:B80 B45:B52 B100:B109</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B2:K23"/>
  <sheetViews>
    <sheetView workbookViewId="0">
      <selection activeCell="D5" sqref="D5"/>
    </sheetView>
  </sheetViews>
  <sheetFormatPr defaultColWidth="14.44140625" defaultRowHeight="15" customHeight="1" x14ac:dyDescent="0.25"/>
  <cols>
    <col min="2" max="2" width="27" customWidth="1"/>
    <col min="11" max="11" width="20.44140625" customWidth="1"/>
  </cols>
  <sheetData>
    <row r="2" spans="2:11" ht="13.8" x14ac:dyDescent="0.3">
      <c r="B2" s="11" t="s">
        <v>25</v>
      </c>
      <c r="C2" s="2" t="s">
        <v>26</v>
      </c>
      <c r="D2" s="2" t="s">
        <v>27</v>
      </c>
      <c r="E2" s="2" t="s">
        <v>28</v>
      </c>
      <c r="F2" s="2" t="s">
        <v>29</v>
      </c>
      <c r="G2" s="2" t="s">
        <v>30</v>
      </c>
      <c r="H2" s="2" t="s">
        <v>31</v>
      </c>
      <c r="I2" s="2" t="s">
        <v>32</v>
      </c>
      <c r="J2" s="2" t="s">
        <v>33</v>
      </c>
      <c r="K2" s="3" t="s">
        <v>34</v>
      </c>
    </row>
    <row r="3" spans="2:11" ht="13.8" x14ac:dyDescent="0.3">
      <c r="B3" s="4" t="str">
        <f>'Drop-downs'!C2</f>
        <v>-</v>
      </c>
      <c r="C3" s="6"/>
      <c r="D3" s="6"/>
      <c r="E3" s="6"/>
      <c r="F3" s="6"/>
      <c r="G3" s="6"/>
      <c r="H3" s="6"/>
      <c r="I3" s="6"/>
      <c r="J3" s="6"/>
      <c r="K3" s="7">
        <f t="shared" ref="K3:K9" si="0">SUM(C3:J3)</f>
        <v>0</v>
      </c>
    </row>
    <row r="4" spans="2:11" ht="13.8" x14ac:dyDescent="0.3">
      <c r="B4" s="4" t="str">
        <f>'Drop-downs'!C3</f>
        <v>ILO 0.3</v>
      </c>
      <c r="C4" s="10" cm="1">
        <f t="array" ref="C4">IFERROR(SUM(_xlfn._xlws.FILTER('Worklog_Tasks&amp;Times'!$H$5:$H$13,'Worklog_Tasks&amp;Times'!$F$5:$F$13=$B4)),0)</f>
        <v>0</v>
      </c>
      <c r="D4" s="10" cm="1">
        <f t="array" ref="D4">IFERROR(SUM(_xlfn._xlws.FILTER('Worklog_Tasks&amp;Times'!$H$18:$H$26,'Worklog_Tasks&amp;Times'!$F$5:$F$13=$B4)),0)</f>
        <v>0</v>
      </c>
      <c r="E4" s="10" cm="1">
        <f t="array" ref="E4">IFERROR(SUM(_xlfn._xlws.FILTER('Worklog_Tasks&amp;Times'!$H$5:$H$13,'Worklog_Tasks&amp;Times'!$F$5:$F$13=$B4)),0)</f>
        <v>0</v>
      </c>
      <c r="F4" s="10" cm="1">
        <f t="array" ref="F4">IFERROR(SUM(_xlfn._xlws.FILTER('Worklog_Tasks&amp;Times'!$H$5:$H$13,'Worklog_Tasks&amp;Times'!$F$5:$F$13=$B4)),0)</f>
        <v>0</v>
      </c>
      <c r="G4" s="10" cm="1">
        <f t="array" ref="G4">IFERROR(SUM(_xlfn._xlws.FILTER('Worklog_Tasks&amp;Times'!$H$5:$H$13,'Worklog_Tasks&amp;Times'!$F$5:$F$13=$B4)),0)</f>
        <v>0</v>
      </c>
      <c r="H4" s="10" cm="1">
        <f t="array" ref="H4">IFERROR(SUM(_xlfn._xlws.FILTER('Worklog_Tasks&amp;Times'!$H$5:$H$13,'Worklog_Tasks&amp;Times'!$F$5:$F$13=$B4)),0)</f>
        <v>0</v>
      </c>
      <c r="I4" s="10" cm="1">
        <f t="array" ref="I4">IFERROR(SUM(_xlfn._xlws.FILTER('Worklog_Tasks&amp;Times'!$H$5:$H$13,'Worklog_Tasks&amp;Times'!$F$5:$F$13=$B4)),0)</f>
        <v>0</v>
      </c>
      <c r="J4" s="10" cm="1">
        <f t="array" ref="J4">IFERROR(SUM(_xlfn._xlws.FILTER('Worklog_Tasks&amp;Times'!$H$5:$H$13,'Worklog_Tasks&amp;Times'!$F$5:$F$13=$B4)),0)</f>
        <v>0</v>
      </c>
      <c r="K4" s="7">
        <f t="shared" si="0"/>
        <v>0</v>
      </c>
    </row>
    <row r="5" spans="2:11" ht="13.8" x14ac:dyDescent="0.3">
      <c r="B5" s="4" t="str">
        <f>'Drop-downs'!C4</f>
        <v>ILO 1.5</v>
      </c>
      <c r="C5" s="10" cm="1">
        <f t="array" ref="C5">IFERROR(SUM(_xlfn._xlws.FILTER('Worklog_Tasks&amp;Times'!$H$5:$H$13,'Worklog_Tasks&amp;Times'!$F$5:$F$13=$B5)),0)</f>
        <v>0</v>
      </c>
      <c r="D5" s="10" cm="1">
        <f t="array" ref="D5">IFERROR(SUM(_xlfn._xlws.FILTER('Worklog_Tasks&amp;Times'!$H$5:$H$13,'Worklog_Tasks&amp;Times'!$F$5:$F$13=$B5)),0)</f>
        <v>0</v>
      </c>
      <c r="E5" s="10" cm="1">
        <f t="array" ref="E5">IFERROR(SUM(_xlfn._xlws.FILTER('Worklog_Tasks&amp;Times'!$H$5:$H$13,'Worklog_Tasks&amp;Times'!$F$5:$F$13=$B5)),0)</f>
        <v>0</v>
      </c>
      <c r="F5" s="10" cm="1">
        <f t="array" ref="F5">IFERROR(SUM(_xlfn._xlws.FILTER('Worklog_Tasks&amp;Times'!$H$5:$H$13,'Worklog_Tasks&amp;Times'!$F$5:$F$13=$B5)),0)</f>
        <v>0</v>
      </c>
      <c r="G5" s="10" cm="1">
        <f t="array" ref="G5">IFERROR(SUM(_xlfn._xlws.FILTER('Worklog_Tasks&amp;Times'!$H$5:$H$13,'Worklog_Tasks&amp;Times'!$F$5:$F$13=$B5)),0)</f>
        <v>0</v>
      </c>
      <c r="H5" s="10" cm="1">
        <f t="array" ref="H5">IFERROR(SUM(_xlfn._xlws.FILTER('Worklog_Tasks&amp;Times'!$H$5:$H$13,'Worklog_Tasks&amp;Times'!$F$5:$F$13=$B5)),0)</f>
        <v>0</v>
      </c>
      <c r="I5" s="10" cm="1">
        <f t="array" ref="I5">IFERROR(SUM(_xlfn._xlws.FILTER('Worklog_Tasks&amp;Times'!$H$5:$H$13,'Worklog_Tasks&amp;Times'!$F$5:$F$13=$B5)),0)</f>
        <v>0</v>
      </c>
      <c r="J5" s="10" cm="1">
        <f t="array" ref="J5">IFERROR(SUM(_xlfn._xlws.FILTER('Worklog_Tasks&amp;Times'!$H$5:$H$13,'Worklog_Tasks&amp;Times'!$F$5:$F$13=$B5)),0)</f>
        <v>0</v>
      </c>
      <c r="K5" s="7">
        <f t="shared" si="0"/>
        <v>0</v>
      </c>
    </row>
    <row r="6" spans="2:11" ht="13.8" x14ac:dyDescent="0.3">
      <c r="B6" s="4" t="str">
        <f>'Drop-downs'!C5</f>
        <v>ILO 2.5</v>
      </c>
      <c r="C6" s="10" cm="1">
        <f t="array" ref="C6">IFERROR(SUM(_xlfn._xlws.FILTER('Worklog_Tasks&amp;Times'!$H$5:$H$13,'Worklog_Tasks&amp;Times'!$F$5:$F$13=$B6)),0)</f>
        <v>0</v>
      </c>
      <c r="D6" s="10" cm="1">
        <f t="array" ref="D6">IFERROR(SUM(_xlfn._xlws.FILTER('Worklog_Tasks&amp;Times'!$H$5:$H$13,'Worklog_Tasks&amp;Times'!$F$5:$F$13=$B6)),0)</f>
        <v>0</v>
      </c>
      <c r="E6" s="10" cm="1">
        <f t="array" ref="E6">IFERROR(SUM(_xlfn._xlws.FILTER('Worklog_Tasks&amp;Times'!$H$5:$H$13,'Worklog_Tasks&amp;Times'!$F$5:$F$13=$B6)),0)</f>
        <v>0</v>
      </c>
      <c r="F6" s="10" cm="1">
        <f t="array" ref="F6">IFERROR(SUM(_xlfn._xlws.FILTER('Worklog_Tasks&amp;Times'!$H$5:$H$13,'Worklog_Tasks&amp;Times'!$F$5:$F$13=$B6)),0)</f>
        <v>0</v>
      </c>
      <c r="G6" s="10" cm="1">
        <f t="array" ref="G6">IFERROR(SUM(_xlfn._xlws.FILTER('Worklog_Tasks&amp;Times'!$H$5:$H$13,'Worklog_Tasks&amp;Times'!$F$5:$F$13=$B6)),0)</f>
        <v>0</v>
      </c>
      <c r="H6" s="10" cm="1">
        <f t="array" ref="H6">IFERROR(SUM(_xlfn._xlws.FILTER('Worklog_Tasks&amp;Times'!$H$5:$H$13,'Worklog_Tasks&amp;Times'!$F$5:$F$13=$B6)),0)</f>
        <v>0</v>
      </c>
      <c r="I6" s="10" cm="1">
        <f t="array" ref="I6">IFERROR(SUM(_xlfn._xlws.FILTER('Worklog_Tasks&amp;Times'!$H$5:$H$13,'Worklog_Tasks&amp;Times'!$F$5:$F$13=$B6)),0)</f>
        <v>0</v>
      </c>
      <c r="J6" s="10" cm="1">
        <f t="array" ref="J6">IFERROR(SUM(_xlfn._xlws.FILTER('Worklog_Tasks&amp;Times'!$H$5:$H$13,'Worklog_Tasks&amp;Times'!$F$5:$F$13=$B6)),0)</f>
        <v>0</v>
      </c>
      <c r="K6" s="7">
        <f t="shared" si="0"/>
        <v>0</v>
      </c>
    </row>
    <row r="7" spans="2:11" ht="13.8" x14ac:dyDescent="0.3">
      <c r="B7" s="4" t="str">
        <f>'Drop-downs'!C6</f>
        <v>ILO 3.5</v>
      </c>
      <c r="C7" s="10" cm="1">
        <f t="array" ref="C7">IFERROR(SUM(_xlfn._xlws.FILTER('Worklog_Tasks&amp;Times'!$H$5:$H$13,'Worklog_Tasks&amp;Times'!$F$5:$F$13=$B7)),0)</f>
        <v>0</v>
      </c>
      <c r="D7" s="10" cm="1">
        <f t="array" ref="D7">IFERROR(SUM(_xlfn._xlws.FILTER('Worklog_Tasks&amp;Times'!$H$5:$H$13,'Worklog_Tasks&amp;Times'!$F$5:$F$13=$B7)),0)</f>
        <v>0</v>
      </c>
      <c r="E7" s="10" cm="1">
        <f t="array" ref="E7">IFERROR(SUM(_xlfn._xlws.FILTER('Worklog_Tasks&amp;Times'!$H$5:$H$13,'Worklog_Tasks&amp;Times'!$F$5:$F$13=$B7)),0)</f>
        <v>0</v>
      </c>
      <c r="F7" s="10" cm="1">
        <f t="array" ref="F7">IFERROR(SUM(_xlfn._xlws.FILTER('Worklog_Tasks&amp;Times'!$H$5:$H$13,'Worklog_Tasks&amp;Times'!$F$5:$F$13=$B7)),0)</f>
        <v>0</v>
      </c>
      <c r="G7" s="10" cm="1">
        <f t="array" ref="G7">IFERROR(SUM(_xlfn._xlws.FILTER('Worklog_Tasks&amp;Times'!$H$5:$H$13,'Worklog_Tasks&amp;Times'!$F$5:$F$13=$B7)),0)</f>
        <v>0</v>
      </c>
      <c r="H7" s="10" cm="1">
        <f t="array" ref="H7">IFERROR(SUM(_xlfn._xlws.FILTER('Worklog_Tasks&amp;Times'!$H$5:$H$13,'Worklog_Tasks&amp;Times'!$F$5:$F$13=$B7)),0)</f>
        <v>0</v>
      </c>
      <c r="I7" s="10" cm="1">
        <f t="array" ref="I7">IFERROR(SUM(_xlfn._xlws.FILTER('Worklog_Tasks&amp;Times'!$H$5:$H$13,'Worklog_Tasks&amp;Times'!$F$5:$F$13=$B7)),0)</f>
        <v>0</v>
      </c>
      <c r="J7" s="10" cm="1">
        <f t="array" ref="J7">IFERROR(SUM(_xlfn._xlws.FILTER('Worklog_Tasks&amp;Times'!$H$5:$H$13,'Worklog_Tasks&amp;Times'!$F$5:$F$13=$B7)),0)</f>
        <v>0</v>
      </c>
      <c r="K7" s="7">
        <f t="shared" si="0"/>
        <v>0</v>
      </c>
    </row>
    <row r="8" spans="2:11" ht="13.8" x14ac:dyDescent="0.3">
      <c r="B8" s="4" t="str">
        <f>'Drop-downs'!C7</f>
        <v>ILO 4.4</v>
      </c>
      <c r="C8" s="10" cm="1">
        <f t="array" ref="C8">IFERROR(SUM(_xlfn._xlws.FILTER('Worklog_Tasks&amp;Times'!$H$5:$H$13,'Worklog_Tasks&amp;Times'!$F$5:$F$13=$B8)),0)</f>
        <v>0</v>
      </c>
      <c r="D8" s="10" cm="1">
        <f t="array" ref="D8">IFERROR(SUM(_xlfn._xlws.FILTER('Worklog_Tasks&amp;Times'!$H$5:$H$13,'Worklog_Tasks&amp;Times'!$F$5:$F$13=$B8)),0)</f>
        <v>0</v>
      </c>
      <c r="E8" s="10" cm="1">
        <f t="array" ref="E8">IFERROR(SUM(_xlfn._xlws.FILTER('Worklog_Tasks&amp;Times'!$H$5:$H$13,'Worklog_Tasks&amp;Times'!$F$5:$F$13=$B8)),0)</f>
        <v>0</v>
      </c>
      <c r="F8" s="10" cm="1">
        <f t="array" ref="F8">IFERROR(SUM(_xlfn._xlws.FILTER('Worklog_Tasks&amp;Times'!$H$5:$H$13,'Worklog_Tasks&amp;Times'!$F$5:$F$13=$B8)),0)</f>
        <v>0</v>
      </c>
      <c r="G8" s="10" cm="1">
        <f t="array" ref="G8">IFERROR(SUM(_xlfn._xlws.FILTER('Worklog_Tasks&amp;Times'!$H$5:$H$13,'Worklog_Tasks&amp;Times'!$F$5:$F$13=$B8)),0)</f>
        <v>0</v>
      </c>
      <c r="H8" s="10" cm="1">
        <f t="array" ref="H8">IFERROR(SUM(_xlfn._xlws.FILTER('Worklog_Tasks&amp;Times'!$H$5:$H$13,'Worklog_Tasks&amp;Times'!$F$5:$F$13=$B8)),0)</f>
        <v>0</v>
      </c>
      <c r="I8" s="10" cm="1">
        <f t="array" ref="I8">IFERROR(SUM(_xlfn._xlws.FILTER('Worklog_Tasks&amp;Times'!$H$5:$H$13,'Worklog_Tasks&amp;Times'!$F$5:$F$13=$B8)),0)</f>
        <v>0</v>
      </c>
      <c r="J8" s="10" cm="1">
        <f t="array" ref="J8">IFERROR(SUM(_xlfn._xlws.FILTER('Worklog_Tasks&amp;Times'!$H$5:$H$13,'Worklog_Tasks&amp;Times'!$F$5:$F$13=$B8)),0)</f>
        <v>0</v>
      </c>
      <c r="K8" s="7">
        <f t="shared" ref="K8" si="1">SUM(C8:J8)</f>
        <v>0</v>
      </c>
    </row>
    <row r="9" spans="2:11" ht="13.8" x14ac:dyDescent="0.3">
      <c r="B9" s="4" t="str">
        <f>'Drop-downs'!C8</f>
        <v>ILO 7.3</v>
      </c>
      <c r="C9" s="10" cm="1">
        <f t="array" ref="C9">IFERROR(SUM(_xlfn._xlws.FILTER('Worklog_Tasks&amp;Times'!$H$5:$H$13,'Worklog_Tasks&amp;Times'!$F$5:$F$13=$B9)),0)</f>
        <v>0</v>
      </c>
      <c r="D9" s="10" cm="1">
        <f t="array" ref="D9">IFERROR(SUM(_xlfn._xlws.FILTER('Worklog_Tasks&amp;Times'!$H$5:$H$13,'Worklog_Tasks&amp;Times'!$F$5:$F$13=$B9)),0)</f>
        <v>0</v>
      </c>
      <c r="E9" s="10" cm="1">
        <f t="array" ref="E9">IFERROR(SUM(_xlfn._xlws.FILTER('Worklog_Tasks&amp;Times'!$H$5:$H$13,'Worklog_Tasks&amp;Times'!$F$5:$F$13=$B9)),0)</f>
        <v>0</v>
      </c>
      <c r="F9" s="10" cm="1">
        <f t="array" ref="F9">IFERROR(SUM(_xlfn._xlws.FILTER('Worklog_Tasks&amp;Times'!$H$5:$H$13,'Worklog_Tasks&amp;Times'!$F$5:$F$13=$B9)),0)</f>
        <v>0</v>
      </c>
      <c r="G9" s="10" cm="1">
        <f t="array" ref="G9">IFERROR(SUM(_xlfn._xlws.FILTER('Worklog_Tasks&amp;Times'!$H$5:$H$13,'Worklog_Tasks&amp;Times'!$F$5:$F$13=$B9)),0)</f>
        <v>0</v>
      </c>
      <c r="H9" s="10" cm="1">
        <f t="array" ref="H9">IFERROR(SUM(_xlfn._xlws.FILTER('Worklog_Tasks&amp;Times'!$H$5:$H$13,'Worklog_Tasks&amp;Times'!$F$5:$F$13=$B9)),0)</f>
        <v>0</v>
      </c>
      <c r="I9" s="10" cm="1">
        <f t="array" ref="I9">IFERROR(SUM(_xlfn._xlws.FILTER('Worklog_Tasks&amp;Times'!$H$5:$H$13,'Worklog_Tasks&amp;Times'!$F$5:$F$13=$B9)),0)</f>
        <v>0</v>
      </c>
      <c r="J9" s="10" cm="1">
        <f t="array" ref="J9">IFERROR(SUM(_xlfn._xlws.FILTER('Worklog_Tasks&amp;Times'!$H$5:$H$13,'Worklog_Tasks&amp;Times'!$F$5:$F$13=$B9)),0)</f>
        <v>0</v>
      </c>
      <c r="K9" s="7">
        <f t="shared" si="0"/>
        <v>0</v>
      </c>
    </row>
    <row r="10" spans="2:11" ht="13.8" x14ac:dyDescent="0.3">
      <c r="B10" s="4" t="str">
        <f>'Drop-downs'!C9</f>
        <v>ILO 11.2</v>
      </c>
      <c r="C10" s="10" cm="1">
        <f t="array" ref="C10">IFERROR(SUM(_xlfn._xlws.FILTER('Worklog_Tasks&amp;Times'!$H$5:$H$13,'Worklog_Tasks&amp;Times'!$F$5:$F$13=$B10)),0)</f>
        <v>0</v>
      </c>
      <c r="D10" s="10" cm="1">
        <f t="array" ref="D10">IFERROR(SUM(_xlfn._xlws.FILTER('Worklog_Tasks&amp;Times'!$H$5:$H$13,'Worklog_Tasks&amp;Times'!$F$5:$F$13=$B10)),0)</f>
        <v>0</v>
      </c>
      <c r="E10" s="10" cm="1">
        <f t="array" ref="E10">IFERROR(SUM(_xlfn._xlws.FILTER('Worklog_Tasks&amp;Times'!$H$5:$H$13,'Worklog_Tasks&amp;Times'!$F$5:$F$13=$B10)),0)</f>
        <v>0</v>
      </c>
      <c r="F10" s="10" cm="1">
        <f t="array" ref="F10">IFERROR(SUM(_xlfn._xlws.FILTER('Worklog_Tasks&amp;Times'!$H$5:$H$13,'Worklog_Tasks&amp;Times'!$F$5:$F$13=$B10)),0)</f>
        <v>0</v>
      </c>
      <c r="G10" s="10" cm="1">
        <f t="array" ref="G10">IFERROR(SUM(_xlfn._xlws.FILTER('Worklog_Tasks&amp;Times'!$H$5:$H$13,'Worklog_Tasks&amp;Times'!$F$5:$F$13=$B10)),0)</f>
        <v>0</v>
      </c>
      <c r="H10" s="10" cm="1">
        <f t="array" ref="H10">IFERROR(SUM(_xlfn._xlws.FILTER('Worklog_Tasks&amp;Times'!$H$5:$H$13,'Worklog_Tasks&amp;Times'!$F$5:$F$13=$B10)),0)</f>
        <v>0</v>
      </c>
      <c r="I10" s="10" cm="1">
        <f t="array" ref="I10">IFERROR(SUM(_xlfn._xlws.FILTER('Worklog_Tasks&amp;Times'!$H$5:$H$13,'Worklog_Tasks&amp;Times'!$F$5:$F$13=$B10)),0)</f>
        <v>0</v>
      </c>
      <c r="J10" s="10" cm="1">
        <f t="array" ref="J10">IFERROR(SUM(_xlfn._xlws.FILTER('Worklog_Tasks&amp;Times'!$H$5:$H$13,'Worklog_Tasks&amp;Times'!$F$5:$F$13=$B10)),0)</f>
        <v>0</v>
      </c>
      <c r="K10" s="7">
        <f t="shared" ref="K10" si="2">SUM(C10:J10)</f>
        <v>0</v>
      </c>
    </row>
    <row r="11" spans="2:11" ht="13.8" x14ac:dyDescent="0.3">
      <c r="B11" s="4">
        <f>'Drop-downs'!C10</f>
        <v>0</v>
      </c>
      <c r="C11" s="10"/>
      <c r="D11" s="10"/>
      <c r="E11" s="10"/>
      <c r="F11" s="10"/>
      <c r="G11" s="10"/>
      <c r="H11" s="10"/>
      <c r="I11" s="10"/>
      <c r="J11" s="10"/>
      <c r="K11" s="7">
        <f t="shared" ref="K11" si="3">SUM(C11:J11)</f>
        <v>0</v>
      </c>
    </row>
    <row r="12" spans="2:11" ht="13.8" x14ac:dyDescent="0.3">
      <c r="B12" s="11" t="s">
        <v>35</v>
      </c>
      <c r="C12" s="12">
        <f t="shared" ref="C12:J12" si="4">SUM(C3:C9)</f>
        <v>0</v>
      </c>
      <c r="D12" s="12">
        <f t="shared" si="4"/>
        <v>0</v>
      </c>
      <c r="E12" s="12">
        <f t="shared" si="4"/>
        <v>0</v>
      </c>
      <c r="F12" s="12">
        <f t="shared" si="4"/>
        <v>0</v>
      </c>
      <c r="G12" s="12">
        <f t="shared" si="4"/>
        <v>0</v>
      </c>
      <c r="H12" s="12">
        <f t="shared" si="4"/>
        <v>0</v>
      </c>
      <c r="I12" s="12">
        <f t="shared" si="4"/>
        <v>0</v>
      </c>
      <c r="J12" s="12">
        <f t="shared" si="4"/>
        <v>0</v>
      </c>
      <c r="K12" s="14"/>
    </row>
    <row r="13" spans="2:11" ht="13.8" x14ac:dyDescent="0.3">
      <c r="B13" s="16"/>
      <c r="C13" s="17"/>
      <c r="D13" s="17"/>
      <c r="E13" s="17"/>
      <c r="F13" s="17"/>
      <c r="G13" s="17"/>
      <c r="H13" s="17"/>
      <c r="I13" s="17"/>
      <c r="J13" s="17"/>
      <c r="K13" s="17"/>
    </row>
    <row r="14" spans="2:11" ht="15" customHeight="1" x14ac:dyDescent="0.25">
      <c r="B14" s="80" t="s">
        <v>36</v>
      </c>
      <c r="C14" s="81"/>
      <c r="D14" s="81"/>
      <c r="E14" s="81"/>
      <c r="F14" s="81"/>
      <c r="G14" s="81"/>
      <c r="H14" s="81"/>
      <c r="I14" s="81"/>
      <c r="J14" s="81"/>
      <c r="K14" s="81"/>
    </row>
    <row r="18" spans="2:6" ht="15" customHeight="1" x14ac:dyDescent="0.25">
      <c r="B18" s="9"/>
    </row>
    <row r="19" spans="2:6" ht="15" customHeight="1" x14ac:dyDescent="0.25">
      <c r="B19" s="82" t="s">
        <v>37</v>
      </c>
      <c r="C19" s="82"/>
      <c r="D19" s="82"/>
      <c r="E19" s="82"/>
      <c r="F19" s="82"/>
    </row>
    <row r="20" spans="2:6" ht="15" customHeight="1" x14ac:dyDescent="0.25">
      <c r="B20" s="82"/>
      <c r="C20" s="82"/>
      <c r="D20" s="82"/>
      <c r="E20" s="82"/>
      <c r="F20" s="82"/>
    </row>
    <row r="21" spans="2:6" ht="15" customHeight="1" x14ac:dyDescent="0.25">
      <c r="B21" s="82"/>
      <c r="C21" s="82"/>
      <c r="D21" s="82"/>
      <c r="E21" s="82"/>
      <c r="F21" s="82"/>
    </row>
    <row r="22" spans="2:6" ht="15" customHeight="1" x14ac:dyDescent="0.25">
      <c r="B22" s="82"/>
      <c r="C22" s="82"/>
      <c r="D22" s="82"/>
      <c r="E22" s="82"/>
      <c r="F22" s="82"/>
    </row>
    <row r="23" spans="2:6" ht="15" customHeight="1" x14ac:dyDescent="0.25">
      <c r="B23" s="82"/>
      <c r="C23" s="82"/>
      <c r="D23" s="82"/>
      <c r="E23" s="82"/>
      <c r="F23" s="82"/>
    </row>
  </sheetData>
  <mergeCells count="2">
    <mergeCell ref="B14:K14"/>
    <mergeCell ref="B19:F23"/>
  </mergeCells>
  <conditionalFormatting sqref="C12:J12">
    <cfRule type="colorScale" priority="1">
      <colorScale>
        <cfvo type="formula" val="20"/>
        <cfvo type="formula" val="40"/>
        <color rgb="FFE67C73"/>
        <color rgb="FF57BB8A"/>
      </colorScale>
    </cfRule>
  </conditionalFormatting>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C1000"/>
  <sheetViews>
    <sheetView workbookViewId="0">
      <selection activeCell="C4" sqref="C4"/>
    </sheetView>
  </sheetViews>
  <sheetFormatPr defaultColWidth="14.44140625" defaultRowHeight="15" customHeight="1" x14ac:dyDescent="0.25"/>
  <cols>
    <col min="1" max="6" width="14.44140625" customWidth="1"/>
  </cols>
  <sheetData>
    <row r="1" spans="1:3" ht="15.75" customHeight="1" x14ac:dyDescent="0.25">
      <c r="A1" s="1" t="s">
        <v>38</v>
      </c>
      <c r="B1" s="1" t="s">
        <v>4</v>
      </c>
      <c r="C1" s="1" t="s">
        <v>39</v>
      </c>
    </row>
    <row r="2" spans="1:3" ht="15.75" customHeight="1" x14ac:dyDescent="0.25">
      <c r="A2" t="s">
        <v>40</v>
      </c>
      <c r="B2" t="s">
        <v>40</v>
      </c>
      <c r="C2" s="9" t="s">
        <v>40</v>
      </c>
    </row>
    <row r="3" spans="1:3" ht="15.75" customHeight="1" x14ac:dyDescent="0.25">
      <c r="A3" t="s">
        <v>41</v>
      </c>
      <c r="B3" t="s">
        <v>42</v>
      </c>
      <c r="C3" s="9" t="s">
        <v>43</v>
      </c>
    </row>
    <row r="4" spans="1:3" ht="15.75" customHeight="1" x14ac:dyDescent="0.25">
      <c r="A4" t="s">
        <v>44</v>
      </c>
      <c r="B4" t="s">
        <v>45</v>
      </c>
      <c r="C4" s="9" t="s">
        <v>46</v>
      </c>
    </row>
    <row r="5" spans="1:3" ht="15.75" customHeight="1" x14ac:dyDescent="0.25">
      <c r="A5" t="s">
        <v>47</v>
      </c>
      <c r="B5" t="s">
        <v>48</v>
      </c>
      <c r="C5" s="9" t="s">
        <v>49</v>
      </c>
    </row>
    <row r="6" spans="1:3" ht="15.75" customHeight="1" x14ac:dyDescent="0.25">
      <c r="A6" t="s">
        <v>50</v>
      </c>
      <c r="B6" t="s">
        <v>51</v>
      </c>
      <c r="C6" s="9" t="s">
        <v>52</v>
      </c>
    </row>
    <row r="7" spans="1:3" ht="15.75" customHeight="1" x14ac:dyDescent="0.25">
      <c r="A7" t="s">
        <v>53</v>
      </c>
      <c r="B7" t="s">
        <v>54</v>
      </c>
      <c r="C7" s="9" t="s">
        <v>55</v>
      </c>
    </row>
    <row r="8" spans="1:3" ht="15.75" customHeight="1" x14ac:dyDescent="0.25">
      <c r="A8" t="s">
        <v>56</v>
      </c>
      <c r="B8" t="s">
        <v>57</v>
      </c>
      <c r="C8" s="9" t="s">
        <v>58</v>
      </c>
    </row>
    <row r="9" spans="1:3" ht="15.75" customHeight="1" x14ac:dyDescent="0.25">
      <c r="A9" t="s">
        <v>59</v>
      </c>
      <c r="B9" s="9" t="s">
        <v>60</v>
      </c>
      <c r="C9" s="9" t="s">
        <v>61</v>
      </c>
    </row>
    <row r="10" spans="1:3" ht="15.75" customHeight="1" x14ac:dyDescent="0.25">
      <c r="B10" s="9" t="s">
        <v>62</v>
      </c>
      <c r="C10" s="9"/>
    </row>
    <row r="11" spans="1:3" ht="15.75" customHeight="1" x14ac:dyDescent="0.25">
      <c r="B11" s="9" t="s">
        <v>63</v>
      </c>
    </row>
    <row r="12" spans="1:3" ht="15.75" customHeight="1" x14ac:dyDescent="0.25">
      <c r="B12" s="9" t="s">
        <v>64</v>
      </c>
    </row>
    <row r="13" spans="1:3" ht="15.75" customHeight="1" x14ac:dyDescent="0.25">
      <c r="B13" s="9" t="s">
        <v>65</v>
      </c>
    </row>
    <row r="14" spans="1:3" ht="15.75" customHeight="1" x14ac:dyDescent="0.25">
      <c r="B14" s="9" t="s">
        <v>44</v>
      </c>
    </row>
    <row r="15" spans="1:3" ht="15.75" customHeight="1" x14ac:dyDescent="0.25">
      <c r="B15" s="9" t="s">
        <v>66</v>
      </c>
    </row>
    <row r="16" spans="1:3" ht="15.75" customHeight="1" x14ac:dyDescent="0.25">
      <c r="B16" s="9" t="s">
        <v>67</v>
      </c>
    </row>
    <row r="17" ht="15.75" customHeight="1" x14ac:dyDescent="0.25"/>
    <row r="18" ht="15.75" customHeight="1" x14ac:dyDescent="0.25"/>
    <row r="19" ht="15.75" customHeight="1" x14ac:dyDescent="0.25"/>
    <row r="20" ht="15.75" customHeight="1" x14ac:dyDescent="0.25"/>
    <row r="21" ht="15.75" customHeight="1" x14ac:dyDescent="0.25"/>
    <row r="22" ht="15.75" customHeight="1" x14ac:dyDescent="0.25"/>
    <row r="23" ht="15.75" customHeight="1" x14ac:dyDescent="0.25"/>
    <row r="24" ht="15.75" customHeight="1" x14ac:dyDescent="0.25"/>
    <row r="25" ht="15.75" customHeight="1" x14ac:dyDescent="0.25"/>
    <row r="26" ht="15.75" customHeight="1" x14ac:dyDescent="0.25"/>
    <row r="27" ht="15.75" customHeight="1" x14ac:dyDescent="0.25"/>
    <row r="28" ht="15.75" customHeight="1" x14ac:dyDescent="0.25"/>
    <row r="29" ht="15.75" customHeight="1" x14ac:dyDescent="0.25"/>
    <row r="30" ht="15.75" customHeight="1" x14ac:dyDescent="0.25"/>
    <row r="31" ht="15.75" customHeight="1" x14ac:dyDescent="0.25"/>
    <row r="32" ht="15.75" customHeight="1" x14ac:dyDescent="0.25"/>
    <row r="33" ht="15.75" customHeight="1" x14ac:dyDescent="0.25"/>
    <row r="34" ht="15.75" customHeight="1" x14ac:dyDescent="0.25"/>
    <row r="35" ht="15.75" customHeight="1" x14ac:dyDescent="0.25"/>
    <row r="36" ht="15.75" customHeight="1" x14ac:dyDescent="0.25"/>
    <row r="37" ht="15.75" customHeight="1" x14ac:dyDescent="0.25"/>
    <row r="38" ht="15.75" customHeight="1" x14ac:dyDescent="0.25"/>
    <row r="39" ht="15.75" customHeight="1" x14ac:dyDescent="0.25"/>
    <row r="40" ht="15.75" customHeight="1" x14ac:dyDescent="0.25"/>
    <row r="41" ht="15.75" customHeight="1" x14ac:dyDescent="0.25"/>
    <row r="42" ht="15.75" customHeight="1" x14ac:dyDescent="0.25"/>
    <row r="43" ht="15.75" customHeight="1" x14ac:dyDescent="0.25"/>
    <row r="44" ht="15.75" customHeight="1" x14ac:dyDescent="0.25"/>
    <row r="45" ht="15.75" customHeight="1" x14ac:dyDescent="0.25"/>
    <row r="46" ht="15.75" customHeight="1" x14ac:dyDescent="0.25"/>
    <row r="47" ht="15.75" customHeight="1" x14ac:dyDescent="0.25"/>
    <row r="48"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TaxCatchAll xmlns="6c8d291c-a5bf-4049-930d-38db8e991d8e" xsi:nil="true"/>
    <lcf76f155ced4ddcb4097134ff3c332f xmlns="5ff92c65-ed86-4457-baee-ccd535c9ea21">
      <Terms xmlns="http://schemas.microsoft.com/office/infopath/2007/PartnerControls"/>
    </lcf76f155ced4ddcb4097134ff3c332f>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0BADAD4AA324BF48804EF76FD903323C" ma:contentTypeVersion="15" ma:contentTypeDescription="Create a new document." ma:contentTypeScope="" ma:versionID="4ea0feda506421460444ca95554a0aab">
  <xsd:schema xmlns:xsd="http://www.w3.org/2001/XMLSchema" xmlns:xs="http://www.w3.org/2001/XMLSchema" xmlns:p="http://schemas.microsoft.com/office/2006/metadata/properties" xmlns:ns2="5ff92c65-ed86-4457-baee-ccd535c9ea21" xmlns:ns3="6c8d291c-a5bf-4049-930d-38db8e991d8e" targetNamespace="http://schemas.microsoft.com/office/2006/metadata/properties" ma:root="true" ma:fieldsID="0fc8cf7d0f5ee312899395875a30595e" ns2:_="" ns3:_="">
    <xsd:import namespace="5ff92c65-ed86-4457-baee-ccd535c9ea21"/>
    <xsd:import namespace="6c8d291c-a5bf-4049-930d-38db8e991d8e"/>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ObjectDetectorVersions" minOccurs="0"/>
                <xsd:element ref="ns3:SharedWithUsers" minOccurs="0"/>
                <xsd:element ref="ns3:SharedWithDetails" minOccurs="0"/>
                <xsd:element ref="ns2:lcf76f155ced4ddcb4097134ff3c332f" minOccurs="0"/>
                <xsd:element ref="ns3:TaxCatchAll" minOccurs="0"/>
                <xsd:element ref="ns2:MediaServiceDateTaken" minOccurs="0"/>
                <xsd:element ref="ns2:MediaServiceGenerationTime" minOccurs="0"/>
                <xsd:element ref="ns2:MediaServiceEventHashCode" minOccurs="0"/>
                <xsd:element ref="ns2:MediaServiceOCR"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5ff92c65-ed86-4457-baee-ccd535c9ea21"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element name="lcf76f155ced4ddcb4097134ff3c332f" ma:index="15" nillable="true" ma:taxonomy="true" ma:internalName="lcf76f155ced4ddcb4097134ff3c332f" ma:taxonomyFieldName="MediaServiceImageTags" ma:displayName="Image Tags" ma:readOnly="false" ma:fieldId="{5cf76f15-5ced-4ddc-b409-7134ff3c332f}" ma:taxonomyMulti="true" ma:sspId="365a90ea-d0e7-4aae-8ef9-9f5dd1eb65e3" ma:termSetId="09814cd3-568e-fe90-9814-8d621ff8fb84" ma:anchorId="fba54fb3-c3e1-fe81-a776-ca4b69148c4d" ma:open="true" ma:isKeyword="false">
      <xsd:complexType>
        <xsd:sequence>
          <xsd:element ref="pc:Terms" minOccurs="0" maxOccurs="1"/>
        </xsd:sequence>
      </xsd:complexType>
    </xsd:element>
    <xsd:element name="MediaServiceDateTaken" ma:index="17" nillable="true" ma:displayName="MediaServiceDateTaken" ma:hidden="true" ma:indexed="true" ma:internalName="MediaServiceDateTaken" ma:readOnly="true">
      <xsd:simpleType>
        <xsd:restriction base="dms:Text"/>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EventHashCode" ma:index="19" nillable="true" ma:displayName="MediaServiceEventHashCode" ma:hidden="true" ma:internalName="MediaServiceEventHashCode" ma:readOnly="true">
      <xsd:simpleType>
        <xsd:restriction base="dms:Text"/>
      </xsd:simpleType>
    </xsd:element>
    <xsd:element name="MediaServiceOCR" ma:index="20" nillable="true" ma:displayName="Extracted Text" ma:internalName="MediaServiceOCR" ma:readOnly="true">
      <xsd:simpleType>
        <xsd:restriction base="dms:Note">
          <xsd:maxLength value="255"/>
        </xsd:restriction>
      </xsd:simpleType>
    </xsd:element>
    <xsd:element name="MediaServiceLocation" ma:index="21" nillable="true" ma:displayName="Location" ma:indexed="true" ma:internalName="MediaServiceLocation" ma:readOnly="true">
      <xsd:simpleType>
        <xsd:restriction base="dms:Text"/>
      </xsd:simpleType>
    </xsd:element>
    <xsd:element name="MediaLengthInSeconds" ma:index="22"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6c8d291c-a5bf-4049-930d-38db8e991d8e"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element name="TaxCatchAll" ma:index="16" nillable="true" ma:displayName="Taxonomy Catch All Column" ma:hidden="true" ma:list="{2ad53588-c864-4711-ad43-fad96b40598a}" ma:internalName="TaxCatchAll" ma:showField="CatchAllData" ma:web="6c8d291c-a5bf-4049-930d-38db8e991d8e">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320CF63A-30C9-4A8C-8DF9-EA62B8EC1A62}">
  <ds:schemaRefs>
    <ds:schemaRef ds:uri="http://schemas.microsoft.com/office/2006/metadata/properties"/>
    <ds:schemaRef ds:uri="http://schemas.microsoft.com/office/infopath/2007/PartnerControls"/>
    <ds:schemaRef ds:uri="6c8d291c-a5bf-4049-930d-38db8e991d8e"/>
    <ds:schemaRef ds:uri="5ff92c65-ed86-4457-baee-ccd535c9ea21"/>
  </ds:schemaRefs>
</ds:datastoreItem>
</file>

<file path=customXml/itemProps2.xml><?xml version="1.0" encoding="utf-8"?>
<ds:datastoreItem xmlns:ds="http://schemas.openxmlformats.org/officeDocument/2006/customXml" ds:itemID="{67A64A65-7DA4-4AE1-9847-B817073E4705}">
  <ds:schemaRefs>
    <ds:schemaRef ds:uri="http://schemas.microsoft.com/sharepoint/v3/contenttype/forms"/>
  </ds:schemaRefs>
</ds:datastoreItem>
</file>

<file path=customXml/itemProps3.xml><?xml version="1.0" encoding="utf-8"?>
<ds:datastoreItem xmlns:ds="http://schemas.openxmlformats.org/officeDocument/2006/customXml" ds:itemID="{DBBEA8C5-7A8E-4EDD-924F-588BDEE1426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5ff92c65-ed86-4457-baee-ccd535c9ea21"/>
    <ds:schemaRef ds:uri="6c8d291c-a5bf-4049-930d-38db8e991d8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Worklog_Tasks&amp;Times</vt:lpstr>
      <vt:lpstr>Overview</vt:lpstr>
      <vt:lpstr>Drop-downs</vt:lpstr>
      <vt:lpstr>'Worklog_Tasks&amp;Times'!Print_Area</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Bram Heijligers</dc:creator>
  <cp:keywords/>
  <dc:description/>
  <cp:lastModifiedBy>Ivanisevic, Noah (235738)</cp:lastModifiedBy>
  <cp:revision/>
  <dcterms:created xsi:type="dcterms:W3CDTF">2020-05-11T09:26:10Z</dcterms:created>
  <dcterms:modified xsi:type="dcterms:W3CDTF">2025-01-24T12:19:26Z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0x0101000BADAD4AA324BF48804EF76FD903323C</vt:lpwstr>
  </property>
  <property fmtid="{D5CDD505-2E9C-101B-9397-08002B2CF9AE}" pid="3" name="MediaServiceImageTags">
    <vt:lpwstr/>
  </property>
</Properties>
</file>