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258" documentId="11_F25DC773A252ABEACE02ECFC13DB54445BDE5898" xr6:coauthVersionLast="32" xr6:coauthVersionMax="32" xr10:uidLastSave="{EA0AEE53-CBC2-4995-A0E8-2EE1907005D9}"/>
  <bookViews>
    <workbookView xWindow="0" yWindow="0" windowWidth="22260" windowHeight="12650" xr2:uid="{00000000-000D-0000-FFFF-FFFF00000000}"/>
  </bookViews>
  <sheets>
    <sheet name="Bil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F13" i="1"/>
  <c r="F14" i="1" s="1"/>
  <c r="F7" i="1"/>
  <c r="F11" i="1"/>
  <c r="F10" i="1"/>
  <c r="F12" i="1"/>
  <c r="F9" i="1"/>
  <c r="F8" i="1"/>
  <c r="F6" i="1"/>
  <c r="F5" i="1"/>
  <c r="C23" i="1" l="1"/>
</calcChain>
</file>

<file path=xl/sharedStrings.xml><?xml version="1.0" encoding="utf-8"?>
<sst xmlns="http://schemas.openxmlformats.org/spreadsheetml/2006/main" count="35" uniqueCount="35">
  <si>
    <t>Assignment</t>
  </si>
  <si>
    <t>Grade</t>
  </si>
  <si>
    <t>President quiz</t>
  </si>
  <si>
    <t>Exam 1</t>
  </si>
  <si>
    <t>Homework 1</t>
  </si>
  <si>
    <t>State quiz</t>
  </si>
  <si>
    <t>Homework 2</t>
  </si>
  <si>
    <t>AVG:</t>
  </si>
  <si>
    <t>Item ID</t>
  </si>
  <si>
    <t>Homework 3</t>
  </si>
  <si>
    <t>WWII quiz</t>
  </si>
  <si>
    <t>Vietnam quiz</t>
  </si>
  <si>
    <t>Homework 4</t>
  </si>
  <si>
    <t>Exam 2</t>
  </si>
  <si>
    <t>Homework 5</t>
  </si>
  <si>
    <t>Homework 6</t>
  </si>
  <si>
    <t>Homework 7</t>
  </si>
  <si>
    <t>Research Paper 1</t>
  </si>
  <si>
    <t>Presearch Paper 2</t>
  </si>
  <si>
    <t>Homework 8</t>
  </si>
  <si>
    <t>Exam 3</t>
  </si>
  <si>
    <t>Pass or Fail:</t>
  </si>
  <si>
    <t>Total Grades:</t>
  </si>
  <si>
    <t>Total Passing Grades:</t>
  </si>
  <si>
    <t>Student Statistics:</t>
  </si>
  <si>
    <t>Lowest Grade:</t>
  </si>
  <si>
    <t>Highest Grade:</t>
  </si>
  <si>
    <t>Median Grade:</t>
  </si>
  <si>
    <t>Most Common Grade:</t>
  </si>
  <si>
    <t>Non-Zero Assignment Average:</t>
  </si>
  <si>
    <t>Bills' Grades</t>
  </si>
  <si>
    <t>Letter Grade:</t>
  </si>
  <si>
    <t>Total 'B' Grades:</t>
  </si>
  <si>
    <t>Drop Lowest Grade?</t>
  </si>
  <si>
    <t>Grade With Lowest Score Dropped: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</si>
</sst>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2" borderId="5" xfId="0" applyFill="1" applyBorder="1"/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7" xfId="0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3" xfId="0" applyFont="1" applyBorder="1"/>
    <xf numFmtId="0" fontId="0" fillId="0" borderId="5" xfId="0" applyBorder="1"/>
    <xf numFmtId="0" fontId="0" fillId="0" borderId="9" xfId="0" applyBorder="1"/>
    <xf numFmtId="0" fontId="2" fillId="0" borderId="0" xfId="0" applyFont="1" applyBorder="1" applyAlignment="1">
      <alignment horizontal="right"/>
    </xf>
    <xf numFmtId="0" fontId="0" fillId="0" borderId="6" xfId="0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1" zoomScaleNormal="100" workbookViewId="0">
      <selection activeCell="E17" sqref="E17"/>
    </sheetView>
  </sheetViews>
  <sheetFormatPr defaultRowHeight="14.5" x14ac:dyDescent="0.35"/>
  <cols>
    <col min="2" max="2" width="15.81640625" bestFit="1" customWidth="1"/>
    <col min="3" max="3" width="8" customWidth="1"/>
    <col min="5" max="5" width="14.453125" bestFit="1" customWidth="1"/>
  </cols>
  <sheetData>
    <row r="1" spans="1:6" ht="23.5" x14ac:dyDescent="0.55000000000000004">
      <c r="A1" s="1" t="s">
        <v>30</v>
      </c>
    </row>
    <row r="3" spans="1:6" x14ac:dyDescent="0.35">
      <c r="A3" s="11" t="s">
        <v>8</v>
      </c>
      <c r="B3" s="12" t="s">
        <v>0</v>
      </c>
      <c r="C3" s="13" t="s">
        <v>1</v>
      </c>
    </row>
    <row r="4" spans="1:6" x14ac:dyDescent="0.35">
      <c r="A4" s="5">
        <v>1</v>
      </c>
      <c r="B4" s="2" t="s">
        <v>2</v>
      </c>
      <c r="C4" s="14">
        <v>92</v>
      </c>
      <c r="E4" s="3" t="s">
        <v>24</v>
      </c>
      <c r="F4" s="4"/>
    </row>
    <row r="5" spans="1:6" x14ac:dyDescent="0.35">
      <c r="A5" s="5">
        <v>2</v>
      </c>
      <c r="B5" s="2" t="s">
        <v>3</v>
      </c>
      <c r="C5" s="14">
        <v>85</v>
      </c>
      <c r="E5" s="5" t="s">
        <v>22</v>
      </c>
      <c r="F5" s="6">
        <f>COUNT(C4:C20)</f>
        <v>17</v>
      </c>
    </row>
    <row r="6" spans="1:6" ht="29" x14ac:dyDescent="0.35">
      <c r="A6" s="5">
        <v>3</v>
      </c>
      <c r="B6" s="2" t="s">
        <v>4</v>
      </c>
      <c r="C6" s="14">
        <v>100</v>
      </c>
      <c r="E6" s="7" t="s">
        <v>23</v>
      </c>
      <c r="F6" s="6">
        <f>COUNTIF(C4:C20,"&gt;=60")</f>
        <v>15</v>
      </c>
    </row>
    <row r="7" spans="1:6" x14ac:dyDescent="0.35">
      <c r="A7" s="5">
        <v>4</v>
      </c>
      <c r="B7" s="2" t="s">
        <v>5</v>
      </c>
      <c r="C7" s="14">
        <v>75</v>
      </c>
      <c r="E7" s="5" t="s">
        <v>32</v>
      </c>
      <c r="F7" s="6">
        <f>COUNTIFS(C4:C20,"&gt;79",C4:C20,"&lt;90")</f>
        <v>3</v>
      </c>
    </row>
    <row r="8" spans="1:6" x14ac:dyDescent="0.35">
      <c r="A8" s="5">
        <v>5</v>
      </c>
      <c r="B8" s="2" t="s">
        <v>6</v>
      </c>
      <c r="C8" s="14">
        <v>95</v>
      </c>
      <c r="E8" s="5" t="s">
        <v>25</v>
      </c>
      <c r="F8" s="6">
        <f>MIN(C4:C20)</f>
        <v>0</v>
      </c>
    </row>
    <row r="9" spans="1:6" x14ac:dyDescent="0.35">
      <c r="A9" s="5">
        <v>6</v>
      </c>
      <c r="B9" s="2" t="s">
        <v>9</v>
      </c>
      <c r="C9" s="14">
        <v>45</v>
      </c>
      <c r="E9" s="5" t="s">
        <v>26</v>
      </c>
      <c r="F9" s="6">
        <f>MAX(C4:C20)</f>
        <v>100</v>
      </c>
    </row>
    <row r="10" spans="1:6" ht="31" customHeight="1" x14ac:dyDescent="0.35">
      <c r="A10" s="5">
        <v>7</v>
      </c>
      <c r="B10" s="2" t="s">
        <v>17</v>
      </c>
      <c r="C10" s="14">
        <v>68</v>
      </c>
      <c r="E10" s="5" t="s">
        <v>27</v>
      </c>
      <c r="F10" s="6">
        <f>MEDIAN(C4:C20)</f>
        <v>90</v>
      </c>
    </row>
    <row r="11" spans="1:6" ht="43.5" x14ac:dyDescent="0.35">
      <c r="A11" s="5">
        <v>8</v>
      </c>
      <c r="B11" s="2" t="s">
        <v>10</v>
      </c>
      <c r="C11" s="14">
        <v>90</v>
      </c>
      <c r="E11" s="8" t="s">
        <v>28</v>
      </c>
      <c r="F11" s="6">
        <f>MODE(C4:C20)</f>
        <v>100</v>
      </c>
    </row>
    <row r="12" spans="1:6" ht="43.5" x14ac:dyDescent="0.35">
      <c r="A12" s="5">
        <v>9</v>
      </c>
      <c r="B12" s="2" t="s">
        <v>11</v>
      </c>
      <c r="C12" s="14">
        <v>82</v>
      </c>
      <c r="E12" s="8" t="s">
        <v>29</v>
      </c>
      <c r="F12" s="6">
        <f>AVERAGEIF(C4:C20,"&gt;0",C4:C20)</f>
        <v>86.625</v>
      </c>
    </row>
    <row r="13" spans="1:6" ht="29" x14ac:dyDescent="0.35">
      <c r="A13" s="5">
        <v>10</v>
      </c>
      <c r="B13" s="2" t="s">
        <v>12</v>
      </c>
      <c r="C13" s="14">
        <v>0</v>
      </c>
      <c r="E13" s="8" t="s">
        <v>33</v>
      </c>
      <c r="F13" s="6" t="str">
        <f>IF(AND(F9,F10)&gt;=75,"Yes","No")</f>
        <v>Yes</v>
      </c>
    </row>
    <row r="14" spans="1:6" ht="43.5" x14ac:dyDescent="0.35">
      <c r="A14" s="5">
        <v>11</v>
      </c>
      <c r="B14" s="2" t="s">
        <v>13</v>
      </c>
      <c r="C14" s="14">
        <v>98</v>
      </c>
      <c r="E14" s="9" t="s">
        <v>34</v>
      </c>
      <c r="F14" s="10">
        <f>IF(F13="Yes",(SUM(C4:C20)-SMALL(C4:C20,1))/F5)</f>
        <v>81.529411764705884</v>
      </c>
    </row>
    <row r="15" spans="1:6" x14ac:dyDescent="0.35">
      <c r="A15" s="5">
        <v>12</v>
      </c>
      <c r="B15" s="2" t="s">
        <v>14</v>
      </c>
      <c r="C15" s="14">
        <v>89</v>
      </c>
    </row>
    <row r="16" spans="1:6" x14ac:dyDescent="0.35">
      <c r="A16" s="5">
        <v>13</v>
      </c>
      <c r="B16" s="2" t="s">
        <v>15</v>
      </c>
      <c r="C16" s="14">
        <v>95</v>
      </c>
    </row>
    <row r="17" spans="1:4" x14ac:dyDescent="0.35">
      <c r="A17" s="5">
        <v>14</v>
      </c>
      <c r="B17" s="2" t="s">
        <v>16</v>
      </c>
      <c r="C17" s="14">
        <v>77</v>
      </c>
    </row>
    <row r="18" spans="1:4" x14ac:dyDescent="0.35">
      <c r="A18" s="5">
        <v>15</v>
      </c>
      <c r="B18" s="2" t="s">
        <v>18</v>
      </c>
      <c r="C18" s="14">
        <v>100</v>
      </c>
    </row>
    <row r="19" spans="1:4" x14ac:dyDescent="0.35">
      <c r="A19" s="5">
        <v>16</v>
      </c>
      <c r="B19" s="2" t="s">
        <v>19</v>
      </c>
      <c r="C19" s="14">
        <v>100</v>
      </c>
    </row>
    <row r="20" spans="1:4" ht="15" thickBot="1" x14ac:dyDescent="0.4">
      <c r="A20" s="5">
        <v>17</v>
      </c>
      <c r="B20" s="2" t="s">
        <v>20</v>
      </c>
      <c r="C20" s="15">
        <v>95</v>
      </c>
    </row>
    <row r="21" spans="1:4" x14ac:dyDescent="0.35">
      <c r="A21" s="5"/>
      <c r="B21" s="16" t="s">
        <v>7</v>
      </c>
      <c r="C21" s="6">
        <f>AVERAGE(C4:C20)</f>
        <v>81.529411764705884</v>
      </c>
    </row>
    <row r="22" spans="1:4" x14ac:dyDescent="0.35">
      <c r="A22" s="5"/>
      <c r="B22" s="16" t="s">
        <v>21</v>
      </c>
      <c r="C22" s="6" t="str">
        <f>IF(OR(C21&gt;=60,F14&gt;=60),"Pass","Fail")</f>
        <v>Pass</v>
      </c>
    </row>
    <row r="23" spans="1:4" x14ac:dyDescent="0.35">
      <c r="A23" s="17"/>
      <c r="B23" s="18" t="s">
        <v>31</v>
      </c>
      <c r="C23" s="10" t="str">
        <f>IF(C21&gt;90,"A",IF(C21&gt;80,"B",IF(C21&gt;70,"C",IF(C21&gt;60,"D","F"))))</f>
        <v>B</v>
      </c>
      <c r="D23" s="2"/>
    </row>
    <row r="24" spans="1:4" x14ac:dyDescent="0.35">
      <c r="D24" s="2"/>
    </row>
    <row r="25" spans="1:4" x14ac:dyDescent="0.35">
      <c r="D25" s="2"/>
    </row>
    <row r="26" spans="1:4" x14ac:dyDescent="0.35">
      <c r="D26" s="2"/>
    </row>
    <row r="27" spans="1:4" x14ac:dyDescent="0.35">
      <c r="D27" s="2"/>
    </row>
    <row r="28" spans="1:4" x14ac:dyDescent="0.35">
      <c r="D28" s="2"/>
    </row>
    <row r="29" spans="1:4" x14ac:dyDescent="0.35">
      <c r="D29" s="2"/>
    </row>
    <row r="30" spans="1:4" x14ac:dyDescent="0.35">
      <c r="D30" s="2"/>
    </row>
    <row r="31" spans="1:4" x14ac:dyDescent="0.35">
      <c r="D31" s="2"/>
    </row>
    <row r="32" spans="1:4" x14ac:dyDescent="0.35">
      <c r="D32" s="2"/>
    </row>
    <row r="33" spans="4:4" x14ac:dyDescent="0.35">
      <c r="D33" s="2"/>
    </row>
  </sheetData>
  <mergeCells count="1"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2018-05-30T14:16:57Z</dcterms:modified>
</cp:coreProperties>
</file>