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hz\OneDrive\桌面\"/>
    </mc:Choice>
  </mc:AlternateContent>
  <xr:revisionPtr revIDLastSave="0" documentId="13_ncr:1_{52A0E825-3DD7-4FD9-A63A-A3ACCF8D2A55}" xr6:coauthVersionLast="38" xr6:coauthVersionMax="38" xr10:uidLastSave="{00000000-0000-0000-0000-000000000000}"/>
  <bookViews>
    <workbookView xWindow="0" yWindow="0" windowWidth="24000" windowHeight="8865" activeTab="7" xr2:uid="{00000000-000D-0000-FFFF-FFFF00000000}"/>
  </bookViews>
  <sheets>
    <sheet name="abtt" sheetId="2" r:id="rId1"/>
    <sheet name="alignThenConceptor" sheetId="1" r:id="rId2"/>
    <sheet name="conceptorThenAlign" sheetId="3" r:id="rId3"/>
    <sheet name="cosSimDist" sheetId="4" r:id="rId4"/>
    <sheet name="svd_info" sheetId="5" r:id="rId5"/>
    <sheet name="dim" sheetId="6" r:id="rId6"/>
    <sheet name="sparsefull" sheetId="7" r:id="rId7"/>
    <sheet name="dist" sheetId="8" r:id="rId8"/>
    <sheet name="seqLabel" sheetId="9" r:id="rId9"/>
    <sheet name="cosine mean similarity rawdata" sheetId="10" r:id="rId10"/>
  </sheets>
  <definedNames>
    <definedName name="_xlnm._FilterDatabase" localSheetId="3" hidden="1">cosSimDist!$H$19:$L$28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26" i="5" l="1"/>
  <c r="AB26" i="5"/>
  <c r="AC26" i="5"/>
  <c r="AD26" i="5"/>
  <c r="AE26" i="5"/>
  <c r="AF26" i="5"/>
  <c r="AG26" i="5"/>
  <c r="AH26" i="5"/>
  <c r="AI26" i="5"/>
  <c r="AJ26" i="5"/>
  <c r="AA27" i="5"/>
  <c r="AB27" i="5"/>
  <c r="AC27" i="5"/>
  <c r="AD27" i="5"/>
  <c r="AE27" i="5"/>
  <c r="AF27" i="5"/>
  <c r="AG27" i="5"/>
  <c r="AH27" i="5"/>
  <c r="AI27" i="5"/>
  <c r="AJ27" i="5"/>
  <c r="AA28" i="5"/>
  <c r="AB28" i="5"/>
  <c r="AC28" i="5"/>
  <c r="AD28" i="5"/>
  <c r="AE28" i="5"/>
  <c r="AF28" i="5"/>
  <c r="AG28" i="5"/>
  <c r="AH28" i="5"/>
  <c r="AI28" i="5"/>
  <c r="AJ28" i="5"/>
  <c r="AA29" i="5"/>
  <c r="AB29" i="5"/>
  <c r="AC29" i="5"/>
  <c r="AD29" i="5"/>
  <c r="AE29" i="5"/>
  <c r="AF29" i="5"/>
  <c r="AG29" i="5"/>
  <c r="AH29" i="5"/>
  <c r="AI29" i="5"/>
  <c r="AJ29" i="5"/>
  <c r="AA30" i="5"/>
  <c r="AB30" i="5"/>
  <c r="AC30" i="5"/>
  <c r="AD30" i="5"/>
  <c r="AE30" i="5"/>
  <c r="AF30" i="5"/>
  <c r="AG30" i="5"/>
  <c r="AH30" i="5"/>
  <c r="AI30" i="5"/>
  <c r="AJ30" i="5"/>
  <c r="AA31" i="5"/>
  <c r="AB31" i="5"/>
  <c r="AC31" i="5"/>
  <c r="AD31" i="5"/>
  <c r="AE31" i="5"/>
  <c r="AF31" i="5"/>
  <c r="AG31" i="5"/>
  <c r="AH31" i="5"/>
  <c r="AI31" i="5"/>
  <c r="AJ31" i="5"/>
  <c r="AA32" i="5"/>
  <c r="AB32" i="5"/>
  <c r="AC32" i="5"/>
  <c r="AD32" i="5"/>
  <c r="AE32" i="5"/>
  <c r="AF32" i="5"/>
  <c r="AG32" i="5"/>
  <c r="AH32" i="5"/>
  <c r="AI32" i="5"/>
  <c r="AJ32" i="5"/>
  <c r="AA33" i="5"/>
  <c r="AB33" i="5"/>
  <c r="AC33" i="5"/>
  <c r="AD33" i="5"/>
  <c r="AE33" i="5"/>
  <c r="AF33" i="5"/>
  <c r="AG33" i="5"/>
  <c r="AH33" i="5"/>
  <c r="AI33" i="5"/>
  <c r="AJ33" i="5"/>
  <c r="AA34" i="5"/>
  <c r="AB34" i="5"/>
  <c r="AC34" i="5"/>
  <c r="AD34" i="5"/>
  <c r="AE34" i="5"/>
  <c r="AF34" i="5"/>
  <c r="AG34" i="5"/>
  <c r="AH34" i="5"/>
  <c r="AI34" i="5"/>
  <c r="AJ34" i="5"/>
  <c r="AA35" i="5"/>
  <c r="AB35" i="5"/>
  <c r="AC35" i="5"/>
  <c r="AD35" i="5"/>
  <c r="AE35" i="5"/>
  <c r="AF35" i="5"/>
  <c r="AG35" i="5"/>
  <c r="AH35" i="5"/>
  <c r="AI35" i="5"/>
  <c r="AJ35" i="5"/>
  <c r="AA36" i="5"/>
  <c r="AB36" i="5"/>
  <c r="AC36" i="5"/>
  <c r="AD36" i="5"/>
  <c r="AE36" i="5"/>
  <c r="AF36" i="5"/>
  <c r="AG36" i="5"/>
  <c r="AH36" i="5"/>
  <c r="AI36" i="5"/>
  <c r="AJ36" i="5"/>
  <c r="AA37" i="5"/>
  <c r="AB37" i="5"/>
  <c r="AC37" i="5"/>
  <c r="AD37" i="5"/>
  <c r="AE37" i="5"/>
  <c r="AF37" i="5"/>
  <c r="AG37" i="5"/>
  <c r="AH37" i="5"/>
  <c r="AI37" i="5"/>
  <c r="AJ37" i="5"/>
  <c r="AA38" i="5"/>
  <c r="AB38" i="5"/>
  <c r="AC38" i="5"/>
  <c r="AD38" i="5"/>
  <c r="AE38" i="5"/>
  <c r="AF38" i="5"/>
  <c r="AG38" i="5"/>
  <c r="AH38" i="5"/>
  <c r="AI38" i="5"/>
  <c r="AJ38" i="5"/>
  <c r="AA39" i="5"/>
  <c r="AB39" i="5"/>
  <c r="AC39" i="5"/>
  <c r="AD39" i="5"/>
  <c r="AE39" i="5"/>
  <c r="AF39" i="5"/>
  <c r="AG39" i="5"/>
  <c r="AH39" i="5"/>
  <c r="AI39" i="5"/>
  <c r="AJ39" i="5"/>
  <c r="AA40" i="5"/>
  <c r="AB40" i="5"/>
  <c r="AC40" i="5"/>
  <c r="AD40" i="5"/>
  <c r="AE40" i="5"/>
  <c r="AF40" i="5"/>
  <c r="AG40" i="5"/>
  <c r="AH40" i="5"/>
  <c r="AI40" i="5"/>
  <c r="AJ40" i="5"/>
  <c r="AK45" i="5" l="1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A45" i="5"/>
  <c r="AB45" i="5"/>
  <c r="AC45" i="5"/>
  <c r="AD45" i="5"/>
  <c r="AE45" i="5"/>
  <c r="AF45" i="5"/>
  <c r="AG45" i="5"/>
  <c r="AH45" i="5"/>
  <c r="AI45" i="5"/>
  <c r="AJ45" i="5"/>
  <c r="AA46" i="5"/>
  <c r="AB46" i="5"/>
  <c r="AC46" i="5"/>
  <c r="AD46" i="5"/>
  <c r="AE46" i="5"/>
  <c r="AF46" i="5"/>
  <c r="AG46" i="5"/>
  <c r="AH46" i="5"/>
  <c r="AI46" i="5"/>
  <c r="AJ46" i="5"/>
  <c r="AA47" i="5"/>
  <c r="AB47" i="5"/>
  <c r="AC47" i="5"/>
  <c r="AD47" i="5"/>
  <c r="AE47" i="5"/>
  <c r="AF47" i="5"/>
  <c r="AG47" i="5"/>
  <c r="AH47" i="5"/>
  <c r="AI47" i="5"/>
  <c r="AJ47" i="5"/>
  <c r="AA48" i="5"/>
  <c r="AB48" i="5"/>
  <c r="AC48" i="5"/>
  <c r="AD48" i="5"/>
  <c r="AE48" i="5"/>
  <c r="AF48" i="5"/>
  <c r="AG48" i="5"/>
  <c r="AH48" i="5"/>
  <c r="AI48" i="5"/>
  <c r="AJ48" i="5"/>
  <c r="AA49" i="5"/>
  <c r="AB49" i="5"/>
  <c r="AC49" i="5"/>
  <c r="AD49" i="5"/>
  <c r="AE49" i="5"/>
  <c r="AF49" i="5"/>
  <c r="AG49" i="5"/>
  <c r="AH49" i="5"/>
  <c r="AI49" i="5"/>
  <c r="AJ49" i="5"/>
  <c r="AA50" i="5"/>
  <c r="AB50" i="5"/>
  <c r="AC50" i="5"/>
  <c r="AD50" i="5"/>
  <c r="AE50" i="5"/>
  <c r="AF50" i="5"/>
  <c r="AG50" i="5"/>
  <c r="AH50" i="5"/>
  <c r="AI50" i="5"/>
  <c r="AJ50" i="5"/>
  <c r="AA51" i="5"/>
  <c r="AB51" i="5"/>
  <c r="AC51" i="5"/>
  <c r="AD51" i="5"/>
  <c r="AE51" i="5"/>
  <c r="AF51" i="5"/>
  <c r="AG51" i="5"/>
  <c r="AH51" i="5"/>
  <c r="AI51" i="5"/>
  <c r="AJ51" i="5"/>
  <c r="AA52" i="5"/>
  <c r="AB52" i="5"/>
  <c r="AC52" i="5"/>
  <c r="AD52" i="5"/>
  <c r="AE52" i="5"/>
  <c r="AF52" i="5"/>
  <c r="AG52" i="5"/>
  <c r="AH52" i="5"/>
  <c r="AI52" i="5"/>
  <c r="AJ52" i="5"/>
  <c r="AA53" i="5"/>
  <c r="AB53" i="5"/>
  <c r="AC53" i="5"/>
  <c r="AD53" i="5"/>
  <c r="AE53" i="5"/>
  <c r="AF53" i="5"/>
  <c r="AG53" i="5"/>
  <c r="AH53" i="5"/>
  <c r="AI53" i="5"/>
  <c r="AJ53" i="5"/>
  <c r="AA54" i="5"/>
  <c r="AB54" i="5"/>
  <c r="AC54" i="5"/>
  <c r="AD54" i="5"/>
  <c r="AE54" i="5"/>
  <c r="AF54" i="5"/>
  <c r="AG54" i="5"/>
  <c r="AH54" i="5"/>
  <c r="AI54" i="5"/>
  <c r="AJ54" i="5"/>
  <c r="AA55" i="5"/>
  <c r="AB55" i="5"/>
  <c r="AC55" i="5"/>
  <c r="AD55" i="5"/>
  <c r="AE55" i="5"/>
  <c r="AF55" i="5"/>
  <c r="AG55" i="5"/>
  <c r="AH55" i="5"/>
  <c r="AI55" i="5"/>
  <c r="AJ55" i="5"/>
  <c r="AA56" i="5"/>
  <c r="AB56" i="5"/>
  <c r="AC56" i="5"/>
  <c r="AD56" i="5"/>
  <c r="AE56" i="5"/>
  <c r="AF56" i="5"/>
  <c r="AG56" i="5"/>
  <c r="AH56" i="5"/>
  <c r="AI56" i="5"/>
  <c r="AJ56" i="5"/>
  <c r="AA57" i="5"/>
  <c r="AB57" i="5"/>
  <c r="AC57" i="5"/>
  <c r="AD57" i="5"/>
  <c r="AE57" i="5"/>
  <c r="AF57" i="5"/>
  <c r="AG57" i="5"/>
  <c r="AH57" i="5"/>
  <c r="AI57" i="5"/>
  <c r="AJ57" i="5"/>
  <c r="AA58" i="5"/>
  <c r="AB58" i="5"/>
  <c r="AC58" i="5"/>
  <c r="AD58" i="5"/>
  <c r="AE58" i="5"/>
  <c r="AF58" i="5"/>
  <c r="AG58" i="5"/>
  <c r="AH58" i="5"/>
  <c r="AI58" i="5"/>
  <c r="AJ58" i="5"/>
  <c r="AA59" i="5"/>
  <c r="AB59" i="5"/>
  <c r="AC59" i="5"/>
  <c r="AD59" i="5"/>
  <c r="AE59" i="5"/>
  <c r="AF59" i="5"/>
  <c r="AG59" i="5"/>
  <c r="AH59" i="5"/>
  <c r="AI59" i="5"/>
  <c r="AJ59" i="5"/>
  <c r="AA7" i="5"/>
  <c r="AB7" i="5"/>
  <c r="AC7" i="5"/>
  <c r="AD7" i="5"/>
  <c r="AE7" i="5"/>
  <c r="AF7" i="5"/>
  <c r="AG7" i="5"/>
  <c r="AH7" i="5"/>
  <c r="AI7" i="5"/>
  <c r="AJ7" i="5"/>
  <c r="AA8" i="5"/>
  <c r="AB8" i="5"/>
  <c r="AC8" i="5"/>
  <c r="AD8" i="5"/>
  <c r="AE8" i="5"/>
  <c r="AF8" i="5"/>
  <c r="AG8" i="5"/>
  <c r="AH8" i="5"/>
  <c r="AI8" i="5"/>
  <c r="AJ8" i="5"/>
  <c r="AA9" i="5"/>
  <c r="AB9" i="5"/>
  <c r="AC9" i="5"/>
  <c r="AD9" i="5"/>
  <c r="AE9" i="5"/>
  <c r="AF9" i="5"/>
  <c r="AG9" i="5"/>
  <c r="AH9" i="5"/>
  <c r="AI9" i="5"/>
  <c r="AJ9" i="5"/>
  <c r="AA10" i="5"/>
  <c r="AB10" i="5"/>
  <c r="AC10" i="5"/>
  <c r="AD10" i="5"/>
  <c r="AE10" i="5"/>
  <c r="AF10" i="5"/>
  <c r="AG10" i="5"/>
  <c r="AH10" i="5"/>
  <c r="AI10" i="5"/>
  <c r="AJ10" i="5"/>
  <c r="AA11" i="5"/>
  <c r="AB11" i="5"/>
  <c r="AC11" i="5"/>
  <c r="AD11" i="5"/>
  <c r="AE11" i="5"/>
  <c r="AF11" i="5"/>
  <c r="AG11" i="5"/>
  <c r="AH11" i="5"/>
  <c r="AI11" i="5"/>
  <c r="AJ11" i="5"/>
  <c r="AA12" i="5"/>
  <c r="AB12" i="5"/>
  <c r="AC12" i="5"/>
  <c r="AD12" i="5"/>
  <c r="AE12" i="5"/>
  <c r="AF12" i="5"/>
  <c r="AG12" i="5"/>
  <c r="AH12" i="5"/>
  <c r="AI12" i="5"/>
  <c r="AJ12" i="5"/>
  <c r="AA13" i="5"/>
  <c r="AB13" i="5"/>
  <c r="AC13" i="5"/>
  <c r="AD13" i="5"/>
  <c r="AE13" i="5"/>
  <c r="AF13" i="5"/>
  <c r="AG13" i="5"/>
  <c r="AH13" i="5"/>
  <c r="AI13" i="5"/>
  <c r="AJ13" i="5"/>
  <c r="AA14" i="5"/>
  <c r="AB14" i="5"/>
  <c r="AC14" i="5"/>
  <c r="AD14" i="5"/>
  <c r="AE14" i="5"/>
  <c r="AF14" i="5"/>
  <c r="AG14" i="5"/>
  <c r="AH14" i="5"/>
  <c r="AI14" i="5"/>
  <c r="AJ14" i="5"/>
  <c r="AA15" i="5"/>
  <c r="AB15" i="5"/>
  <c r="AC15" i="5"/>
  <c r="AD15" i="5"/>
  <c r="AE15" i="5"/>
  <c r="AF15" i="5"/>
  <c r="AG15" i="5"/>
  <c r="AH15" i="5"/>
  <c r="AI15" i="5"/>
  <c r="AJ15" i="5"/>
  <c r="AA16" i="5"/>
  <c r="AB16" i="5"/>
  <c r="AC16" i="5"/>
  <c r="AD16" i="5"/>
  <c r="AE16" i="5"/>
  <c r="AF16" i="5"/>
  <c r="AG16" i="5"/>
  <c r="AH16" i="5"/>
  <c r="AI16" i="5"/>
  <c r="AJ16" i="5"/>
  <c r="AA17" i="5"/>
  <c r="AB17" i="5"/>
  <c r="AC17" i="5"/>
  <c r="AD17" i="5"/>
  <c r="AE17" i="5"/>
  <c r="AF17" i="5"/>
  <c r="AG17" i="5"/>
  <c r="AH17" i="5"/>
  <c r="AI17" i="5"/>
  <c r="AJ17" i="5"/>
  <c r="AA18" i="5"/>
  <c r="AB18" i="5"/>
  <c r="AC18" i="5"/>
  <c r="AD18" i="5"/>
  <c r="AE18" i="5"/>
  <c r="AF18" i="5"/>
  <c r="AG18" i="5"/>
  <c r="AH18" i="5"/>
  <c r="AI18" i="5"/>
  <c r="AJ18" i="5"/>
  <c r="AA19" i="5"/>
  <c r="AB19" i="5"/>
  <c r="AC19" i="5"/>
  <c r="AD19" i="5"/>
  <c r="AE19" i="5"/>
  <c r="AF19" i="5"/>
  <c r="AG19" i="5"/>
  <c r="AH19" i="5"/>
  <c r="AI19" i="5"/>
  <c r="AJ19" i="5"/>
  <c r="AA20" i="5"/>
  <c r="AB20" i="5"/>
  <c r="AC20" i="5"/>
  <c r="AD20" i="5"/>
  <c r="AE20" i="5"/>
  <c r="AF20" i="5"/>
  <c r="AG20" i="5"/>
  <c r="AH20" i="5"/>
  <c r="AI20" i="5"/>
  <c r="AJ20" i="5"/>
  <c r="AB6" i="5"/>
  <c r="AC6" i="5"/>
  <c r="AD6" i="5"/>
  <c r="AE6" i="5"/>
  <c r="AF6" i="5"/>
  <c r="AG6" i="5"/>
  <c r="AH6" i="5"/>
  <c r="AI6" i="5"/>
  <c r="AJ6" i="5"/>
  <c r="AA6" i="5"/>
  <c r="F13" i="9" l="1"/>
  <c r="G13" i="9"/>
  <c r="F14" i="9"/>
  <c r="G14" i="9"/>
  <c r="F15" i="9"/>
  <c r="G15" i="9"/>
  <c r="L29" i="4" l="1"/>
  <c r="K29" i="4"/>
  <c r="J29" i="4"/>
  <c r="I29" i="4"/>
  <c r="E29" i="4"/>
  <c r="D29" i="4"/>
  <c r="C29" i="4"/>
  <c r="B29" i="4"/>
  <c r="L14" i="4"/>
  <c r="K14" i="4"/>
  <c r="J14" i="4"/>
  <c r="I14" i="4"/>
  <c r="C14" i="4"/>
  <c r="D14" i="4"/>
  <c r="E14" i="4"/>
  <c r="B14" i="4"/>
  <c r="G12" i="9"/>
  <c r="F12" i="9"/>
  <c r="G11" i="9"/>
  <c r="F11" i="9"/>
  <c r="G10" i="9"/>
  <c r="F10" i="9"/>
  <c r="G9" i="9"/>
  <c r="F9" i="9"/>
  <c r="G8" i="9"/>
  <c r="F8" i="9"/>
  <c r="G7" i="9"/>
  <c r="F7" i="9"/>
  <c r="G6" i="9"/>
  <c r="F6" i="9"/>
  <c r="G5" i="9"/>
  <c r="F5" i="9"/>
  <c r="G4" i="9"/>
  <c r="F4" i="9"/>
  <c r="E3" i="2" l="1"/>
  <c r="F3" i="2"/>
  <c r="E4" i="2"/>
  <c r="F4" i="2"/>
  <c r="E5" i="2"/>
  <c r="F5" i="2"/>
  <c r="E6" i="2"/>
  <c r="F6" i="2"/>
  <c r="E7" i="2"/>
  <c r="F7" i="2"/>
  <c r="E8" i="2"/>
  <c r="F8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F2" i="2"/>
  <c r="E2" i="2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4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D106" i="6" l="1"/>
  <c r="E106" i="6"/>
  <c r="F106" i="6"/>
  <c r="G106" i="6"/>
  <c r="H106" i="6"/>
  <c r="I106" i="6"/>
  <c r="J106" i="6"/>
  <c r="K106" i="6"/>
  <c r="D107" i="6"/>
  <c r="E107" i="6"/>
  <c r="F107" i="6"/>
  <c r="G107" i="6"/>
  <c r="H107" i="6"/>
  <c r="I107" i="6"/>
  <c r="J107" i="6"/>
  <c r="K107" i="6"/>
  <c r="Q78" i="6"/>
  <c r="R78" i="6"/>
  <c r="S78" i="6"/>
  <c r="T78" i="6"/>
  <c r="U78" i="6"/>
  <c r="V78" i="6"/>
  <c r="W78" i="6"/>
  <c r="X78" i="6"/>
  <c r="Q79" i="6"/>
  <c r="R79" i="6"/>
  <c r="S79" i="6"/>
  <c r="T79" i="6"/>
  <c r="U79" i="6"/>
  <c r="V79" i="6"/>
  <c r="W79" i="6"/>
  <c r="X79" i="6"/>
  <c r="Q80" i="6"/>
  <c r="R80" i="6"/>
  <c r="S80" i="6"/>
  <c r="T80" i="6"/>
  <c r="U80" i="6"/>
  <c r="V80" i="6"/>
  <c r="W80" i="6"/>
  <c r="X80" i="6"/>
  <c r="Q81" i="6"/>
  <c r="R81" i="6"/>
  <c r="S81" i="6"/>
  <c r="T81" i="6"/>
  <c r="U81" i="6"/>
  <c r="V81" i="6"/>
  <c r="W81" i="6"/>
  <c r="X81" i="6"/>
  <c r="Q82" i="6"/>
  <c r="R82" i="6"/>
  <c r="S82" i="6"/>
  <c r="T82" i="6"/>
  <c r="U82" i="6"/>
  <c r="V82" i="6"/>
  <c r="W82" i="6"/>
  <c r="X82" i="6"/>
  <c r="Q83" i="6"/>
  <c r="R83" i="6"/>
  <c r="S83" i="6"/>
  <c r="T83" i="6"/>
  <c r="U83" i="6"/>
  <c r="V83" i="6"/>
  <c r="W83" i="6"/>
  <c r="X83" i="6"/>
  <c r="Q84" i="6"/>
  <c r="R84" i="6"/>
  <c r="S84" i="6"/>
  <c r="T84" i="6"/>
  <c r="U84" i="6"/>
  <c r="V84" i="6"/>
  <c r="W84" i="6"/>
  <c r="X84" i="6"/>
  <c r="Q85" i="6"/>
  <c r="R85" i="6"/>
  <c r="S85" i="6"/>
  <c r="T85" i="6"/>
  <c r="U85" i="6"/>
  <c r="V85" i="6"/>
  <c r="W85" i="6"/>
  <c r="X85" i="6"/>
  <c r="Q86" i="6"/>
  <c r="R86" i="6"/>
  <c r="S86" i="6"/>
  <c r="T86" i="6"/>
  <c r="U86" i="6"/>
  <c r="V86" i="6"/>
  <c r="W86" i="6"/>
  <c r="X86" i="6"/>
  <c r="Q87" i="6"/>
  <c r="R87" i="6"/>
  <c r="S87" i="6"/>
  <c r="T87" i="6"/>
  <c r="U87" i="6"/>
  <c r="V87" i="6"/>
  <c r="W87" i="6"/>
  <c r="X87" i="6"/>
  <c r="Q88" i="6"/>
  <c r="R88" i="6"/>
  <c r="S88" i="6"/>
  <c r="T88" i="6"/>
  <c r="U88" i="6"/>
  <c r="V88" i="6"/>
  <c r="W88" i="6"/>
  <c r="X88" i="6"/>
  <c r="Q89" i="6"/>
  <c r="R89" i="6"/>
  <c r="S89" i="6"/>
  <c r="T89" i="6"/>
  <c r="U89" i="6"/>
  <c r="V89" i="6"/>
  <c r="W89" i="6"/>
  <c r="X89" i="6"/>
  <c r="Q90" i="6"/>
  <c r="R90" i="6"/>
  <c r="S90" i="6"/>
  <c r="T90" i="6"/>
  <c r="U90" i="6"/>
  <c r="V90" i="6"/>
  <c r="W90" i="6"/>
  <c r="X90" i="6"/>
  <c r="Q91" i="6"/>
  <c r="R91" i="6"/>
  <c r="S91" i="6"/>
  <c r="T91" i="6"/>
  <c r="U91" i="6"/>
  <c r="V91" i="6"/>
  <c r="W91" i="6"/>
  <c r="X91" i="6"/>
  <c r="Q92" i="6"/>
  <c r="R92" i="6"/>
  <c r="S92" i="6"/>
  <c r="T92" i="6"/>
  <c r="U92" i="6"/>
  <c r="V92" i="6"/>
  <c r="W92" i="6"/>
  <c r="X92" i="6"/>
  <c r="Q93" i="6"/>
  <c r="R93" i="6"/>
  <c r="S93" i="6"/>
  <c r="T93" i="6"/>
  <c r="U93" i="6"/>
  <c r="V93" i="6"/>
  <c r="W93" i="6"/>
  <c r="X93" i="6"/>
  <c r="Q94" i="6"/>
  <c r="R94" i="6"/>
  <c r="S94" i="6"/>
  <c r="T94" i="6"/>
  <c r="U94" i="6"/>
  <c r="V94" i="6"/>
  <c r="W94" i="6"/>
  <c r="X94" i="6"/>
  <c r="Q95" i="6"/>
  <c r="R95" i="6"/>
  <c r="S95" i="6"/>
  <c r="T95" i="6"/>
  <c r="U95" i="6"/>
  <c r="V95" i="6"/>
  <c r="W95" i="6"/>
  <c r="X95" i="6"/>
  <c r="Q96" i="6"/>
  <c r="R96" i="6"/>
  <c r="S96" i="6"/>
  <c r="T96" i="6"/>
  <c r="U96" i="6"/>
  <c r="V96" i="6"/>
  <c r="W96" i="6"/>
  <c r="X96" i="6"/>
  <c r="Q97" i="6"/>
  <c r="R97" i="6"/>
  <c r="S97" i="6"/>
  <c r="T97" i="6"/>
  <c r="U97" i="6"/>
  <c r="V97" i="6"/>
  <c r="W97" i="6"/>
  <c r="X97" i="6"/>
  <c r="Q98" i="6"/>
  <c r="R98" i="6"/>
  <c r="S98" i="6"/>
  <c r="T98" i="6"/>
  <c r="U98" i="6"/>
  <c r="V98" i="6"/>
  <c r="W98" i="6"/>
  <c r="X98" i="6"/>
  <c r="Q99" i="6"/>
  <c r="R99" i="6"/>
  <c r="S99" i="6"/>
  <c r="T99" i="6"/>
  <c r="U99" i="6"/>
  <c r="V99" i="6"/>
  <c r="W99" i="6"/>
  <c r="X99" i="6"/>
  <c r="Q100" i="6"/>
  <c r="R100" i="6"/>
  <c r="S100" i="6"/>
  <c r="T100" i="6"/>
  <c r="U100" i="6"/>
  <c r="V100" i="6"/>
  <c r="W100" i="6"/>
  <c r="X100" i="6"/>
  <c r="Q101" i="6"/>
  <c r="R101" i="6"/>
  <c r="S101" i="6"/>
  <c r="T101" i="6"/>
  <c r="U101" i="6"/>
  <c r="V101" i="6"/>
  <c r="W101" i="6"/>
  <c r="X101" i="6"/>
  <c r="Q102" i="6"/>
  <c r="R102" i="6"/>
  <c r="S102" i="6"/>
  <c r="T102" i="6"/>
  <c r="U102" i="6"/>
  <c r="V102" i="6"/>
  <c r="W102" i="6"/>
  <c r="X102" i="6"/>
  <c r="Q103" i="6"/>
  <c r="R103" i="6"/>
  <c r="S103" i="6"/>
  <c r="T103" i="6"/>
  <c r="U103" i="6"/>
  <c r="V103" i="6"/>
  <c r="W103" i="6"/>
  <c r="X103" i="6"/>
  <c r="Q104" i="6"/>
  <c r="R104" i="6"/>
  <c r="S104" i="6"/>
  <c r="T104" i="6"/>
  <c r="U104" i="6"/>
  <c r="V104" i="6"/>
  <c r="W104" i="6"/>
  <c r="X104" i="6"/>
  <c r="Q105" i="6"/>
  <c r="R105" i="6"/>
  <c r="S105" i="6"/>
  <c r="T105" i="6"/>
  <c r="U105" i="6"/>
  <c r="V105" i="6"/>
  <c r="W105" i="6"/>
  <c r="X105" i="6"/>
  <c r="Q106" i="6"/>
  <c r="R106" i="6"/>
  <c r="S106" i="6"/>
  <c r="T106" i="6"/>
  <c r="U106" i="6"/>
  <c r="V106" i="6"/>
  <c r="W106" i="6"/>
  <c r="X106" i="6"/>
  <c r="Q107" i="6"/>
  <c r="R107" i="6"/>
  <c r="S107" i="6"/>
  <c r="T107" i="6"/>
  <c r="U107" i="6"/>
  <c r="V107" i="6"/>
  <c r="W107" i="6"/>
  <c r="X107" i="6"/>
  <c r="R77" i="6"/>
  <c r="S77" i="6"/>
  <c r="T77" i="6"/>
  <c r="U77" i="6"/>
  <c r="V77" i="6"/>
  <c r="W77" i="6"/>
  <c r="X77" i="6"/>
  <c r="Q77" i="6"/>
  <c r="D78" i="6"/>
  <c r="E78" i="6"/>
  <c r="F78" i="6"/>
  <c r="G78" i="6"/>
  <c r="H78" i="6"/>
  <c r="I78" i="6"/>
  <c r="J78" i="6"/>
  <c r="K78" i="6"/>
  <c r="D79" i="6"/>
  <c r="E79" i="6"/>
  <c r="F79" i="6"/>
  <c r="G79" i="6"/>
  <c r="H79" i="6"/>
  <c r="I79" i="6"/>
  <c r="J79" i="6"/>
  <c r="K79" i="6"/>
  <c r="D80" i="6"/>
  <c r="E80" i="6"/>
  <c r="F80" i="6"/>
  <c r="G80" i="6"/>
  <c r="H80" i="6"/>
  <c r="I80" i="6"/>
  <c r="J80" i="6"/>
  <c r="K80" i="6"/>
  <c r="D81" i="6"/>
  <c r="E81" i="6"/>
  <c r="F81" i="6"/>
  <c r="G81" i="6"/>
  <c r="H81" i="6"/>
  <c r="I81" i="6"/>
  <c r="J81" i="6"/>
  <c r="K81" i="6"/>
  <c r="D82" i="6"/>
  <c r="E82" i="6"/>
  <c r="F82" i="6"/>
  <c r="G82" i="6"/>
  <c r="H82" i="6"/>
  <c r="I82" i="6"/>
  <c r="J82" i="6"/>
  <c r="K82" i="6"/>
  <c r="D83" i="6"/>
  <c r="E83" i="6"/>
  <c r="F83" i="6"/>
  <c r="G83" i="6"/>
  <c r="H83" i="6"/>
  <c r="I83" i="6"/>
  <c r="J83" i="6"/>
  <c r="K83" i="6"/>
  <c r="D84" i="6"/>
  <c r="E84" i="6"/>
  <c r="F84" i="6"/>
  <c r="G84" i="6"/>
  <c r="H84" i="6"/>
  <c r="I84" i="6"/>
  <c r="J84" i="6"/>
  <c r="K84" i="6"/>
  <c r="D85" i="6"/>
  <c r="E85" i="6"/>
  <c r="F85" i="6"/>
  <c r="G85" i="6"/>
  <c r="H85" i="6"/>
  <c r="I85" i="6"/>
  <c r="J85" i="6"/>
  <c r="K85" i="6"/>
  <c r="D86" i="6"/>
  <c r="E86" i="6"/>
  <c r="F86" i="6"/>
  <c r="G86" i="6"/>
  <c r="H86" i="6"/>
  <c r="I86" i="6"/>
  <c r="J86" i="6"/>
  <c r="K86" i="6"/>
  <c r="D87" i="6"/>
  <c r="E87" i="6"/>
  <c r="F87" i="6"/>
  <c r="G87" i="6"/>
  <c r="H87" i="6"/>
  <c r="I87" i="6"/>
  <c r="J87" i="6"/>
  <c r="K87" i="6"/>
  <c r="D88" i="6"/>
  <c r="E88" i="6"/>
  <c r="F88" i="6"/>
  <c r="G88" i="6"/>
  <c r="H88" i="6"/>
  <c r="I88" i="6"/>
  <c r="J88" i="6"/>
  <c r="K88" i="6"/>
  <c r="D89" i="6"/>
  <c r="E89" i="6"/>
  <c r="F89" i="6"/>
  <c r="G89" i="6"/>
  <c r="H89" i="6"/>
  <c r="I89" i="6"/>
  <c r="J89" i="6"/>
  <c r="K89" i="6"/>
  <c r="D90" i="6"/>
  <c r="E90" i="6"/>
  <c r="F90" i="6"/>
  <c r="G90" i="6"/>
  <c r="H90" i="6"/>
  <c r="I90" i="6"/>
  <c r="J90" i="6"/>
  <c r="K90" i="6"/>
  <c r="D91" i="6"/>
  <c r="E91" i="6"/>
  <c r="F91" i="6"/>
  <c r="G91" i="6"/>
  <c r="H91" i="6"/>
  <c r="I91" i="6"/>
  <c r="J91" i="6"/>
  <c r="K91" i="6"/>
  <c r="D92" i="6"/>
  <c r="E92" i="6"/>
  <c r="F92" i="6"/>
  <c r="G92" i="6"/>
  <c r="H92" i="6"/>
  <c r="I92" i="6"/>
  <c r="J92" i="6"/>
  <c r="K92" i="6"/>
  <c r="D93" i="6"/>
  <c r="E93" i="6"/>
  <c r="F93" i="6"/>
  <c r="G93" i="6"/>
  <c r="H93" i="6"/>
  <c r="I93" i="6"/>
  <c r="J93" i="6"/>
  <c r="K93" i="6"/>
  <c r="D94" i="6"/>
  <c r="E94" i="6"/>
  <c r="F94" i="6"/>
  <c r="G94" i="6"/>
  <c r="H94" i="6"/>
  <c r="I94" i="6"/>
  <c r="J94" i="6"/>
  <c r="K94" i="6"/>
  <c r="D95" i="6"/>
  <c r="E95" i="6"/>
  <c r="F95" i="6"/>
  <c r="G95" i="6"/>
  <c r="H95" i="6"/>
  <c r="I95" i="6"/>
  <c r="J95" i="6"/>
  <c r="K95" i="6"/>
  <c r="D96" i="6"/>
  <c r="E96" i="6"/>
  <c r="F96" i="6"/>
  <c r="G96" i="6"/>
  <c r="H96" i="6"/>
  <c r="I96" i="6"/>
  <c r="J96" i="6"/>
  <c r="K96" i="6"/>
  <c r="D97" i="6"/>
  <c r="E97" i="6"/>
  <c r="F97" i="6"/>
  <c r="G97" i="6"/>
  <c r="H97" i="6"/>
  <c r="I97" i="6"/>
  <c r="J97" i="6"/>
  <c r="K97" i="6"/>
  <c r="D98" i="6"/>
  <c r="E98" i="6"/>
  <c r="F98" i="6"/>
  <c r="G98" i="6"/>
  <c r="H98" i="6"/>
  <c r="I98" i="6"/>
  <c r="J98" i="6"/>
  <c r="K98" i="6"/>
  <c r="D99" i="6"/>
  <c r="E99" i="6"/>
  <c r="F99" i="6"/>
  <c r="G99" i="6"/>
  <c r="H99" i="6"/>
  <c r="I99" i="6"/>
  <c r="J99" i="6"/>
  <c r="K99" i="6"/>
  <c r="D100" i="6"/>
  <c r="E100" i="6"/>
  <c r="F100" i="6"/>
  <c r="G100" i="6"/>
  <c r="H100" i="6"/>
  <c r="I100" i="6"/>
  <c r="J100" i="6"/>
  <c r="K100" i="6"/>
  <c r="D101" i="6"/>
  <c r="E101" i="6"/>
  <c r="F101" i="6"/>
  <c r="G101" i="6"/>
  <c r="H101" i="6"/>
  <c r="I101" i="6"/>
  <c r="J101" i="6"/>
  <c r="K101" i="6"/>
  <c r="D102" i="6"/>
  <c r="E102" i="6"/>
  <c r="F102" i="6"/>
  <c r="G102" i="6"/>
  <c r="H102" i="6"/>
  <c r="I102" i="6"/>
  <c r="J102" i="6"/>
  <c r="K102" i="6"/>
  <c r="D103" i="6"/>
  <c r="E103" i="6"/>
  <c r="F103" i="6"/>
  <c r="G103" i="6"/>
  <c r="H103" i="6"/>
  <c r="I103" i="6"/>
  <c r="J103" i="6"/>
  <c r="K103" i="6"/>
  <c r="D104" i="6"/>
  <c r="E104" i="6"/>
  <c r="F104" i="6"/>
  <c r="G104" i="6"/>
  <c r="H104" i="6"/>
  <c r="I104" i="6"/>
  <c r="J104" i="6"/>
  <c r="K104" i="6"/>
  <c r="D105" i="6"/>
  <c r="E105" i="6"/>
  <c r="F105" i="6"/>
  <c r="G105" i="6"/>
  <c r="H105" i="6"/>
  <c r="I105" i="6"/>
  <c r="J105" i="6"/>
  <c r="K105" i="6"/>
  <c r="E77" i="6"/>
  <c r="F77" i="6"/>
  <c r="G77" i="6"/>
  <c r="H77" i="6"/>
  <c r="I77" i="6"/>
  <c r="J77" i="6"/>
  <c r="K77" i="6"/>
  <c r="D77" i="6"/>
  <c r="E10" i="2" l="1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9" i="2"/>
  <c r="AE3" i="3" l="1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2" i="3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</calcChain>
</file>

<file path=xl/sharedStrings.xml><?xml version="1.0" encoding="utf-8"?>
<sst xmlns="http://schemas.openxmlformats.org/spreadsheetml/2006/main" count="1634" uniqueCount="375">
  <si>
    <t>embedding</t>
  </si>
  <si>
    <t>task</t>
  </si>
  <si>
    <t>raw</t>
  </si>
  <si>
    <t>conceptor</t>
  </si>
  <si>
    <t>abtt1</t>
  </si>
  <si>
    <t>abtt2</t>
  </si>
  <si>
    <t>abtt3</t>
  </si>
  <si>
    <t>abtt4</t>
  </si>
  <si>
    <t>abtt5</t>
  </si>
  <si>
    <t>nc2nc_fasttextCrawl</t>
  </si>
  <si>
    <t>conceptored_nc2nc_fasttextCrawl</t>
  </si>
  <si>
    <t>nc2c_fasttextCrawl</t>
  </si>
  <si>
    <t>conceptored_nc2c_fasttextCrawl</t>
  </si>
  <si>
    <t>c2nc_fasttextCrawl</t>
  </si>
  <si>
    <t>conceptored_c2nc_fasttextCrawl</t>
  </si>
  <si>
    <t>c2c_fasttextCrawl</t>
  </si>
  <si>
    <t>conceptored_c2c_fasttextCrawl</t>
  </si>
  <si>
    <t>nc2nc_glove840B300D</t>
  </si>
  <si>
    <t>conceptored_nc2nc_glove840B300D</t>
  </si>
  <si>
    <t>nc2c_glove840B300D</t>
  </si>
  <si>
    <t>conceptored_nc2c_glove840B300D</t>
  </si>
  <si>
    <t>c2nc_glove840B300D</t>
  </si>
  <si>
    <t>conceptored_c2nc_glove840B300D</t>
  </si>
  <si>
    <t>c2c_glove840B300D</t>
  </si>
  <si>
    <t>conceptored_c2c_glove840B300D</t>
  </si>
  <si>
    <t>nc2nc_word2vec</t>
  </si>
  <si>
    <t>conceptored_nc2nc_word2vec</t>
  </si>
  <si>
    <t>nc2c_word2vec</t>
  </si>
  <si>
    <t>conceptored_nc2c_word2vec</t>
  </si>
  <si>
    <t>c2nc_word2vec</t>
  </si>
  <si>
    <t>conceptored_c2nc_word2vec</t>
  </si>
  <si>
    <t>c2c_word2vec</t>
  </si>
  <si>
    <t>conceptored_c2c_word2vec</t>
  </si>
  <si>
    <t>Nondist_300D_fullSV_wiki200</t>
  </si>
  <si>
    <t>EN-RG-65</t>
  </si>
  <si>
    <t>EN-WS-353-ALL</t>
  </si>
  <si>
    <t>EN-RW-STANFORD</t>
  </si>
  <si>
    <t>EN-MEN-TR-3k</t>
  </si>
  <si>
    <t>EN-MTurk-287</t>
  </si>
  <si>
    <t>EN-SIMLEX-999</t>
  </si>
  <si>
    <t>EN-SimVerb-3500</t>
  </si>
  <si>
    <t>Nondist_300D_fullSV</t>
  </si>
  <si>
    <t>Nondist_300D_halfSV_wiki200</t>
  </si>
  <si>
    <t>Nondist_300D_halfSV</t>
  </si>
  <si>
    <t>Nondist_300D_noSV_wiki200</t>
  </si>
  <si>
    <t>Nondist_300D_noSV</t>
  </si>
  <si>
    <t>conceptor both</t>
  </si>
  <si>
    <t>conceptor nondist</t>
  </si>
  <si>
    <t>Row Labels</t>
  </si>
  <si>
    <t>fasttextCrawl</t>
  </si>
  <si>
    <t>glove840B300D</t>
  </si>
  <si>
    <t>word2vec</t>
  </si>
  <si>
    <t>Grand Total</t>
  </si>
  <si>
    <t>No conceptor</t>
  </si>
  <si>
    <t>conceptor dist</t>
  </si>
  <si>
    <t>k</t>
  </si>
  <si>
    <t>antonyms</t>
  </si>
  <si>
    <t>color</t>
  </si>
  <si>
    <t>connotation</t>
  </si>
  <si>
    <t>emotions</t>
  </si>
  <si>
    <t>framenet</t>
  </si>
  <si>
    <t>ptb</t>
  </si>
  <si>
    <t>supersenses</t>
  </si>
  <si>
    <t>thesaurus</t>
  </si>
  <si>
    <t>wordnet</t>
  </si>
  <si>
    <t>100(72.43)</t>
  </si>
  <si>
    <t>200(58.84)</t>
  </si>
  <si>
    <t>300(51.92)</t>
  </si>
  <si>
    <t>400(47.35)</t>
  </si>
  <si>
    <t>500(43.97)</t>
  </si>
  <si>
    <t>600(41.3)</t>
  </si>
  <si>
    <t>700(39.12)</t>
  </si>
  <si>
    <t>800(37.27)</t>
  </si>
  <si>
    <t>900(35.69)</t>
  </si>
  <si>
    <t>1000(34.3)</t>
  </si>
  <si>
    <t>top0(100.13)</t>
  </si>
  <si>
    <t>top1(109.35)</t>
  </si>
  <si>
    <t>top2(134.39)</t>
  </si>
  <si>
    <t>top3(202.95)</t>
  </si>
  <si>
    <t>top4(368.3)</t>
  </si>
  <si>
    <t>100(66.94)</t>
  </si>
  <si>
    <t>200(54.84)</t>
  </si>
  <si>
    <t>300(48.56)</t>
  </si>
  <si>
    <t>400(44.38)</t>
  </si>
  <si>
    <t>500(41.28)</t>
  </si>
  <si>
    <t>600(38.82)</t>
  </si>
  <si>
    <t>700(36.79)</t>
  </si>
  <si>
    <t>800(35.08)</t>
  </si>
  <si>
    <t>900(33.6)</t>
  </si>
  <si>
    <t>1000(32.31)</t>
  </si>
  <si>
    <t>wiki200</t>
  </si>
  <si>
    <t>not wiki200</t>
  </si>
  <si>
    <t>dim</t>
  </si>
  <si>
    <t>sv_type</t>
  </si>
  <si>
    <t>Nondist_100D_fullSV_wiki200</t>
  </si>
  <si>
    <t>fullSV</t>
  </si>
  <si>
    <t>Nondist_100D_fullSV</t>
  </si>
  <si>
    <t>Nondist_200D_fullSV_wiki200</t>
  </si>
  <si>
    <t>Nondist_200D_fullSV</t>
  </si>
  <si>
    <t>Nondist_400D_fullSV_wiki200</t>
  </si>
  <si>
    <t>Nondist_400D_fullSV</t>
  </si>
  <si>
    <t>Nondist_500D_fullSV_wiki200</t>
  </si>
  <si>
    <t>Nondist_500D_fullSV</t>
  </si>
  <si>
    <t>Nondist_600D_fullSV_wiki200</t>
  </si>
  <si>
    <t>Nondist_600D_fullSV</t>
  </si>
  <si>
    <t>Nondist_700D_fullSV_wiki200</t>
  </si>
  <si>
    <t>Nondist_700D_fullSV</t>
  </si>
  <si>
    <t>Nondist_800D_fullSV_wiki200</t>
  </si>
  <si>
    <t>Nondist_800D_fullSV</t>
  </si>
  <si>
    <t>Nondist_900D_fullSV_wiki200</t>
  </si>
  <si>
    <t>Nondist_900D_fullSV</t>
  </si>
  <si>
    <t>Nondist_1000D_fullSV_wiki200</t>
  </si>
  <si>
    <t>Nondist_1000D_fullSV</t>
  </si>
  <si>
    <t>Nondist_100D_halfSV_wiki200</t>
  </si>
  <si>
    <t>halfSV</t>
  </si>
  <si>
    <t>Nondist_100D_halfSV</t>
  </si>
  <si>
    <t>Nondist_200D_halfSV_wiki200</t>
  </si>
  <si>
    <t>Nondist_200D_halfSV</t>
  </si>
  <si>
    <t>Nondist_400D_halfSV_wiki200</t>
  </si>
  <si>
    <t>Nondist_400D_halfSV</t>
  </si>
  <si>
    <t>Nondist_500D_halfSV_wiki200</t>
  </si>
  <si>
    <t>Nondist_500D_halfSV</t>
  </si>
  <si>
    <t>Nondist_600D_halfSV_wiki200</t>
  </si>
  <si>
    <t>Nondist_600D_halfSV</t>
  </si>
  <si>
    <t>Nondist_700D_halfSV_wiki200</t>
  </si>
  <si>
    <t>Nondist_700D_halfSV</t>
  </si>
  <si>
    <t>Nondist_800D_halfSV_wiki200</t>
  </si>
  <si>
    <t>Nondist_800D_halfSV</t>
  </si>
  <si>
    <t>Nondist_900D_halfSV_wiki200</t>
  </si>
  <si>
    <t>Nondist_900D_halfSV</t>
  </si>
  <si>
    <t>Nondist_1000D_halfSV_wiki200</t>
  </si>
  <si>
    <t>Nondist_1000D_halfSV</t>
  </si>
  <si>
    <t>Nondist_100D_noSV_wiki200</t>
  </si>
  <si>
    <t>noSV</t>
  </si>
  <si>
    <t>Nondist_100D_noSV</t>
  </si>
  <si>
    <t>Nondist_200D_noSV_wiki200</t>
  </si>
  <si>
    <t>Nondist_200D_noSV</t>
  </si>
  <si>
    <t>Nondist_400D_noSV_wiki200</t>
  </si>
  <si>
    <t>Nondist_400D_noSV</t>
  </si>
  <si>
    <t>Nondist_500D_noSV_wiki200</t>
  </si>
  <si>
    <t>Nondist_500D_noSV</t>
  </si>
  <si>
    <t>Nondist_600D_noSV_wiki200</t>
  </si>
  <si>
    <t>Nondist_600D_noSV</t>
  </si>
  <si>
    <t>Nondist_700D_noSV_wiki200</t>
  </si>
  <si>
    <t>Nondist_700D_noSV</t>
  </si>
  <si>
    <t>Nondist_800D_noSV_wiki200</t>
  </si>
  <si>
    <t>Nondist_800D_noSV</t>
  </si>
  <si>
    <t>Nondist_900D_noSV_wiki200</t>
  </si>
  <si>
    <t>Nondist_900D_noSV</t>
  </si>
  <si>
    <t>Nondist_1000D_noSV_wiki200</t>
  </si>
  <si>
    <t>Nondist_1000D_noSV</t>
  </si>
  <si>
    <t>increase = conceptored - raw</t>
  </si>
  <si>
    <t>conceptored scores</t>
  </si>
  <si>
    <t>raw scores</t>
  </si>
  <si>
    <t>full</t>
  </si>
  <si>
    <t>top5(126.69)</t>
  </si>
  <si>
    <t>top4(130.84)</t>
  </si>
  <si>
    <t>top3(147.58)</t>
  </si>
  <si>
    <t>top2(211.26)</t>
  </si>
  <si>
    <t>top1(388.01)</t>
  </si>
  <si>
    <t>alpha = 1</t>
  </si>
  <si>
    <t>conceptor-raw</t>
  </si>
  <si>
    <t>conceptor-best abtt</t>
  </si>
  <si>
    <t>word2vec+EN-RG-65</t>
  </si>
  <si>
    <t>word2vec+EN-WS-353-ALL</t>
  </si>
  <si>
    <t>word2vec+EN-RW-STANFORD</t>
  </si>
  <si>
    <t>word2vec+EN-MEN-TR-3k</t>
  </si>
  <si>
    <t>word2vec+EN-MTurk-287</t>
  </si>
  <si>
    <t>word2vec+EN-SIMLEX-999</t>
  </si>
  <si>
    <t>word2vec+EN-SimVerb-3500</t>
  </si>
  <si>
    <t>glove840B300D+EN-RG-65</t>
  </si>
  <si>
    <t>glove840B300D+EN-WS-353-ALL</t>
  </si>
  <si>
    <t>glove840B300D+EN-RW-STANFORD</t>
  </si>
  <si>
    <t>glove840B300D+EN-MEN-TR-3k</t>
  </si>
  <si>
    <t>glove840B300D+EN-MTurk-287</t>
  </si>
  <si>
    <t>glove840B300D+EN-SIMLEX-999</t>
  </si>
  <si>
    <t>glove840B300D+EN-SimVerb-3500</t>
  </si>
  <si>
    <t>fasttextCrawl+EN-RG-65</t>
  </si>
  <si>
    <t>fasttextCrawl+EN-WS-353-ALL</t>
  </si>
  <si>
    <t>fasttextCrawl+EN-RW-STANFORD</t>
  </si>
  <si>
    <t>fasttextCrawl+EN-MEN-TR-3k</t>
  </si>
  <si>
    <t>fasttextCrawl+EN-MTurk-287</t>
  </si>
  <si>
    <t>fasttextCrawl+EN-SIMLEX-999</t>
  </si>
  <si>
    <t>fasttextCrawl+EN-SimVerb-3500</t>
  </si>
  <si>
    <t>alpha = 2</t>
  </si>
  <si>
    <t>Nondist_300D_fullSV_wiki200freq</t>
  </si>
  <si>
    <t>Nondist_300D_halfSV_wiki200freq</t>
  </si>
  <si>
    <t>Nondist_300D_noSV_wiki200freq</t>
  </si>
  <si>
    <t>before conceptor</t>
  </si>
  <si>
    <t>my_freqlabel</t>
  </si>
  <si>
    <t>top5(151.34)</t>
  </si>
  <si>
    <t>top4(196.95)</t>
  </si>
  <si>
    <t>top3(212.13)</t>
  </si>
  <si>
    <t>top2(277.29)</t>
  </si>
  <si>
    <t>top1(371.51)</t>
  </si>
  <si>
    <t>100(73.73)</t>
  </si>
  <si>
    <t>200(58.55)</t>
  </si>
  <si>
    <t>300(51.17)</t>
  </si>
  <si>
    <t>400(46.41)</t>
  </si>
  <si>
    <t>500(42.94)</t>
  </si>
  <si>
    <t>600(40.23)</t>
  </si>
  <si>
    <t>700(38.03)</t>
  </si>
  <si>
    <t>800(36.17)</t>
  </si>
  <si>
    <t>900(34.59)</t>
  </si>
  <si>
    <t>1000(33.2)</t>
  </si>
  <si>
    <t>wiki200freq</t>
  </si>
  <si>
    <t>conceptored</t>
  </si>
  <si>
    <t>conceptored increase</t>
  </si>
  <si>
    <t>accuracy</t>
  </si>
  <si>
    <t>F1</t>
  </si>
  <si>
    <t>top5(111.66)</t>
  </si>
  <si>
    <t>top4(114.41)</t>
  </si>
  <si>
    <t>top3(124.79)</t>
  </si>
  <si>
    <t>top2(153.73)</t>
  </si>
  <si>
    <t>top1(171.5)</t>
  </si>
  <si>
    <t>100(66.67)</t>
  </si>
  <si>
    <t>200(55.57)</t>
  </si>
  <si>
    <t>300(49.59)</t>
  </si>
  <si>
    <t>400(45.52)</t>
  </si>
  <si>
    <t>500(42.46)</t>
  </si>
  <si>
    <t>600(40.01)</t>
  </si>
  <si>
    <t>700(37.99)</t>
  </si>
  <si>
    <t>800(36.28)</t>
  </si>
  <si>
    <t>900(34.79)</t>
  </si>
  <si>
    <t>1000(33.49)</t>
  </si>
  <si>
    <t>top5(134.9)</t>
  </si>
  <si>
    <t>top4(163.27)</t>
  </si>
  <si>
    <t>top3(171.17)</t>
  </si>
  <si>
    <t>top2(196.81)</t>
  </si>
  <si>
    <t>top1(214.25)</t>
  </si>
  <si>
    <t>100(68.76)</t>
  </si>
  <si>
    <t>200(55.85)</t>
  </si>
  <si>
    <t>300(49.29)</t>
  </si>
  <si>
    <t>400(44.95)</t>
  </si>
  <si>
    <t>500(41.75)</t>
  </si>
  <si>
    <t>600(39.22)</t>
  </si>
  <si>
    <t>700(37.15)</t>
  </si>
  <si>
    <t>800(35.4)</t>
  </si>
  <si>
    <t>900(33.89)</t>
  </si>
  <si>
    <t>1000(32.57)</t>
  </si>
  <si>
    <t>id</t>
  </si>
  <si>
    <t>emb_nondist</t>
  </si>
  <si>
    <t>emb_dist</t>
  </si>
  <si>
    <t>is_nondist_conceptored</t>
  </si>
  <si>
    <t>is_dist_conceptored</t>
  </si>
  <si>
    <t>mean_cosine_similarity</t>
  </si>
  <si>
    <t>Nondist_300D_fullSV_wiki200freq+conceptored+fasttextCrawl+conceptored</t>
  </si>
  <si>
    <t>Nondist_300D_fullSV_wiki200freq+conceptored+glove840B300D+conceptored</t>
  </si>
  <si>
    <t>Nondist_300D_fullSV_wiki200freq+conceptored+word2vec+conceptored</t>
  </si>
  <si>
    <t>Nondist_300D_fullSV_wiki200freq+conceptored+fasttextCrawl</t>
  </si>
  <si>
    <t>Nondist_300D_fullSV_wiki200freq+conceptored+glove840B300D</t>
  </si>
  <si>
    <t>Nondist_300D_fullSV_wiki200freq+conceptored+word2vec</t>
  </si>
  <si>
    <t>Nondist_300D_fullSV_wiki200+conceptored+fasttextCrawl+conceptored</t>
  </si>
  <si>
    <t>Nondist_300D_fullSV_wiki200+conceptored+glove840B300D+conceptored</t>
  </si>
  <si>
    <t>Nondist_300D_fullSV_wiki200+conceptored+word2vec+conceptored</t>
  </si>
  <si>
    <t>Nondist_300D_fullSV_wiki200+conceptored+fasttextCrawl</t>
  </si>
  <si>
    <t>Nondist_300D_fullSV_wiki200+conceptored+glove840B300D</t>
  </si>
  <si>
    <t>Nondist_300D_fullSV_wiki200+conceptored+word2vec</t>
  </si>
  <si>
    <t>Nondist_300D_fullSV+conceptored+fasttextCrawl+conceptored</t>
  </si>
  <si>
    <t>Nondist_300D_fullSV+conceptored+glove840B300D+conceptored</t>
  </si>
  <si>
    <t>Nondist_300D_fullSV+conceptored+word2vec+conceptored</t>
  </si>
  <si>
    <t>Nondist_300D_fullSV+conceptored+fasttextCrawl</t>
  </si>
  <si>
    <t>Nondist_300D_fullSV+conceptored+glove840B300D</t>
  </si>
  <si>
    <t>Nondist_300D_fullSV+conceptored+word2vec</t>
  </si>
  <si>
    <t>Nondist_300D_halfSV_wiki200freq+conceptored+fasttextCrawl+conceptored</t>
  </si>
  <si>
    <t>Nondist_300D_halfSV_wiki200freq+conceptored+glove840B300D+conceptored</t>
  </si>
  <si>
    <t>Nondist_300D_halfSV_wiki200freq+conceptored+word2vec+conceptored</t>
  </si>
  <si>
    <t>Nondist_300D_halfSV_wiki200freq+conceptored+fasttextCrawl</t>
  </si>
  <si>
    <t>Nondist_300D_halfSV_wiki200freq+conceptored+glove840B300D</t>
  </si>
  <si>
    <t>Nondist_300D_halfSV_wiki200freq+conceptored+word2vec</t>
  </si>
  <si>
    <t>Nondist_300D_halfSV_wiki200+conceptored+fasttextCrawl+conceptored</t>
  </si>
  <si>
    <t>Nondist_300D_halfSV_wiki200+conceptored+glove840B300D+conceptored</t>
  </si>
  <si>
    <t>Nondist_300D_halfSV_wiki200+conceptored+word2vec+conceptored</t>
  </si>
  <si>
    <t>Nondist_300D_halfSV_wiki200+conceptored+fasttextCrawl</t>
  </si>
  <si>
    <t>Nondist_300D_halfSV_wiki200+conceptored+glove840B300D</t>
  </si>
  <si>
    <t>Nondist_300D_halfSV_wiki200+conceptored+word2vec</t>
  </si>
  <si>
    <t>Nondist_300D_halfSV+conceptored+fasttextCrawl+conceptored</t>
  </si>
  <si>
    <t>Nondist_300D_halfSV+conceptored+glove840B300D+conceptored</t>
  </si>
  <si>
    <t>Nondist_300D_halfSV+conceptored+word2vec+conceptored</t>
  </si>
  <si>
    <t>Nondist_300D_halfSV+conceptored+fasttextCrawl</t>
  </si>
  <si>
    <t>Nondist_300D_halfSV+conceptored+glove840B300D</t>
  </si>
  <si>
    <t>Nondist_300D_halfSV+conceptored+word2vec</t>
  </si>
  <si>
    <t>Nondist_300D_noSV_wiki200freq+conceptored+fasttextCrawl+conceptored</t>
  </si>
  <si>
    <t>Nondist_300D_noSV_wiki200freq+conceptored+glove840B300D+conceptored</t>
  </si>
  <si>
    <t>Nondist_300D_noSV_wiki200freq+conceptored+word2vec+conceptored</t>
  </si>
  <si>
    <t>Nondist_300D_noSV_wiki200freq+conceptored+fasttextCrawl</t>
  </si>
  <si>
    <t>Nondist_300D_noSV_wiki200freq+conceptored+glove840B300D</t>
  </si>
  <si>
    <t>Nondist_300D_noSV_wiki200freq+conceptored+word2vec</t>
  </si>
  <si>
    <t>Nondist_300D_noSV_wiki200+conceptored+fasttextCrawl+conceptored</t>
  </si>
  <si>
    <t>Nondist_300D_noSV_wiki200+conceptored+glove840B300D+conceptored</t>
  </si>
  <si>
    <t>Nondist_300D_noSV_wiki200+conceptored+word2vec+conceptored</t>
  </si>
  <si>
    <t>Nondist_300D_noSV_wiki200+conceptored+fasttextCrawl</t>
  </si>
  <si>
    <t>Nondist_300D_noSV_wiki200+conceptored+glove840B300D</t>
  </si>
  <si>
    <t>Nondist_300D_noSV_wiki200+conceptored+word2vec</t>
  </si>
  <si>
    <t>Nondist_300D_noSV+conceptored+fasttextCrawl+conceptored</t>
  </si>
  <si>
    <t>Nondist_300D_noSV+conceptored+glove840B300D+conceptored</t>
  </si>
  <si>
    <t>Nondist_300D_noSV+conceptored+word2vec+conceptored</t>
  </si>
  <si>
    <t>Nondist_300D_noSV+conceptored+fasttextCrawl</t>
  </si>
  <si>
    <t>Nondist_300D_noSV+conceptored+glove840B300D</t>
  </si>
  <si>
    <t>Nondist_300D_noSV+conceptored+word2vec</t>
  </si>
  <si>
    <t>Nondist_300D_fullSV_wiki200freq+fasttextCrawl+conceptored</t>
  </si>
  <si>
    <t>Nondist_300D_fullSV_wiki200freq+glove840B300D+conceptored</t>
  </si>
  <si>
    <t>Nondist_300D_fullSV_wiki200freq+word2vec+conceptored</t>
  </si>
  <si>
    <t>Nondist_300D_fullSV_wiki200freq+fasttextCrawl</t>
  </si>
  <si>
    <t>Nondist_300D_fullSV_wiki200freq+glove840B300D</t>
  </si>
  <si>
    <t>Nondist_300D_fullSV_wiki200freq+word2vec</t>
  </si>
  <si>
    <t>Nondist_300D_fullSV_wiki200+fasttextCrawl+conceptored</t>
  </si>
  <si>
    <t>Nondist_300D_fullSV_wiki200+glove840B300D+conceptored</t>
  </si>
  <si>
    <t>Nondist_300D_fullSV_wiki200+word2vec+conceptored</t>
  </si>
  <si>
    <t>Nondist_300D_fullSV_wiki200+fasttextCrawl</t>
  </si>
  <si>
    <t>Nondist_300D_fullSV_wiki200+glove840B300D</t>
  </si>
  <si>
    <t>Nondist_300D_fullSV_wiki200+word2vec</t>
  </si>
  <si>
    <t>Nondist_300D_fullSV+fasttextCrawl+conceptored</t>
  </si>
  <si>
    <t>Nondist_300D_fullSV+glove840B300D+conceptored</t>
  </si>
  <si>
    <t>Nondist_300D_fullSV+word2vec+conceptored</t>
  </si>
  <si>
    <t>Nondist_300D_fullSV+fasttextCrawl</t>
  </si>
  <si>
    <t>Nondist_300D_fullSV+glove840B300D</t>
  </si>
  <si>
    <t>Nondist_300D_fullSV+word2vec</t>
  </si>
  <si>
    <t>Nondist_300D_halfSV_wiki200freq+fasttextCrawl+conceptored</t>
  </si>
  <si>
    <t>Nondist_300D_halfSV_wiki200freq+glove840B300D+conceptored</t>
  </si>
  <si>
    <t>Nondist_300D_halfSV_wiki200freq+word2vec+conceptored</t>
  </si>
  <si>
    <t>Nondist_300D_halfSV_wiki200freq+fasttextCrawl</t>
  </si>
  <si>
    <t>Nondist_300D_halfSV_wiki200freq+glove840B300D</t>
  </si>
  <si>
    <t>Nondist_300D_halfSV_wiki200freq+word2vec</t>
  </si>
  <si>
    <t>Nondist_300D_halfSV_wiki200+fasttextCrawl+conceptored</t>
  </si>
  <si>
    <t>Nondist_300D_halfSV_wiki200+glove840B300D+conceptored</t>
  </si>
  <si>
    <t>Nondist_300D_halfSV_wiki200+word2vec+conceptored</t>
  </si>
  <si>
    <t>Nondist_300D_halfSV_wiki200+fasttextCrawl</t>
  </si>
  <si>
    <t>Nondist_300D_halfSV_wiki200+glove840B300D</t>
  </si>
  <si>
    <t>Nondist_300D_halfSV_wiki200+word2vec</t>
  </si>
  <si>
    <t>Nondist_300D_halfSV+fasttextCrawl+conceptored</t>
  </si>
  <si>
    <t>Nondist_300D_halfSV+glove840B300D+conceptored</t>
  </si>
  <si>
    <t>Nondist_300D_halfSV+word2vec+conceptored</t>
  </si>
  <si>
    <t>Nondist_300D_halfSV+fasttextCrawl</t>
  </si>
  <si>
    <t>Nondist_300D_halfSV+glove840B300D</t>
  </si>
  <si>
    <t>Nondist_300D_halfSV+word2vec</t>
  </si>
  <si>
    <t>Nondist_300D_noSV_wiki200freq+fasttextCrawl+conceptored</t>
  </si>
  <si>
    <t>Nondist_300D_noSV_wiki200freq+glove840B300D+conceptored</t>
  </si>
  <si>
    <t>Nondist_300D_noSV_wiki200freq+word2vec+conceptored</t>
  </si>
  <si>
    <t>Nondist_300D_noSV_wiki200freq+fasttextCrawl</t>
  </si>
  <si>
    <t>Nondist_300D_noSV_wiki200freq+glove840B300D</t>
  </si>
  <si>
    <t>Nondist_300D_noSV_wiki200freq+word2vec</t>
  </si>
  <si>
    <t>Nondist_300D_noSV_wiki200+fasttextCrawl+conceptored</t>
  </si>
  <si>
    <t>Nondist_300D_noSV_wiki200+glove840B300D+conceptored</t>
  </si>
  <si>
    <t>Nondist_300D_noSV_wiki200+word2vec+conceptored</t>
  </si>
  <si>
    <t>Nondist_300D_noSV_wiki200+fasttextCrawl</t>
  </si>
  <si>
    <t>Nondist_300D_noSV_wiki200+glove840B300D</t>
  </si>
  <si>
    <t>Nondist_300D_noSV_wiki200+word2vec</t>
  </si>
  <si>
    <t>Nondist_300D_noSV+fasttextCrawl+conceptored</t>
  </si>
  <si>
    <t>Nondist_300D_noSV+glove840B300D+conceptored</t>
  </si>
  <si>
    <t>Nondist_300D_noSV+word2vec+conceptored</t>
  </si>
  <si>
    <t>Nondist_300D_noSV+fasttextCrawl</t>
  </si>
  <si>
    <t>Nondist_300D_noSV+glove840B300D</t>
  </si>
  <si>
    <t>Nondist_300D_noSV+word2vec</t>
  </si>
  <si>
    <t>conceptor no</t>
  </si>
  <si>
    <t>double check</t>
  </si>
  <si>
    <t>top5(86.66)</t>
  </si>
  <si>
    <t>top4(92.24)</t>
  </si>
  <si>
    <t>top3(104.99)</t>
  </si>
  <si>
    <t>top2(123.84)</t>
  </si>
  <si>
    <t>top1(118.67)</t>
  </si>
  <si>
    <t>100(59.58)</t>
  </si>
  <si>
    <t>200(50.56)</t>
  </si>
  <si>
    <t>300(45.48)</t>
  </si>
  <si>
    <t>400(41.94)</t>
  </si>
  <si>
    <t>500(39.25)</t>
  </si>
  <si>
    <t>600(37.08)</t>
  </si>
  <si>
    <t>700(35.27)</t>
  </si>
  <si>
    <t>800(33.72)</t>
  </si>
  <si>
    <t>900(32.38)</t>
  </si>
  <si>
    <t>1000(31.19)</t>
  </si>
  <si>
    <t>increase</t>
  </si>
  <si>
    <t>increase against best abtt</t>
  </si>
  <si>
    <t>Increase</t>
  </si>
  <si>
    <t>Dim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</si>
</sst>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33" borderId="10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1" xfId="0" applyFont="1" applyFill="1" applyBorder="1" applyAlignment="1">
      <alignment horizontal="left"/>
    </xf>
    <xf numFmtId="0" fontId="16" fillId="33" borderId="11" xfId="0" applyNumberFormat="1" applyFont="1" applyFill="1" applyBorder="1"/>
    <xf numFmtId="11" fontId="0" fillId="0" borderId="0" xfId="0" applyNumberFormat="1"/>
    <xf numFmtId="0" fontId="16" fillId="33" borderId="0" xfId="0" applyFont="1" applyFill="1" applyBorder="1"/>
    <xf numFmtId="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4"/>
  <sheetViews>
    <sheetView workbookViewId="0">
      <selection sqref="A1:E22"/>
    </sheetView>
  </sheetViews>
  <sheetFormatPr defaultRowHeight="15" x14ac:dyDescent="0.25"/>
  <cols>
    <col min="1" max="1" width="39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371</v>
      </c>
      <c r="F1" t="s">
        <v>372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t="s">
        <v>185</v>
      </c>
      <c r="B2" t="s">
        <v>34</v>
      </c>
      <c r="C2">
        <v>70.459999999999994</v>
      </c>
      <c r="D2">
        <v>71.680000000000007</v>
      </c>
      <c r="E2">
        <f>D2-C2</f>
        <v>1.2200000000000131</v>
      </c>
      <c r="F2">
        <f>D2-MAX(G2:K2)</f>
        <v>-0.98999999999999488</v>
      </c>
      <c r="G2">
        <v>68.010000000000005</v>
      </c>
      <c r="H2">
        <v>70.959999999999994</v>
      </c>
      <c r="I2">
        <v>72.67</v>
      </c>
      <c r="J2">
        <v>72.02</v>
      </c>
      <c r="K2">
        <v>72.36</v>
      </c>
    </row>
    <row r="3" spans="1:11" x14ac:dyDescent="0.25">
      <c r="A3" t="s">
        <v>185</v>
      </c>
      <c r="B3" t="s">
        <v>35</v>
      </c>
      <c r="C3">
        <v>43.03</v>
      </c>
      <c r="D3">
        <v>43.84</v>
      </c>
      <c r="E3">
        <f>D3-C3</f>
        <v>0.81000000000000227</v>
      </c>
      <c r="F3">
        <f>D3-MAX(G3:K3)</f>
        <v>1.1800000000000068</v>
      </c>
      <c r="G3">
        <v>42.66</v>
      </c>
      <c r="H3">
        <v>42.03</v>
      </c>
      <c r="I3">
        <v>42.62</v>
      </c>
      <c r="J3">
        <v>42.63</v>
      </c>
      <c r="K3">
        <v>42.46</v>
      </c>
    </row>
    <row r="4" spans="1:11" x14ac:dyDescent="0.25">
      <c r="A4" t="s">
        <v>185</v>
      </c>
      <c r="B4" t="s">
        <v>36</v>
      </c>
      <c r="C4">
        <v>30.53</v>
      </c>
      <c r="D4">
        <v>30</v>
      </c>
      <c r="E4">
        <f>D4-C4</f>
        <v>-0.53000000000000114</v>
      </c>
      <c r="F4">
        <f>D4-MAX(G4:K4)</f>
        <v>-0.14999999999999858</v>
      </c>
      <c r="G4">
        <v>29.55</v>
      </c>
      <c r="H4">
        <v>30.15</v>
      </c>
      <c r="I4">
        <v>28.41</v>
      </c>
      <c r="J4">
        <v>28.29</v>
      </c>
      <c r="K4">
        <v>28.31</v>
      </c>
    </row>
    <row r="5" spans="1:11" x14ac:dyDescent="0.25">
      <c r="A5" t="s">
        <v>185</v>
      </c>
      <c r="B5" t="s">
        <v>37</v>
      </c>
      <c r="C5">
        <v>39.04</v>
      </c>
      <c r="D5">
        <v>46.62</v>
      </c>
      <c r="E5">
        <f>D5-C5</f>
        <v>7.5799999999999983</v>
      </c>
      <c r="F5">
        <f>D5-MAX(G5:K5)</f>
        <v>0.89999999999999858</v>
      </c>
      <c r="G5">
        <v>41.81</v>
      </c>
      <c r="H5">
        <v>44.6</v>
      </c>
      <c r="I5">
        <v>45.72</v>
      </c>
      <c r="J5">
        <v>45.67</v>
      </c>
      <c r="K5">
        <v>45.03</v>
      </c>
    </row>
    <row r="6" spans="1:11" x14ac:dyDescent="0.25">
      <c r="A6" t="s">
        <v>185</v>
      </c>
      <c r="B6" t="s">
        <v>38</v>
      </c>
      <c r="C6">
        <v>30.42</v>
      </c>
      <c r="D6">
        <v>31.89</v>
      </c>
      <c r="E6">
        <f>D6-C6</f>
        <v>1.4699999999999989</v>
      </c>
      <c r="F6">
        <f>D6-MAX(G6:K6)</f>
        <v>-2.3699999999999974</v>
      </c>
      <c r="G6">
        <v>33.79</v>
      </c>
      <c r="H6">
        <v>31.3</v>
      </c>
      <c r="I6">
        <v>34.26</v>
      </c>
      <c r="J6">
        <v>34.020000000000003</v>
      </c>
      <c r="K6">
        <v>33.39</v>
      </c>
    </row>
    <row r="7" spans="1:11" x14ac:dyDescent="0.25">
      <c r="A7" t="s">
        <v>185</v>
      </c>
      <c r="B7" t="s">
        <v>39</v>
      </c>
      <c r="C7">
        <v>51.48</v>
      </c>
      <c r="D7">
        <v>58.25</v>
      </c>
      <c r="E7">
        <f>D7-C7</f>
        <v>6.7700000000000031</v>
      </c>
      <c r="F7">
        <f>D7-MAX(G7:K7)</f>
        <v>-3.9999999999999147E-2</v>
      </c>
      <c r="G7">
        <v>54.01</v>
      </c>
      <c r="H7">
        <v>56.33</v>
      </c>
      <c r="I7">
        <v>58.25</v>
      </c>
      <c r="J7">
        <v>58.24</v>
      </c>
      <c r="K7">
        <v>58.29</v>
      </c>
    </row>
    <row r="8" spans="1:11" x14ac:dyDescent="0.25">
      <c r="A8" t="s">
        <v>185</v>
      </c>
      <c r="B8" t="s">
        <v>40</v>
      </c>
      <c r="C8">
        <v>56.05</v>
      </c>
      <c r="D8">
        <v>60.09</v>
      </c>
      <c r="E8">
        <f>D8-C8</f>
        <v>4.0400000000000063</v>
      </c>
      <c r="F8">
        <f>D8-MAX(G8:K8)</f>
        <v>-0.11999999999999744</v>
      </c>
      <c r="G8">
        <v>56.65</v>
      </c>
      <c r="H8">
        <v>58.87</v>
      </c>
      <c r="I8">
        <v>60.21</v>
      </c>
      <c r="J8">
        <v>60.17</v>
      </c>
      <c r="K8">
        <v>60.16</v>
      </c>
    </row>
    <row r="9" spans="1:11" x14ac:dyDescent="0.25">
      <c r="A9" t="s">
        <v>33</v>
      </c>
      <c r="B9" t="s">
        <v>34</v>
      </c>
      <c r="C9">
        <v>70.88</v>
      </c>
      <c r="D9">
        <v>73.3</v>
      </c>
      <c r="E9">
        <f>D9-C9</f>
        <v>2.4200000000000017</v>
      </c>
      <c r="F9">
        <f>D9-MAX(G9:K9)</f>
        <v>-1.0799999999999983</v>
      </c>
      <c r="G9">
        <v>69.59</v>
      </c>
      <c r="H9">
        <v>71.28</v>
      </c>
      <c r="I9">
        <v>74.38</v>
      </c>
      <c r="J9">
        <v>74.05</v>
      </c>
      <c r="K9">
        <v>73.5</v>
      </c>
    </row>
    <row r="10" spans="1:11" x14ac:dyDescent="0.25">
      <c r="A10" t="s">
        <v>33</v>
      </c>
      <c r="B10" t="s">
        <v>35</v>
      </c>
      <c r="C10">
        <v>43.55</v>
      </c>
      <c r="D10">
        <v>45.65</v>
      </c>
      <c r="E10">
        <f t="shared" ref="E10:E50" si="0">D10-C10</f>
        <v>2.1000000000000014</v>
      </c>
      <c r="F10">
        <f t="shared" ref="F10:F50" si="1">D10-MAX(G10:K10)</f>
        <v>0.76999999999999602</v>
      </c>
      <c r="G10">
        <v>43.44</v>
      </c>
      <c r="H10">
        <v>43.2</v>
      </c>
      <c r="I10">
        <v>44.49</v>
      </c>
      <c r="J10">
        <v>44.88</v>
      </c>
      <c r="K10">
        <v>44.5</v>
      </c>
    </row>
    <row r="11" spans="1:11" x14ac:dyDescent="0.25">
      <c r="A11" t="s">
        <v>33</v>
      </c>
      <c r="B11" t="s">
        <v>36</v>
      </c>
      <c r="C11">
        <v>30.78</v>
      </c>
      <c r="D11">
        <v>31.28</v>
      </c>
      <c r="E11">
        <f t="shared" si="0"/>
        <v>0.5</v>
      </c>
      <c r="F11">
        <f t="shared" si="1"/>
        <v>0.32000000000000028</v>
      </c>
      <c r="G11">
        <v>30.74</v>
      </c>
      <c r="H11">
        <v>30.96</v>
      </c>
      <c r="I11">
        <v>28.31</v>
      </c>
      <c r="J11">
        <v>27.97</v>
      </c>
      <c r="K11">
        <v>27.61</v>
      </c>
    </row>
    <row r="12" spans="1:11" x14ac:dyDescent="0.25">
      <c r="A12" t="s">
        <v>33</v>
      </c>
      <c r="B12" t="s">
        <v>37</v>
      </c>
      <c r="C12">
        <v>40.01</v>
      </c>
      <c r="D12">
        <v>47.66</v>
      </c>
      <c r="E12">
        <f t="shared" si="0"/>
        <v>7.6499999999999986</v>
      </c>
      <c r="F12">
        <f t="shared" si="1"/>
        <v>1.2299999999999969</v>
      </c>
      <c r="G12">
        <v>43.2</v>
      </c>
      <c r="H12">
        <v>45.82</v>
      </c>
      <c r="I12">
        <v>46.43</v>
      </c>
      <c r="J12">
        <v>46.12</v>
      </c>
      <c r="K12">
        <v>46.18</v>
      </c>
    </row>
    <row r="13" spans="1:11" x14ac:dyDescent="0.25">
      <c r="A13" t="s">
        <v>33</v>
      </c>
      <c r="B13" t="s">
        <v>38</v>
      </c>
      <c r="C13">
        <v>29.8</v>
      </c>
      <c r="D13">
        <v>30.34</v>
      </c>
      <c r="E13">
        <f t="shared" si="0"/>
        <v>0.53999999999999915</v>
      </c>
      <c r="F13">
        <f t="shared" si="1"/>
        <v>-4.129999999999999</v>
      </c>
      <c r="G13">
        <v>32.82</v>
      </c>
      <c r="H13">
        <v>30.69</v>
      </c>
      <c r="I13">
        <v>34.47</v>
      </c>
      <c r="J13">
        <v>33.17</v>
      </c>
      <c r="K13">
        <v>33.6</v>
      </c>
    </row>
    <row r="14" spans="1:11" x14ac:dyDescent="0.25">
      <c r="A14" t="s">
        <v>33</v>
      </c>
      <c r="B14" t="s">
        <v>39</v>
      </c>
      <c r="C14">
        <v>51.84</v>
      </c>
      <c r="D14">
        <v>58.57</v>
      </c>
      <c r="E14">
        <f t="shared" si="0"/>
        <v>6.7299999999999969</v>
      </c>
      <c r="F14">
        <f t="shared" si="1"/>
        <v>-0.22999999999999687</v>
      </c>
      <c r="G14">
        <v>54.61</v>
      </c>
      <c r="H14">
        <v>56.78</v>
      </c>
      <c r="I14">
        <v>58.8</v>
      </c>
      <c r="J14">
        <v>58</v>
      </c>
      <c r="K14">
        <v>58.26</v>
      </c>
    </row>
    <row r="15" spans="1:11" x14ac:dyDescent="0.25">
      <c r="A15" t="s">
        <v>33</v>
      </c>
      <c r="B15" t="s">
        <v>40</v>
      </c>
      <c r="C15">
        <v>56.34</v>
      </c>
      <c r="D15">
        <v>60.24</v>
      </c>
      <c r="E15">
        <f t="shared" si="0"/>
        <v>3.8999999999999986</v>
      </c>
      <c r="F15">
        <f t="shared" si="1"/>
        <v>-0.55999999999999517</v>
      </c>
      <c r="G15">
        <v>56.96</v>
      </c>
      <c r="H15">
        <v>59.11</v>
      </c>
      <c r="I15">
        <v>60.8</v>
      </c>
      <c r="J15">
        <v>59.7</v>
      </c>
      <c r="K15">
        <v>60.63</v>
      </c>
    </row>
    <row r="16" spans="1:11" x14ac:dyDescent="0.25">
      <c r="A16" t="s">
        <v>41</v>
      </c>
      <c r="B16" t="s">
        <v>34</v>
      </c>
      <c r="C16">
        <v>69.11</v>
      </c>
      <c r="D16">
        <v>70.92</v>
      </c>
      <c r="E16">
        <f t="shared" si="0"/>
        <v>1.8100000000000023</v>
      </c>
      <c r="F16">
        <f t="shared" si="1"/>
        <v>-1.7999999999999972</v>
      </c>
      <c r="G16">
        <v>67.510000000000005</v>
      </c>
      <c r="H16">
        <v>69.13</v>
      </c>
      <c r="I16">
        <v>72.72</v>
      </c>
      <c r="J16">
        <v>72.61</v>
      </c>
      <c r="K16">
        <v>71.64</v>
      </c>
    </row>
    <row r="17" spans="1:11" x14ac:dyDescent="0.25">
      <c r="A17" t="s">
        <v>41</v>
      </c>
      <c r="B17" t="s">
        <v>35</v>
      </c>
      <c r="C17">
        <v>43.82</v>
      </c>
      <c r="D17">
        <v>46.61</v>
      </c>
      <c r="E17">
        <f t="shared" si="0"/>
        <v>2.7899999999999991</v>
      </c>
      <c r="F17">
        <f t="shared" si="1"/>
        <v>1.1000000000000014</v>
      </c>
      <c r="G17">
        <v>43.81</v>
      </c>
      <c r="H17">
        <v>43.68</v>
      </c>
      <c r="I17">
        <v>44.83</v>
      </c>
      <c r="J17">
        <v>45.51</v>
      </c>
      <c r="K17">
        <v>45.05</v>
      </c>
    </row>
    <row r="18" spans="1:11" x14ac:dyDescent="0.25">
      <c r="A18" t="s">
        <v>41</v>
      </c>
      <c r="B18" t="s">
        <v>36</v>
      </c>
      <c r="C18">
        <v>30.67</v>
      </c>
      <c r="D18">
        <v>30.5</v>
      </c>
      <c r="E18">
        <f t="shared" si="0"/>
        <v>-0.17000000000000171</v>
      </c>
      <c r="F18">
        <f t="shared" si="1"/>
        <v>-0.25</v>
      </c>
      <c r="G18">
        <v>30.5</v>
      </c>
      <c r="H18">
        <v>30.75</v>
      </c>
      <c r="I18">
        <v>28.07</v>
      </c>
      <c r="J18">
        <v>27.66</v>
      </c>
      <c r="K18">
        <v>27.3</v>
      </c>
    </row>
    <row r="19" spans="1:11" x14ac:dyDescent="0.25">
      <c r="A19" t="s">
        <v>41</v>
      </c>
      <c r="B19" t="s">
        <v>37</v>
      </c>
      <c r="C19">
        <v>39.090000000000003</v>
      </c>
      <c r="D19">
        <v>46.55</v>
      </c>
      <c r="E19">
        <f t="shared" si="0"/>
        <v>7.4599999999999937</v>
      </c>
      <c r="F19">
        <f t="shared" si="1"/>
        <v>0.90999999999999659</v>
      </c>
      <c r="G19">
        <v>42.1</v>
      </c>
      <c r="H19">
        <v>44.94</v>
      </c>
      <c r="I19">
        <v>45.64</v>
      </c>
      <c r="J19">
        <v>45.28</v>
      </c>
      <c r="K19">
        <v>45.34</v>
      </c>
    </row>
    <row r="20" spans="1:11" x14ac:dyDescent="0.25">
      <c r="A20" t="s">
        <v>41</v>
      </c>
      <c r="B20" t="s">
        <v>38</v>
      </c>
      <c r="C20">
        <v>30.12</v>
      </c>
      <c r="D20">
        <v>31.89</v>
      </c>
      <c r="E20">
        <f t="shared" si="0"/>
        <v>1.7699999999999996</v>
      </c>
      <c r="F20">
        <f t="shared" si="1"/>
        <v>-3.2000000000000028</v>
      </c>
      <c r="G20">
        <v>33.659999999999997</v>
      </c>
      <c r="H20">
        <v>31.35</v>
      </c>
      <c r="I20">
        <v>35.090000000000003</v>
      </c>
      <c r="J20">
        <v>34.04</v>
      </c>
      <c r="K20">
        <v>34.51</v>
      </c>
    </row>
    <row r="21" spans="1:11" x14ac:dyDescent="0.25">
      <c r="A21" t="s">
        <v>41</v>
      </c>
      <c r="B21" t="s">
        <v>39</v>
      </c>
      <c r="C21">
        <v>51.65</v>
      </c>
      <c r="D21">
        <v>58.54</v>
      </c>
      <c r="E21">
        <f t="shared" si="0"/>
        <v>6.8900000000000006</v>
      </c>
      <c r="F21">
        <f t="shared" si="1"/>
        <v>-0.34000000000000341</v>
      </c>
      <c r="G21">
        <v>54.52</v>
      </c>
      <c r="H21">
        <v>56.75</v>
      </c>
      <c r="I21">
        <v>58.88</v>
      </c>
      <c r="J21">
        <v>58.01</v>
      </c>
      <c r="K21">
        <v>58.3</v>
      </c>
    </row>
    <row r="22" spans="1:11" x14ac:dyDescent="0.25">
      <c r="A22" t="s">
        <v>41</v>
      </c>
      <c r="B22" t="s">
        <v>40</v>
      </c>
      <c r="C22">
        <v>56.28</v>
      </c>
      <c r="D22">
        <v>60.19</v>
      </c>
      <c r="E22">
        <f t="shared" si="0"/>
        <v>3.9099999999999966</v>
      </c>
      <c r="F22">
        <f t="shared" si="1"/>
        <v>-0.52000000000000313</v>
      </c>
      <c r="G22">
        <v>56.9</v>
      </c>
      <c r="H22">
        <v>59.05</v>
      </c>
      <c r="I22">
        <v>60.71</v>
      </c>
      <c r="J22">
        <v>59.59</v>
      </c>
      <c r="K22">
        <v>60.47</v>
      </c>
    </row>
    <row r="23" spans="1:11" x14ac:dyDescent="0.25">
      <c r="A23" t="s">
        <v>42</v>
      </c>
      <c r="B23" t="s">
        <v>34</v>
      </c>
      <c r="C23">
        <v>72.849999999999994</v>
      </c>
      <c r="D23">
        <v>72.849999999999994</v>
      </c>
      <c r="E23">
        <f t="shared" si="0"/>
        <v>0</v>
      </c>
      <c r="F23">
        <f t="shared" si="1"/>
        <v>-0.13000000000000966</v>
      </c>
      <c r="G23">
        <v>72.67</v>
      </c>
      <c r="H23">
        <v>72.88</v>
      </c>
      <c r="I23">
        <v>72.75</v>
      </c>
      <c r="J23">
        <v>72.98</v>
      </c>
      <c r="K23">
        <v>72.39</v>
      </c>
    </row>
    <row r="24" spans="1:11" x14ac:dyDescent="0.25">
      <c r="A24" t="s">
        <v>42</v>
      </c>
      <c r="B24" t="s">
        <v>35</v>
      </c>
      <c r="C24">
        <v>45.35</v>
      </c>
      <c r="D24">
        <v>45.38</v>
      </c>
      <c r="E24">
        <f t="shared" si="0"/>
        <v>3.0000000000001137E-2</v>
      </c>
      <c r="F24">
        <f t="shared" si="1"/>
        <v>-5.9999999999995168E-2</v>
      </c>
      <c r="G24">
        <v>45.29</v>
      </c>
      <c r="H24">
        <v>45.17</v>
      </c>
      <c r="I24">
        <v>45.44</v>
      </c>
      <c r="J24">
        <v>45.4</v>
      </c>
      <c r="K24">
        <v>45.07</v>
      </c>
    </row>
    <row r="25" spans="1:11" x14ac:dyDescent="0.25">
      <c r="A25" t="s">
        <v>42</v>
      </c>
      <c r="B25" t="s">
        <v>36</v>
      </c>
      <c r="C25">
        <v>32.64</v>
      </c>
      <c r="D25">
        <v>32.630000000000003</v>
      </c>
      <c r="E25">
        <f t="shared" si="0"/>
        <v>-9.9999999999980105E-3</v>
      </c>
      <c r="F25">
        <f t="shared" si="1"/>
        <v>2.9000000000000021</v>
      </c>
      <c r="G25">
        <v>29.72</v>
      </c>
      <c r="H25">
        <v>29.73</v>
      </c>
      <c r="I25">
        <v>28.06</v>
      </c>
      <c r="J25">
        <v>27.37</v>
      </c>
      <c r="K25">
        <v>27.15</v>
      </c>
    </row>
    <row r="26" spans="1:11" x14ac:dyDescent="0.25">
      <c r="A26" t="s">
        <v>42</v>
      </c>
      <c r="B26" t="s">
        <v>37</v>
      </c>
      <c r="C26">
        <v>46.94</v>
      </c>
      <c r="D26">
        <v>46.96</v>
      </c>
      <c r="E26">
        <f t="shared" si="0"/>
        <v>2.0000000000003126E-2</v>
      </c>
      <c r="F26">
        <f t="shared" si="1"/>
        <v>-0.22999999999999687</v>
      </c>
      <c r="G26">
        <v>47.1</v>
      </c>
      <c r="H26">
        <v>47.19</v>
      </c>
      <c r="I26">
        <v>46.39</v>
      </c>
      <c r="J26">
        <v>46.42</v>
      </c>
      <c r="K26">
        <v>46.39</v>
      </c>
    </row>
    <row r="27" spans="1:11" x14ac:dyDescent="0.25">
      <c r="A27" t="s">
        <v>42</v>
      </c>
      <c r="B27" t="s">
        <v>38</v>
      </c>
      <c r="C27">
        <v>29.11</v>
      </c>
      <c r="D27">
        <v>29.14</v>
      </c>
      <c r="E27">
        <f t="shared" si="0"/>
        <v>3.0000000000001137E-2</v>
      </c>
      <c r="F27">
        <f t="shared" si="1"/>
        <v>-0.96000000000000085</v>
      </c>
      <c r="G27">
        <v>30.1</v>
      </c>
      <c r="H27">
        <v>28.6</v>
      </c>
      <c r="I27">
        <v>28.87</v>
      </c>
      <c r="J27">
        <v>29.46</v>
      </c>
      <c r="K27">
        <v>29.02</v>
      </c>
    </row>
    <row r="28" spans="1:11" x14ac:dyDescent="0.25">
      <c r="A28" t="s">
        <v>42</v>
      </c>
      <c r="B28" t="s">
        <v>39</v>
      </c>
      <c r="C28">
        <v>57.72</v>
      </c>
      <c r="D28">
        <v>57.75</v>
      </c>
      <c r="E28">
        <f t="shared" si="0"/>
        <v>3.0000000000001137E-2</v>
      </c>
      <c r="F28">
        <f t="shared" si="1"/>
        <v>-1.3500000000000014</v>
      </c>
      <c r="G28">
        <v>58.2</v>
      </c>
      <c r="H28">
        <v>58.59</v>
      </c>
      <c r="I28">
        <v>59.1</v>
      </c>
      <c r="J28">
        <v>58.52</v>
      </c>
      <c r="K28">
        <v>58.66</v>
      </c>
    </row>
    <row r="29" spans="1:11" x14ac:dyDescent="0.25">
      <c r="A29" t="s">
        <v>42</v>
      </c>
      <c r="B29" t="s">
        <v>40</v>
      </c>
      <c r="C29">
        <v>59.65</v>
      </c>
      <c r="D29">
        <v>59.67</v>
      </c>
      <c r="E29">
        <f t="shared" si="0"/>
        <v>2.0000000000003126E-2</v>
      </c>
      <c r="F29">
        <f t="shared" si="1"/>
        <v>-1.019999999999996</v>
      </c>
      <c r="G29">
        <v>59.74</v>
      </c>
      <c r="H29">
        <v>60.42</v>
      </c>
      <c r="I29">
        <v>60.69</v>
      </c>
      <c r="J29">
        <v>60.22</v>
      </c>
      <c r="K29">
        <v>60.62</v>
      </c>
    </row>
    <row r="30" spans="1:11" x14ac:dyDescent="0.25">
      <c r="A30" t="s">
        <v>43</v>
      </c>
      <c r="B30" t="s">
        <v>34</v>
      </c>
      <c r="C30">
        <v>70.55</v>
      </c>
      <c r="D30">
        <v>70.59</v>
      </c>
      <c r="E30">
        <f t="shared" si="0"/>
        <v>4.0000000000006253E-2</v>
      </c>
      <c r="F30">
        <f t="shared" si="1"/>
        <v>0.28000000000000114</v>
      </c>
      <c r="G30">
        <v>70.05</v>
      </c>
      <c r="H30">
        <v>70.16</v>
      </c>
      <c r="I30">
        <v>70.239999999999995</v>
      </c>
      <c r="J30">
        <v>70.099999999999994</v>
      </c>
      <c r="K30">
        <v>70.31</v>
      </c>
    </row>
    <row r="31" spans="1:11" x14ac:dyDescent="0.25">
      <c r="A31" t="s">
        <v>43</v>
      </c>
      <c r="B31" t="s">
        <v>35</v>
      </c>
      <c r="C31">
        <v>46.69</v>
      </c>
      <c r="D31">
        <v>46.72</v>
      </c>
      <c r="E31">
        <f t="shared" si="0"/>
        <v>3.0000000000001137E-2</v>
      </c>
      <c r="F31">
        <f t="shared" si="1"/>
        <v>0.10000000000000142</v>
      </c>
      <c r="G31">
        <v>46.62</v>
      </c>
      <c r="H31">
        <v>46.57</v>
      </c>
      <c r="I31">
        <v>46.33</v>
      </c>
      <c r="J31">
        <v>46.11</v>
      </c>
      <c r="K31">
        <v>46.22</v>
      </c>
    </row>
    <row r="32" spans="1:11" x14ac:dyDescent="0.25">
      <c r="A32" t="s">
        <v>43</v>
      </c>
      <c r="B32" t="s">
        <v>36</v>
      </c>
      <c r="C32">
        <v>32.5</v>
      </c>
      <c r="D32">
        <v>32.479999999999997</v>
      </c>
      <c r="E32">
        <f t="shared" si="0"/>
        <v>-2.0000000000003126E-2</v>
      </c>
      <c r="F32">
        <f t="shared" si="1"/>
        <v>2.8399999999999963</v>
      </c>
      <c r="G32">
        <v>29.64</v>
      </c>
      <c r="H32">
        <v>29.54</v>
      </c>
      <c r="I32">
        <v>28.17</v>
      </c>
      <c r="J32">
        <v>27.58</v>
      </c>
      <c r="K32">
        <v>26.98</v>
      </c>
    </row>
    <row r="33" spans="1:11" x14ac:dyDescent="0.25">
      <c r="A33" t="s">
        <v>43</v>
      </c>
      <c r="B33" t="s">
        <v>37</v>
      </c>
      <c r="C33">
        <v>45.36</v>
      </c>
      <c r="D33">
        <v>45.39</v>
      </c>
      <c r="E33">
        <f t="shared" si="0"/>
        <v>3.0000000000001137E-2</v>
      </c>
      <c r="F33">
        <f t="shared" si="1"/>
        <v>-0.35999999999999943</v>
      </c>
      <c r="G33">
        <v>45.48</v>
      </c>
      <c r="H33">
        <v>45.75</v>
      </c>
      <c r="I33">
        <v>45.17</v>
      </c>
      <c r="J33">
        <v>45.24</v>
      </c>
      <c r="K33">
        <v>45.03</v>
      </c>
    </row>
    <row r="34" spans="1:11" x14ac:dyDescent="0.25">
      <c r="A34" t="s">
        <v>43</v>
      </c>
      <c r="B34" t="s">
        <v>38</v>
      </c>
      <c r="C34">
        <v>29.95</v>
      </c>
      <c r="D34">
        <v>29.86</v>
      </c>
      <c r="E34">
        <f t="shared" si="0"/>
        <v>-8.9999999999999858E-2</v>
      </c>
      <c r="F34">
        <f t="shared" si="1"/>
        <v>-1.2800000000000011</v>
      </c>
      <c r="G34">
        <v>31.14</v>
      </c>
      <c r="H34">
        <v>29.76</v>
      </c>
      <c r="I34">
        <v>29.59</v>
      </c>
      <c r="J34">
        <v>29.53</v>
      </c>
      <c r="K34">
        <v>29.99</v>
      </c>
    </row>
    <row r="35" spans="1:11" x14ac:dyDescent="0.25">
      <c r="A35" t="s">
        <v>43</v>
      </c>
      <c r="B35" t="s">
        <v>39</v>
      </c>
      <c r="C35">
        <v>57.68</v>
      </c>
      <c r="D35">
        <v>57.71</v>
      </c>
      <c r="E35">
        <f t="shared" si="0"/>
        <v>3.0000000000001137E-2</v>
      </c>
      <c r="F35">
        <f t="shared" si="1"/>
        <v>-1.3900000000000006</v>
      </c>
      <c r="G35">
        <v>58.19</v>
      </c>
      <c r="H35">
        <v>58.59</v>
      </c>
      <c r="I35">
        <v>59.1</v>
      </c>
      <c r="J35">
        <v>58.38</v>
      </c>
      <c r="K35">
        <v>58.23</v>
      </c>
    </row>
    <row r="36" spans="1:11" x14ac:dyDescent="0.25">
      <c r="A36" t="s">
        <v>43</v>
      </c>
      <c r="B36" t="s">
        <v>40</v>
      </c>
      <c r="C36">
        <v>59.95</v>
      </c>
      <c r="D36">
        <v>59.96</v>
      </c>
      <c r="E36">
        <f t="shared" si="0"/>
        <v>9.9999999999980105E-3</v>
      </c>
      <c r="F36">
        <f t="shared" si="1"/>
        <v>-0.85000000000000142</v>
      </c>
      <c r="G36">
        <v>60.05</v>
      </c>
      <c r="H36">
        <v>60.55</v>
      </c>
      <c r="I36">
        <v>60.81</v>
      </c>
      <c r="J36">
        <v>60.11</v>
      </c>
      <c r="K36">
        <v>60.37</v>
      </c>
    </row>
    <row r="37" spans="1:11" x14ac:dyDescent="0.25">
      <c r="A37" t="s">
        <v>44</v>
      </c>
      <c r="B37" t="s">
        <v>34</v>
      </c>
      <c r="C37">
        <v>70.73</v>
      </c>
      <c r="D37">
        <v>70.73</v>
      </c>
      <c r="E37">
        <f t="shared" si="0"/>
        <v>0</v>
      </c>
      <c r="F37">
        <f t="shared" si="1"/>
        <v>-0.48999999999999488</v>
      </c>
      <c r="G37">
        <v>71.040000000000006</v>
      </c>
      <c r="H37">
        <v>71.22</v>
      </c>
      <c r="I37">
        <v>70.760000000000005</v>
      </c>
      <c r="J37">
        <v>70.91</v>
      </c>
      <c r="K37">
        <v>70.69</v>
      </c>
    </row>
    <row r="38" spans="1:11" x14ac:dyDescent="0.25">
      <c r="A38" t="s">
        <v>44</v>
      </c>
      <c r="B38" t="s">
        <v>35</v>
      </c>
      <c r="C38">
        <v>43.95</v>
      </c>
      <c r="D38">
        <v>43.95</v>
      </c>
      <c r="E38">
        <f t="shared" si="0"/>
        <v>0</v>
      </c>
      <c r="F38">
        <f t="shared" si="1"/>
        <v>-4.9999999999997158E-2</v>
      </c>
      <c r="G38">
        <v>43.91</v>
      </c>
      <c r="H38">
        <v>44</v>
      </c>
      <c r="I38">
        <v>43.87</v>
      </c>
      <c r="J38">
        <v>43.62</v>
      </c>
      <c r="K38">
        <v>43.52</v>
      </c>
    </row>
    <row r="39" spans="1:11" x14ac:dyDescent="0.25">
      <c r="A39" t="s">
        <v>44</v>
      </c>
      <c r="B39" t="s">
        <v>36</v>
      </c>
      <c r="C39">
        <v>29.87</v>
      </c>
      <c r="D39">
        <v>29.87</v>
      </c>
      <c r="E39">
        <f t="shared" si="0"/>
        <v>0</v>
      </c>
      <c r="F39">
        <f t="shared" si="1"/>
        <v>0.15000000000000213</v>
      </c>
      <c r="G39">
        <v>29.72</v>
      </c>
      <c r="H39">
        <v>29.23</v>
      </c>
      <c r="I39">
        <v>28.99</v>
      </c>
      <c r="J39">
        <v>29.05</v>
      </c>
      <c r="K39">
        <v>28.98</v>
      </c>
    </row>
    <row r="40" spans="1:11" x14ac:dyDescent="0.25">
      <c r="A40" t="s">
        <v>44</v>
      </c>
      <c r="B40" t="s">
        <v>37</v>
      </c>
      <c r="C40">
        <v>45.8</v>
      </c>
      <c r="D40">
        <v>45.8</v>
      </c>
      <c r="E40">
        <f t="shared" si="0"/>
        <v>0</v>
      </c>
      <c r="F40">
        <f t="shared" si="1"/>
        <v>-0.32000000000000028</v>
      </c>
      <c r="G40">
        <v>45.88</v>
      </c>
      <c r="H40">
        <v>46.05</v>
      </c>
      <c r="I40">
        <v>46.03</v>
      </c>
      <c r="J40">
        <v>45.92</v>
      </c>
      <c r="K40">
        <v>46.12</v>
      </c>
    </row>
    <row r="41" spans="1:11" x14ac:dyDescent="0.25">
      <c r="A41" t="s">
        <v>44</v>
      </c>
      <c r="B41" t="s">
        <v>38</v>
      </c>
      <c r="C41">
        <v>23.16</v>
      </c>
      <c r="D41">
        <v>23.16</v>
      </c>
      <c r="E41">
        <f t="shared" si="0"/>
        <v>0</v>
      </c>
      <c r="F41">
        <f t="shared" si="1"/>
        <v>1.9999999999999574E-2</v>
      </c>
      <c r="G41">
        <v>21.98</v>
      </c>
      <c r="H41">
        <v>22.63</v>
      </c>
      <c r="I41">
        <v>23.12</v>
      </c>
      <c r="J41">
        <v>23.04</v>
      </c>
      <c r="K41">
        <v>23.14</v>
      </c>
    </row>
    <row r="42" spans="1:11" x14ac:dyDescent="0.25">
      <c r="A42" t="s">
        <v>44</v>
      </c>
      <c r="B42" t="s">
        <v>39</v>
      </c>
      <c r="C42">
        <v>57.83</v>
      </c>
      <c r="D42">
        <v>57.83</v>
      </c>
      <c r="E42">
        <f t="shared" si="0"/>
        <v>0</v>
      </c>
      <c r="F42">
        <f t="shared" si="1"/>
        <v>-0.21999999999999886</v>
      </c>
      <c r="G42">
        <v>57.91</v>
      </c>
      <c r="H42">
        <v>57.99</v>
      </c>
      <c r="I42">
        <v>58.05</v>
      </c>
      <c r="J42">
        <v>58.04</v>
      </c>
      <c r="K42">
        <v>57.96</v>
      </c>
    </row>
    <row r="43" spans="1:11" x14ac:dyDescent="0.25">
      <c r="A43" t="s">
        <v>44</v>
      </c>
      <c r="B43" t="s">
        <v>40</v>
      </c>
      <c r="C43">
        <v>59.24</v>
      </c>
      <c r="D43">
        <v>59.24</v>
      </c>
      <c r="E43">
        <f t="shared" si="0"/>
        <v>0</v>
      </c>
      <c r="F43">
        <f t="shared" si="1"/>
        <v>1.0000000000005116E-2</v>
      </c>
      <c r="G43">
        <v>59.19</v>
      </c>
      <c r="H43">
        <v>59.18</v>
      </c>
      <c r="I43">
        <v>59.18</v>
      </c>
      <c r="J43">
        <v>59.23</v>
      </c>
      <c r="K43">
        <v>59.17</v>
      </c>
    </row>
    <row r="44" spans="1:11" x14ac:dyDescent="0.25">
      <c r="A44" t="s">
        <v>45</v>
      </c>
      <c r="B44" t="s">
        <v>34</v>
      </c>
      <c r="C44">
        <v>67.06</v>
      </c>
      <c r="D44">
        <v>67.06</v>
      </c>
      <c r="E44">
        <f t="shared" si="0"/>
        <v>0</v>
      </c>
      <c r="F44">
        <f t="shared" si="1"/>
        <v>1.9999999999996021E-2</v>
      </c>
      <c r="G44">
        <v>67.040000000000006</v>
      </c>
      <c r="H44">
        <v>66.45</v>
      </c>
      <c r="I44">
        <v>65.760000000000005</v>
      </c>
      <c r="J44">
        <v>65.099999999999994</v>
      </c>
      <c r="K44">
        <v>65.31</v>
      </c>
    </row>
    <row r="45" spans="1:11" x14ac:dyDescent="0.25">
      <c r="A45" t="s">
        <v>45</v>
      </c>
      <c r="B45" t="s">
        <v>35</v>
      </c>
      <c r="C45">
        <v>45.64</v>
      </c>
      <c r="D45">
        <v>45.64</v>
      </c>
      <c r="E45">
        <f t="shared" si="0"/>
        <v>0</v>
      </c>
      <c r="F45">
        <f t="shared" si="1"/>
        <v>-0.11999999999999744</v>
      </c>
      <c r="G45">
        <v>45.66</v>
      </c>
      <c r="H45">
        <v>45.76</v>
      </c>
      <c r="I45">
        <v>45.21</v>
      </c>
      <c r="J45">
        <v>44.51</v>
      </c>
      <c r="K45">
        <v>44.51</v>
      </c>
    </row>
    <row r="46" spans="1:11" x14ac:dyDescent="0.25">
      <c r="A46" t="s">
        <v>45</v>
      </c>
      <c r="B46" t="s">
        <v>36</v>
      </c>
      <c r="C46">
        <v>29.84</v>
      </c>
      <c r="D46">
        <v>29.84</v>
      </c>
      <c r="E46">
        <f t="shared" si="0"/>
        <v>0</v>
      </c>
      <c r="F46">
        <f t="shared" si="1"/>
        <v>-0.10000000000000142</v>
      </c>
      <c r="G46">
        <v>29.84</v>
      </c>
      <c r="H46">
        <v>29.87</v>
      </c>
      <c r="I46">
        <v>29.9</v>
      </c>
      <c r="J46">
        <v>29.89</v>
      </c>
      <c r="K46">
        <v>29.94</v>
      </c>
    </row>
    <row r="47" spans="1:11" x14ac:dyDescent="0.25">
      <c r="A47" t="s">
        <v>45</v>
      </c>
      <c r="B47" t="s">
        <v>37</v>
      </c>
      <c r="C47">
        <v>43.65</v>
      </c>
      <c r="D47">
        <v>43.65</v>
      </c>
      <c r="E47">
        <f t="shared" si="0"/>
        <v>0</v>
      </c>
      <c r="F47">
        <f t="shared" si="1"/>
        <v>1.9999999999996021E-2</v>
      </c>
      <c r="G47">
        <v>43.63</v>
      </c>
      <c r="H47">
        <v>43.37</v>
      </c>
      <c r="I47">
        <v>42.67</v>
      </c>
      <c r="J47">
        <v>42.56</v>
      </c>
      <c r="K47">
        <v>42.61</v>
      </c>
    </row>
    <row r="48" spans="1:11" x14ac:dyDescent="0.25">
      <c r="A48" t="s">
        <v>45</v>
      </c>
      <c r="B48" t="s">
        <v>38</v>
      </c>
      <c r="C48">
        <v>24.89</v>
      </c>
      <c r="D48">
        <v>24.89</v>
      </c>
      <c r="E48">
        <f t="shared" si="0"/>
        <v>0</v>
      </c>
      <c r="F48">
        <f t="shared" si="1"/>
        <v>-0.35999999999999943</v>
      </c>
      <c r="G48">
        <v>24.93</v>
      </c>
      <c r="H48">
        <v>25.12</v>
      </c>
      <c r="I48">
        <v>24.14</v>
      </c>
      <c r="J48">
        <v>25.25</v>
      </c>
      <c r="K48">
        <v>24.81</v>
      </c>
    </row>
    <row r="49" spans="1:11" x14ac:dyDescent="0.25">
      <c r="A49" t="s">
        <v>45</v>
      </c>
      <c r="B49" t="s">
        <v>39</v>
      </c>
      <c r="C49">
        <v>57.9</v>
      </c>
      <c r="D49">
        <v>57.9</v>
      </c>
      <c r="E49">
        <f t="shared" si="0"/>
        <v>0</v>
      </c>
      <c r="F49">
        <f t="shared" si="1"/>
        <v>3.9999999999999147E-2</v>
      </c>
      <c r="G49">
        <v>57.86</v>
      </c>
      <c r="H49">
        <v>57.67</v>
      </c>
      <c r="I49">
        <v>57.48</v>
      </c>
      <c r="J49">
        <v>57.44</v>
      </c>
      <c r="K49">
        <v>57.34</v>
      </c>
    </row>
    <row r="50" spans="1:11" x14ac:dyDescent="0.25">
      <c r="A50" t="s">
        <v>45</v>
      </c>
      <c r="B50" t="s">
        <v>40</v>
      </c>
      <c r="C50">
        <v>59.72</v>
      </c>
      <c r="D50">
        <v>59.72</v>
      </c>
      <c r="E50">
        <f t="shared" si="0"/>
        <v>0</v>
      </c>
      <c r="F50">
        <f t="shared" si="1"/>
        <v>9.9999999999980105E-3</v>
      </c>
      <c r="G50">
        <v>59.71</v>
      </c>
      <c r="H50">
        <v>59.51</v>
      </c>
      <c r="I50">
        <v>59.25</v>
      </c>
      <c r="J50">
        <v>59.15</v>
      </c>
      <c r="K50">
        <v>59.15</v>
      </c>
    </row>
    <row r="51" spans="1:11" x14ac:dyDescent="0.25">
      <c r="A51" t="s">
        <v>186</v>
      </c>
      <c r="B51" t="s">
        <v>34</v>
      </c>
      <c r="C51">
        <v>71.83</v>
      </c>
      <c r="D51">
        <v>71.650000000000006</v>
      </c>
      <c r="E51">
        <f t="shared" ref="E51:E64" si="2">D51-C51</f>
        <v>-0.17999999999999261</v>
      </c>
      <c r="F51">
        <f t="shared" ref="F51:F64" si="3">D51-MAX(G51:K51)</f>
        <v>0.19000000000001194</v>
      </c>
      <c r="G51">
        <v>71.150000000000006</v>
      </c>
      <c r="H51">
        <v>71.459999999999994</v>
      </c>
      <c r="I51">
        <v>71.22</v>
      </c>
      <c r="J51">
        <v>70.67</v>
      </c>
      <c r="K51">
        <v>71.22</v>
      </c>
    </row>
    <row r="52" spans="1:11" x14ac:dyDescent="0.25">
      <c r="A52" t="s">
        <v>186</v>
      </c>
      <c r="B52" t="s">
        <v>35</v>
      </c>
      <c r="C52">
        <v>43.84</v>
      </c>
      <c r="D52">
        <v>43.86</v>
      </c>
      <c r="E52">
        <f t="shared" si="2"/>
        <v>1.9999999999996021E-2</v>
      </c>
      <c r="F52">
        <f t="shared" si="3"/>
        <v>0.32999999999999829</v>
      </c>
      <c r="G52">
        <v>43.53</v>
      </c>
      <c r="H52">
        <v>42.82</v>
      </c>
      <c r="I52">
        <v>42.42</v>
      </c>
      <c r="J52">
        <v>42.46</v>
      </c>
      <c r="K52">
        <v>42.17</v>
      </c>
    </row>
    <row r="53" spans="1:11" x14ac:dyDescent="0.25">
      <c r="A53" t="s">
        <v>186</v>
      </c>
      <c r="B53" t="s">
        <v>36</v>
      </c>
      <c r="C53">
        <v>32.159999999999997</v>
      </c>
      <c r="D53">
        <v>32.14</v>
      </c>
      <c r="E53">
        <f t="shared" si="2"/>
        <v>-1.9999999999996021E-2</v>
      </c>
      <c r="F53">
        <f t="shared" si="3"/>
        <v>2.990000000000002</v>
      </c>
      <c r="G53">
        <v>28.88</v>
      </c>
      <c r="H53">
        <v>29.15</v>
      </c>
      <c r="I53">
        <v>27.95</v>
      </c>
      <c r="J53">
        <v>27.8</v>
      </c>
      <c r="K53">
        <v>27.65</v>
      </c>
    </row>
    <row r="54" spans="1:11" x14ac:dyDescent="0.25">
      <c r="A54" t="s">
        <v>186</v>
      </c>
      <c r="B54" t="s">
        <v>37</v>
      </c>
      <c r="C54">
        <v>46.05</v>
      </c>
      <c r="D54">
        <v>46.07</v>
      </c>
      <c r="E54">
        <f t="shared" si="2"/>
        <v>2.0000000000003126E-2</v>
      </c>
      <c r="F54">
        <f t="shared" si="3"/>
        <v>-9.9999999999980105E-3</v>
      </c>
      <c r="G54">
        <v>46.08</v>
      </c>
      <c r="H54">
        <v>46.08</v>
      </c>
      <c r="I54">
        <v>45.98</v>
      </c>
      <c r="J54">
        <v>45.92</v>
      </c>
      <c r="K54">
        <v>45.45</v>
      </c>
    </row>
    <row r="55" spans="1:11" x14ac:dyDescent="0.25">
      <c r="A55" t="s">
        <v>186</v>
      </c>
      <c r="B55" t="s">
        <v>38</v>
      </c>
      <c r="C55">
        <v>30.86</v>
      </c>
      <c r="D55">
        <v>30.82</v>
      </c>
      <c r="E55">
        <f t="shared" si="2"/>
        <v>-3.9999999999999147E-2</v>
      </c>
      <c r="F55">
        <f t="shared" si="3"/>
        <v>-0.75</v>
      </c>
      <c r="G55">
        <v>31.57</v>
      </c>
      <c r="H55">
        <v>30.27</v>
      </c>
      <c r="I55">
        <v>30.76</v>
      </c>
      <c r="J55">
        <v>30.67</v>
      </c>
      <c r="K55">
        <v>29.88</v>
      </c>
    </row>
    <row r="56" spans="1:11" x14ac:dyDescent="0.25">
      <c r="A56" t="s">
        <v>186</v>
      </c>
      <c r="B56" t="s">
        <v>39</v>
      </c>
      <c r="C56">
        <v>57.5</v>
      </c>
      <c r="D56">
        <v>57.53</v>
      </c>
      <c r="E56">
        <f t="shared" si="2"/>
        <v>3.0000000000001137E-2</v>
      </c>
      <c r="F56">
        <f t="shared" si="3"/>
        <v>-1.519999999999996</v>
      </c>
      <c r="G56">
        <v>57.81</v>
      </c>
      <c r="H56">
        <v>58.38</v>
      </c>
      <c r="I56">
        <v>59.04</v>
      </c>
      <c r="J56">
        <v>59.04</v>
      </c>
      <c r="K56">
        <v>59.05</v>
      </c>
    </row>
    <row r="57" spans="1:11" x14ac:dyDescent="0.25">
      <c r="A57" t="s">
        <v>186</v>
      </c>
      <c r="B57" t="s">
        <v>40</v>
      </c>
      <c r="C57">
        <v>59.53</v>
      </c>
      <c r="D57">
        <v>59.55</v>
      </c>
      <c r="E57">
        <f t="shared" si="2"/>
        <v>1.9999999999996021E-2</v>
      </c>
      <c r="F57">
        <f t="shared" si="3"/>
        <v>-1</v>
      </c>
      <c r="G57">
        <v>59.59</v>
      </c>
      <c r="H57">
        <v>60.22</v>
      </c>
      <c r="I57">
        <v>60.55</v>
      </c>
      <c r="J57">
        <v>60.52</v>
      </c>
      <c r="K57">
        <v>60.48</v>
      </c>
    </row>
    <row r="58" spans="1:11" x14ac:dyDescent="0.25">
      <c r="A58" t="s">
        <v>187</v>
      </c>
      <c r="B58" t="s">
        <v>34</v>
      </c>
      <c r="C58">
        <v>69.459999999999994</v>
      </c>
      <c r="D58">
        <v>69.459999999999994</v>
      </c>
      <c r="E58">
        <f t="shared" si="2"/>
        <v>0</v>
      </c>
      <c r="F58">
        <f t="shared" si="3"/>
        <v>0.10999999999999943</v>
      </c>
      <c r="G58">
        <v>69.349999999999994</v>
      </c>
      <c r="H58">
        <v>68.78</v>
      </c>
      <c r="I58">
        <v>68.599999999999994</v>
      </c>
      <c r="J58">
        <v>68.23</v>
      </c>
      <c r="K58">
        <v>68.12</v>
      </c>
    </row>
    <row r="59" spans="1:11" x14ac:dyDescent="0.25">
      <c r="A59" t="s">
        <v>187</v>
      </c>
      <c r="B59" t="s">
        <v>35</v>
      </c>
      <c r="C59">
        <v>40.96</v>
      </c>
      <c r="D59">
        <v>40.96</v>
      </c>
      <c r="E59">
        <f t="shared" si="2"/>
        <v>0</v>
      </c>
      <c r="F59">
        <f t="shared" si="3"/>
        <v>0.27000000000000313</v>
      </c>
      <c r="G59">
        <v>40.61</v>
      </c>
      <c r="H59">
        <v>40.57</v>
      </c>
      <c r="I59">
        <v>40.69</v>
      </c>
      <c r="J59">
        <v>40.53</v>
      </c>
      <c r="K59">
        <v>40.409999999999997</v>
      </c>
    </row>
    <row r="60" spans="1:11" x14ac:dyDescent="0.25">
      <c r="A60" t="s">
        <v>187</v>
      </c>
      <c r="B60" t="s">
        <v>36</v>
      </c>
      <c r="C60">
        <v>28.99</v>
      </c>
      <c r="D60">
        <v>28.99</v>
      </c>
      <c r="E60">
        <f t="shared" si="2"/>
        <v>0</v>
      </c>
      <c r="F60">
        <f t="shared" si="3"/>
        <v>-0.15000000000000213</v>
      </c>
      <c r="G60">
        <v>29.13</v>
      </c>
      <c r="H60">
        <v>29.14</v>
      </c>
      <c r="I60">
        <v>28.94</v>
      </c>
      <c r="J60">
        <v>28.74</v>
      </c>
      <c r="K60">
        <v>28.55</v>
      </c>
    </row>
    <row r="61" spans="1:11" x14ac:dyDescent="0.25">
      <c r="A61" t="s">
        <v>187</v>
      </c>
      <c r="B61" t="s">
        <v>37</v>
      </c>
      <c r="C61">
        <v>44.82</v>
      </c>
      <c r="D61">
        <v>44.82</v>
      </c>
      <c r="E61">
        <f t="shared" si="2"/>
        <v>0</v>
      </c>
      <c r="F61">
        <f t="shared" si="3"/>
        <v>-0.11999999999999744</v>
      </c>
      <c r="G61">
        <v>44.89</v>
      </c>
      <c r="H61">
        <v>44.94</v>
      </c>
      <c r="I61">
        <v>44.8</v>
      </c>
      <c r="J61">
        <v>44.63</v>
      </c>
      <c r="K61">
        <v>44.53</v>
      </c>
    </row>
    <row r="62" spans="1:11" x14ac:dyDescent="0.25">
      <c r="A62" t="s">
        <v>187</v>
      </c>
      <c r="B62" t="s">
        <v>38</v>
      </c>
      <c r="C62">
        <v>25.56</v>
      </c>
      <c r="D62">
        <v>25.56</v>
      </c>
      <c r="E62">
        <f t="shared" si="2"/>
        <v>0</v>
      </c>
      <c r="F62">
        <f t="shared" si="3"/>
        <v>-1.6500000000000021</v>
      </c>
      <c r="G62">
        <v>25.24</v>
      </c>
      <c r="H62">
        <v>25.56</v>
      </c>
      <c r="I62">
        <v>27.21</v>
      </c>
      <c r="J62">
        <v>26.72</v>
      </c>
      <c r="K62">
        <v>26.56</v>
      </c>
    </row>
    <row r="63" spans="1:11" x14ac:dyDescent="0.25">
      <c r="A63" t="s">
        <v>187</v>
      </c>
      <c r="B63" t="s">
        <v>39</v>
      </c>
      <c r="C63">
        <v>57.93</v>
      </c>
      <c r="D63">
        <v>57.93</v>
      </c>
      <c r="E63">
        <f t="shared" si="2"/>
        <v>0</v>
      </c>
      <c r="F63">
        <f t="shared" si="3"/>
        <v>-7.9999999999998295E-2</v>
      </c>
      <c r="G63">
        <v>57.88</v>
      </c>
      <c r="H63">
        <v>57.9</v>
      </c>
      <c r="I63">
        <v>58.01</v>
      </c>
      <c r="J63">
        <v>57.99</v>
      </c>
      <c r="K63">
        <v>57.99</v>
      </c>
    </row>
    <row r="64" spans="1:11" x14ac:dyDescent="0.25">
      <c r="A64" t="s">
        <v>187</v>
      </c>
      <c r="B64" t="s">
        <v>40</v>
      </c>
      <c r="C64">
        <v>59.22</v>
      </c>
      <c r="D64">
        <v>59.22</v>
      </c>
      <c r="E64">
        <f t="shared" si="2"/>
        <v>0</v>
      </c>
      <c r="F64">
        <f t="shared" si="3"/>
        <v>-0.14999999999999858</v>
      </c>
      <c r="G64">
        <v>59.26</v>
      </c>
      <c r="H64">
        <v>59.26</v>
      </c>
      <c r="I64">
        <v>59.29</v>
      </c>
      <c r="J64">
        <v>59.27</v>
      </c>
      <c r="K64">
        <v>59.37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78994-47A8-48F9-BC7D-6FD78EE0D0BD}">
  <dimension ref="A1:F109"/>
  <sheetViews>
    <sheetView workbookViewId="0">
      <selection sqref="A1:XFD1048576"/>
    </sheetView>
  </sheetViews>
  <sheetFormatPr defaultRowHeight="15" x14ac:dyDescent="0.25"/>
  <sheetData>
    <row r="1" spans="1:6" x14ac:dyDescent="0.25">
      <c r="A1" t="s">
        <v>240</v>
      </c>
      <c r="B1" t="s">
        <v>241</v>
      </c>
      <c r="C1" t="s">
        <v>242</v>
      </c>
      <c r="D1" t="s">
        <v>243</v>
      </c>
      <c r="E1" t="s">
        <v>244</v>
      </c>
      <c r="F1" t="s">
        <v>245</v>
      </c>
    </row>
    <row r="2" spans="1:6" x14ac:dyDescent="0.25">
      <c r="A2" t="s">
        <v>246</v>
      </c>
      <c r="B2" t="s">
        <v>185</v>
      </c>
      <c r="C2" t="s">
        <v>49</v>
      </c>
      <c r="D2" t="b">
        <v>1</v>
      </c>
      <c r="E2" t="b">
        <v>1</v>
      </c>
      <c r="F2">
        <v>9.1728745897538197E-2</v>
      </c>
    </row>
    <row r="3" spans="1:6" x14ac:dyDescent="0.25">
      <c r="A3" t="s">
        <v>247</v>
      </c>
      <c r="B3" t="s">
        <v>185</v>
      </c>
      <c r="C3" t="s">
        <v>50</v>
      </c>
      <c r="D3" t="b">
        <v>1</v>
      </c>
      <c r="E3" t="b">
        <v>1</v>
      </c>
      <c r="F3">
        <v>7.9876959800991396E-2</v>
      </c>
    </row>
    <row r="4" spans="1:6" x14ac:dyDescent="0.25">
      <c r="A4" t="s">
        <v>248</v>
      </c>
      <c r="B4" t="s">
        <v>185</v>
      </c>
      <c r="C4" t="s">
        <v>51</v>
      </c>
      <c r="D4" t="b">
        <v>1</v>
      </c>
      <c r="E4" t="b">
        <v>1</v>
      </c>
      <c r="F4">
        <v>9.3819333854783304E-2</v>
      </c>
    </row>
    <row r="5" spans="1:6" x14ac:dyDescent="0.25">
      <c r="A5" t="s">
        <v>249</v>
      </c>
      <c r="B5" t="s">
        <v>185</v>
      </c>
      <c r="C5" t="s">
        <v>49</v>
      </c>
      <c r="D5" t="b">
        <v>1</v>
      </c>
      <c r="E5" t="b">
        <v>0</v>
      </c>
      <c r="F5">
        <v>0.115132199327952</v>
      </c>
    </row>
    <row r="6" spans="1:6" x14ac:dyDescent="0.25">
      <c r="A6" t="s">
        <v>250</v>
      </c>
      <c r="B6" t="s">
        <v>185</v>
      </c>
      <c r="C6" t="s">
        <v>50</v>
      </c>
      <c r="D6" t="b">
        <v>1</v>
      </c>
      <c r="E6" t="b">
        <v>0</v>
      </c>
      <c r="F6">
        <v>0.10995499746630601</v>
      </c>
    </row>
    <row r="7" spans="1:6" x14ac:dyDescent="0.25">
      <c r="A7" t="s">
        <v>251</v>
      </c>
      <c r="B7" t="s">
        <v>185</v>
      </c>
      <c r="C7" t="s">
        <v>51</v>
      </c>
      <c r="D7" t="b">
        <v>1</v>
      </c>
      <c r="E7" t="b">
        <v>0</v>
      </c>
      <c r="F7">
        <v>0.10995499746630601</v>
      </c>
    </row>
    <row r="8" spans="1:6" x14ac:dyDescent="0.25">
      <c r="A8" t="s">
        <v>252</v>
      </c>
      <c r="B8" t="s">
        <v>33</v>
      </c>
      <c r="C8" t="s">
        <v>49</v>
      </c>
      <c r="D8" t="b">
        <v>1</v>
      </c>
      <c r="E8" t="b">
        <v>1</v>
      </c>
      <c r="F8">
        <v>9.4184174265473999E-2</v>
      </c>
    </row>
    <row r="9" spans="1:6" x14ac:dyDescent="0.25">
      <c r="A9" t="s">
        <v>253</v>
      </c>
      <c r="B9" t="s">
        <v>33</v>
      </c>
      <c r="C9" t="s">
        <v>50</v>
      </c>
      <c r="D9" t="b">
        <v>1</v>
      </c>
      <c r="E9" t="b">
        <v>1</v>
      </c>
      <c r="F9">
        <v>7.4809804784671696E-2</v>
      </c>
    </row>
    <row r="10" spans="1:6" x14ac:dyDescent="0.25">
      <c r="A10" t="s">
        <v>254</v>
      </c>
      <c r="B10" t="s">
        <v>33</v>
      </c>
      <c r="C10" t="s">
        <v>51</v>
      </c>
      <c r="D10" t="b">
        <v>1</v>
      </c>
      <c r="E10" t="b">
        <v>1</v>
      </c>
      <c r="F10">
        <v>9.6221501928589401E-2</v>
      </c>
    </row>
    <row r="11" spans="1:6" x14ac:dyDescent="0.25">
      <c r="A11" t="s">
        <v>255</v>
      </c>
      <c r="B11" t="s">
        <v>33</v>
      </c>
      <c r="C11" t="s">
        <v>49</v>
      </c>
      <c r="D11" t="b">
        <v>1</v>
      </c>
      <c r="E11" t="b">
        <v>0</v>
      </c>
      <c r="F11">
        <v>0.12387409375646</v>
      </c>
    </row>
    <row r="12" spans="1:6" x14ac:dyDescent="0.25">
      <c r="A12" t="s">
        <v>256</v>
      </c>
      <c r="B12" t="s">
        <v>33</v>
      </c>
      <c r="C12" t="s">
        <v>50</v>
      </c>
      <c r="D12" t="b">
        <v>1</v>
      </c>
      <c r="E12" t="b">
        <v>0</v>
      </c>
      <c r="F12">
        <v>0.113200787285246</v>
      </c>
    </row>
    <row r="13" spans="1:6" x14ac:dyDescent="0.25">
      <c r="A13" t="s">
        <v>257</v>
      </c>
      <c r="B13" t="s">
        <v>33</v>
      </c>
      <c r="C13" t="s">
        <v>51</v>
      </c>
      <c r="D13" t="b">
        <v>1</v>
      </c>
      <c r="E13" t="b">
        <v>0</v>
      </c>
      <c r="F13">
        <v>0.11389786623064101</v>
      </c>
    </row>
    <row r="14" spans="1:6" x14ac:dyDescent="0.25">
      <c r="A14" t="s">
        <v>258</v>
      </c>
      <c r="B14" t="s">
        <v>41</v>
      </c>
      <c r="C14" t="s">
        <v>49</v>
      </c>
      <c r="D14" t="b">
        <v>1</v>
      </c>
      <c r="E14" t="b">
        <v>1</v>
      </c>
      <c r="F14">
        <v>9.2540825147279598E-2</v>
      </c>
    </row>
    <row r="15" spans="1:6" x14ac:dyDescent="0.25">
      <c r="A15" t="s">
        <v>259</v>
      </c>
      <c r="B15" t="s">
        <v>41</v>
      </c>
      <c r="C15" t="s">
        <v>50</v>
      </c>
      <c r="D15" t="b">
        <v>1</v>
      </c>
      <c r="E15" t="b">
        <v>1</v>
      </c>
      <c r="F15">
        <v>7.9328528112824398E-2</v>
      </c>
    </row>
    <row r="16" spans="1:6" x14ac:dyDescent="0.25">
      <c r="A16" t="s">
        <v>260</v>
      </c>
      <c r="B16" t="s">
        <v>41</v>
      </c>
      <c r="C16" t="s">
        <v>51</v>
      </c>
      <c r="D16" t="b">
        <v>1</v>
      </c>
      <c r="E16" t="b">
        <v>1</v>
      </c>
      <c r="F16">
        <v>9.6767454795532601E-2</v>
      </c>
    </row>
    <row r="17" spans="1:6" x14ac:dyDescent="0.25">
      <c r="A17" t="s">
        <v>261</v>
      </c>
      <c r="B17" t="s">
        <v>41</v>
      </c>
      <c r="C17" t="s">
        <v>49</v>
      </c>
      <c r="D17" t="b">
        <v>1</v>
      </c>
      <c r="E17" t="b">
        <v>0</v>
      </c>
      <c r="F17">
        <v>0.122998291786778</v>
      </c>
    </row>
    <row r="18" spans="1:6" x14ac:dyDescent="0.25">
      <c r="A18" t="s">
        <v>262</v>
      </c>
      <c r="B18" t="s">
        <v>41</v>
      </c>
      <c r="C18" t="s">
        <v>50</v>
      </c>
      <c r="D18" t="b">
        <v>1</v>
      </c>
      <c r="E18" t="b">
        <v>0</v>
      </c>
      <c r="F18">
        <v>0.106846472376446</v>
      </c>
    </row>
    <row r="19" spans="1:6" x14ac:dyDescent="0.25">
      <c r="A19" t="s">
        <v>263</v>
      </c>
      <c r="B19" t="s">
        <v>41</v>
      </c>
      <c r="C19" t="s">
        <v>51</v>
      </c>
      <c r="D19" t="b">
        <v>1</v>
      </c>
      <c r="E19" t="b">
        <v>0</v>
      </c>
      <c r="F19">
        <v>0.106846472376446</v>
      </c>
    </row>
    <row r="20" spans="1:6" x14ac:dyDescent="0.25">
      <c r="A20" t="s">
        <v>264</v>
      </c>
      <c r="B20" t="s">
        <v>186</v>
      </c>
      <c r="C20" t="s">
        <v>49</v>
      </c>
      <c r="D20" t="b">
        <v>1</v>
      </c>
      <c r="E20" t="b">
        <v>1</v>
      </c>
      <c r="F20">
        <v>9.7222986947222298E-2</v>
      </c>
    </row>
    <row r="21" spans="1:6" x14ac:dyDescent="0.25">
      <c r="A21" t="s">
        <v>265</v>
      </c>
      <c r="B21" t="s">
        <v>186</v>
      </c>
      <c r="C21" t="s">
        <v>50</v>
      </c>
      <c r="D21" t="b">
        <v>1</v>
      </c>
      <c r="E21" t="b">
        <v>1</v>
      </c>
      <c r="F21">
        <v>8.7986750454159796E-2</v>
      </c>
    </row>
    <row r="22" spans="1:6" x14ac:dyDescent="0.25">
      <c r="A22" t="s">
        <v>266</v>
      </c>
      <c r="B22" t="s">
        <v>186</v>
      </c>
      <c r="C22" t="s">
        <v>51</v>
      </c>
      <c r="D22" t="b">
        <v>1</v>
      </c>
      <c r="E22" t="b">
        <v>1</v>
      </c>
      <c r="F22">
        <v>9.83799249898962E-2</v>
      </c>
    </row>
    <row r="23" spans="1:6" x14ac:dyDescent="0.25">
      <c r="A23" t="s">
        <v>267</v>
      </c>
      <c r="B23" t="s">
        <v>186</v>
      </c>
      <c r="C23" t="s">
        <v>49</v>
      </c>
      <c r="D23" t="b">
        <v>1</v>
      </c>
      <c r="E23" t="b">
        <v>0</v>
      </c>
      <c r="F23">
        <v>0.14535868778934699</v>
      </c>
    </row>
    <row r="24" spans="1:6" x14ac:dyDescent="0.25">
      <c r="A24" t="s">
        <v>268</v>
      </c>
      <c r="B24" t="s">
        <v>186</v>
      </c>
      <c r="C24" t="s">
        <v>50</v>
      </c>
      <c r="D24" t="b">
        <v>1</v>
      </c>
      <c r="E24" t="b">
        <v>0</v>
      </c>
      <c r="F24">
        <v>0.13926039387460901</v>
      </c>
    </row>
    <row r="25" spans="1:6" x14ac:dyDescent="0.25">
      <c r="A25" t="s">
        <v>269</v>
      </c>
      <c r="B25" t="s">
        <v>186</v>
      </c>
      <c r="C25" t="s">
        <v>51</v>
      </c>
      <c r="D25" t="b">
        <v>1</v>
      </c>
      <c r="E25" t="b">
        <v>0</v>
      </c>
      <c r="F25">
        <v>0.13926039387460901</v>
      </c>
    </row>
    <row r="26" spans="1:6" x14ac:dyDescent="0.25">
      <c r="A26" t="s">
        <v>270</v>
      </c>
      <c r="B26" t="s">
        <v>42</v>
      </c>
      <c r="C26" t="s">
        <v>49</v>
      </c>
      <c r="D26" t="b">
        <v>1</v>
      </c>
      <c r="E26" t="b">
        <v>1</v>
      </c>
      <c r="F26">
        <v>0.20318667404025201</v>
      </c>
    </row>
    <row r="27" spans="1:6" x14ac:dyDescent="0.25">
      <c r="A27" t="s">
        <v>271</v>
      </c>
      <c r="B27" t="s">
        <v>42</v>
      </c>
      <c r="C27" t="s">
        <v>50</v>
      </c>
      <c r="D27" t="b">
        <v>1</v>
      </c>
      <c r="E27" t="b">
        <v>1</v>
      </c>
      <c r="F27">
        <v>8.1148940117465096E-2</v>
      </c>
    </row>
    <row r="28" spans="1:6" x14ac:dyDescent="0.25">
      <c r="A28" t="s">
        <v>272</v>
      </c>
      <c r="B28" t="s">
        <v>42</v>
      </c>
      <c r="C28" t="s">
        <v>51</v>
      </c>
      <c r="D28" t="b">
        <v>1</v>
      </c>
      <c r="E28" t="b">
        <v>1</v>
      </c>
      <c r="F28">
        <v>9.8765633299962602E-2</v>
      </c>
    </row>
    <row r="29" spans="1:6" x14ac:dyDescent="0.25">
      <c r="A29" t="s">
        <v>273</v>
      </c>
      <c r="B29" t="s">
        <v>42</v>
      </c>
      <c r="C29" t="s">
        <v>49</v>
      </c>
      <c r="D29" t="b">
        <v>1</v>
      </c>
      <c r="E29" t="b">
        <v>0</v>
      </c>
      <c r="F29">
        <v>0.14548550898586499</v>
      </c>
    </row>
    <row r="30" spans="1:6" x14ac:dyDescent="0.25">
      <c r="A30" t="s">
        <v>274</v>
      </c>
      <c r="B30" t="s">
        <v>42</v>
      </c>
      <c r="C30" t="s">
        <v>50</v>
      </c>
      <c r="D30" t="b">
        <v>1</v>
      </c>
      <c r="E30" t="b">
        <v>0</v>
      </c>
      <c r="F30">
        <v>0.13800824846016599</v>
      </c>
    </row>
    <row r="31" spans="1:6" x14ac:dyDescent="0.25">
      <c r="A31" t="s">
        <v>275</v>
      </c>
      <c r="B31" t="s">
        <v>42</v>
      </c>
      <c r="C31" t="s">
        <v>51</v>
      </c>
      <c r="D31" t="b">
        <v>1</v>
      </c>
      <c r="E31" t="b">
        <v>0</v>
      </c>
      <c r="F31">
        <v>0.13800824846016599</v>
      </c>
    </row>
    <row r="32" spans="1:6" x14ac:dyDescent="0.25">
      <c r="A32" t="s">
        <v>276</v>
      </c>
      <c r="B32" t="s">
        <v>43</v>
      </c>
      <c r="C32" t="s">
        <v>49</v>
      </c>
      <c r="D32" t="b">
        <v>1</v>
      </c>
      <c r="E32" t="b">
        <v>1</v>
      </c>
      <c r="F32">
        <v>0.1033386060117</v>
      </c>
    </row>
    <row r="33" spans="1:6" x14ac:dyDescent="0.25">
      <c r="A33" t="s">
        <v>277</v>
      </c>
      <c r="B33" t="s">
        <v>43</v>
      </c>
      <c r="C33" t="s">
        <v>50</v>
      </c>
      <c r="D33" t="b">
        <v>1</v>
      </c>
      <c r="E33" t="b">
        <v>1</v>
      </c>
      <c r="F33">
        <v>8.2068804249122704E-2</v>
      </c>
    </row>
    <row r="34" spans="1:6" x14ac:dyDescent="0.25">
      <c r="A34" t="s">
        <v>278</v>
      </c>
      <c r="B34" t="s">
        <v>43</v>
      </c>
      <c r="C34" t="s">
        <v>51</v>
      </c>
      <c r="D34" t="b">
        <v>1</v>
      </c>
      <c r="E34" t="b">
        <v>1</v>
      </c>
      <c r="F34">
        <v>0.101970758773932</v>
      </c>
    </row>
    <row r="35" spans="1:6" x14ac:dyDescent="0.25">
      <c r="A35" t="s">
        <v>279</v>
      </c>
      <c r="B35" t="s">
        <v>43</v>
      </c>
      <c r="C35" t="s">
        <v>49</v>
      </c>
      <c r="D35" t="b">
        <v>1</v>
      </c>
      <c r="E35" t="b">
        <v>0</v>
      </c>
      <c r="F35">
        <v>0.28346718451487601</v>
      </c>
    </row>
    <row r="36" spans="1:6" x14ac:dyDescent="0.25">
      <c r="A36" t="s">
        <v>280</v>
      </c>
      <c r="B36" t="s">
        <v>43</v>
      </c>
      <c r="C36" t="s">
        <v>50</v>
      </c>
      <c r="D36" t="b">
        <v>1</v>
      </c>
      <c r="E36" t="b">
        <v>0</v>
      </c>
      <c r="F36">
        <v>0.13322559412091201</v>
      </c>
    </row>
    <row r="37" spans="1:6" x14ac:dyDescent="0.25">
      <c r="A37" t="s">
        <v>281</v>
      </c>
      <c r="B37" t="s">
        <v>43</v>
      </c>
      <c r="C37" t="s">
        <v>51</v>
      </c>
      <c r="D37" t="b">
        <v>1</v>
      </c>
      <c r="E37" t="b">
        <v>0</v>
      </c>
      <c r="F37">
        <v>0.13322559412091201</v>
      </c>
    </row>
    <row r="38" spans="1:6" x14ac:dyDescent="0.25">
      <c r="A38" t="s">
        <v>282</v>
      </c>
      <c r="B38" t="s">
        <v>187</v>
      </c>
      <c r="C38" t="s">
        <v>49</v>
      </c>
      <c r="D38" t="b">
        <v>1</v>
      </c>
      <c r="E38" t="b">
        <v>1</v>
      </c>
      <c r="F38">
        <v>7.7294990506577094E-2</v>
      </c>
    </row>
    <row r="39" spans="1:6" x14ac:dyDescent="0.25">
      <c r="A39" t="s">
        <v>283</v>
      </c>
      <c r="B39" t="s">
        <v>187</v>
      </c>
      <c r="C39" t="s">
        <v>50</v>
      </c>
      <c r="D39" t="b">
        <v>1</v>
      </c>
      <c r="E39" t="b">
        <v>1</v>
      </c>
      <c r="F39">
        <v>7.0112514598953804E-2</v>
      </c>
    </row>
    <row r="40" spans="1:6" x14ac:dyDescent="0.25">
      <c r="A40" t="s">
        <v>284</v>
      </c>
      <c r="B40" t="s">
        <v>187</v>
      </c>
      <c r="C40" t="s">
        <v>51</v>
      </c>
      <c r="D40" t="b">
        <v>1</v>
      </c>
      <c r="E40" t="b">
        <v>1</v>
      </c>
      <c r="F40">
        <v>7.7713309745792297E-2</v>
      </c>
    </row>
    <row r="41" spans="1:6" x14ac:dyDescent="0.25">
      <c r="A41" t="s">
        <v>285</v>
      </c>
      <c r="B41" t="s">
        <v>187</v>
      </c>
      <c r="C41" t="s">
        <v>49</v>
      </c>
      <c r="D41" t="b">
        <v>1</v>
      </c>
      <c r="E41" t="b">
        <v>0</v>
      </c>
      <c r="F41">
        <v>0.103308923802342</v>
      </c>
    </row>
    <row r="42" spans="1:6" x14ac:dyDescent="0.25">
      <c r="A42" t="s">
        <v>286</v>
      </c>
      <c r="B42" t="s">
        <v>187</v>
      </c>
      <c r="C42" t="s">
        <v>50</v>
      </c>
      <c r="D42" t="b">
        <v>1</v>
      </c>
      <c r="E42" t="b">
        <v>0</v>
      </c>
      <c r="F42">
        <v>9.9331737451701901E-2</v>
      </c>
    </row>
    <row r="43" spans="1:6" x14ac:dyDescent="0.25">
      <c r="A43" t="s">
        <v>287</v>
      </c>
      <c r="B43" t="s">
        <v>187</v>
      </c>
      <c r="C43" t="s">
        <v>51</v>
      </c>
      <c r="D43" t="b">
        <v>1</v>
      </c>
      <c r="E43" t="b">
        <v>0</v>
      </c>
      <c r="F43">
        <v>9.9331737451701901E-2</v>
      </c>
    </row>
    <row r="44" spans="1:6" x14ac:dyDescent="0.25">
      <c r="A44" t="s">
        <v>288</v>
      </c>
      <c r="B44" t="s">
        <v>44</v>
      </c>
      <c r="C44" t="s">
        <v>49</v>
      </c>
      <c r="D44" t="b">
        <v>1</v>
      </c>
      <c r="E44" t="b">
        <v>1</v>
      </c>
      <c r="F44">
        <v>7.9940777984911504E-2</v>
      </c>
    </row>
    <row r="45" spans="1:6" x14ac:dyDescent="0.25">
      <c r="A45" t="s">
        <v>289</v>
      </c>
      <c r="B45" t="s">
        <v>44</v>
      </c>
      <c r="C45" t="s">
        <v>50</v>
      </c>
      <c r="D45" t="b">
        <v>1</v>
      </c>
      <c r="E45" t="b">
        <v>1</v>
      </c>
      <c r="F45">
        <v>7.3020906377489606E-2</v>
      </c>
    </row>
    <row r="46" spans="1:6" x14ac:dyDescent="0.25">
      <c r="A46" t="s">
        <v>290</v>
      </c>
      <c r="B46" t="s">
        <v>44</v>
      </c>
      <c r="C46" t="s">
        <v>51</v>
      </c>
      <c r="D46" t="b">
        <v>1</v>
      </c>
      <c r="E46" t="b">
        <v>1</v>
      </c>
      <c r="F46">
        <v>9.1895325807988607E-2</v>
      </c>
    </row>
    <row r="47" spans="1:6" x14ac:dyDescent="0.25">
      <c r="A47" t="s">
        <v>291</v>
      </c>
      <c r="B47" t="s">
        <v>44</v>
      </c>
      <c r="C47" t="s">
        <v>49</v>
      </c>
      <c r="D47" t="b">
        <v>1</v>
      </c>
      <c r="E47" t="b">
        <v>0</v>
      </c>
      <c r="F47">
        <v>0.10335857480614501</v>
      </c>
    </row>
    <row r="48" spans="1:6" x14ac:dyDescent="0.25">
      <c r="A48" t="s">
        <v>292</v>
      </c>
      <c r="B48" t="s">
        <v>44</v>
      </c>
      <c r="C48" t="s">
        <v>50</v>
      </c>
      <c r="D48" t="b">
        <v>1</v>
      </c>
      <c r="E48" t="b">
        <v>0</v>
      </c>
      <c r="F48">
        <v>9.3105770927302697E-2</v>
      </c>
    </row>
    <row r="49" spans="1:6" x14ac:dyDescent="0.25">
      <c r="A49" t="s">
        <v>293</v>
      </c>
      <c r="B49" t="s">
        <v>44</v>
      </c>
      <c r="C49" t="s">
        <v>51</v>
      </c>
      <c r="D49" t="b">
        <v>1</v>
      </c>
      <c r="E49" t="b">
        <v>0</v>
      </c>
      <c r="F49">
        <v>9.3105770927302697E-2</v>
      </c>
    </row>
    <row r="50" spans="1:6" x14ac:dyDescent="0.25">
      <c r="A50" t="s">
        <v>294</v>
      </c>
      <c r="B50" t="s">
        <v>45</v>
      </c>
      <c r="C50" t="s">
        <v>49</v>
      </c>
      <c r="D50" t="b">
        <v>1</v>
      </c>
      <c r="E50" t="b">
        <v>1</v>
      </c>
      <c r="F50">
        <v>8.1590879632228802E-2</v>
      </c>
    </row>
    <row r="51" spans="1:6" x14ac:dyDescent="0.25">
      <c r="A51" t="s">
        <v>295</v>
      </c>
      <c r="B51" t="s">
        <v>45</v>
      </c>
      <c r="C51" t="s">
        <v>50</v>
      </c>
      <c r="D51" t="b">
        <v>1</v>
      </c>
      <c r="E51" t="b">
        <v>1</v>
      </c>
      <c r="F51">
        <v>6.8443203150616402E-2</v>
      </c>
    </row>
    <row r="52" spans="1:6" x14ac:dyDescent="0.25">
      <c r="A52" t="s">
        <v>296</v>
      </c>
      <c r="B52" t="s">
        <v>45</v>
      </c>
      <c r="C52" t="s">
        <v>51</v>
      </c>
      <c r="D52" t="b">
        <v>1</v>
      </c>
      <c r="E52" t="b">
        <v>1</v>
      </c>
      <c r="F52">
        <v>8.9540630419899694E-2</v>
      </c>
    </row>
    <row r="53" spans="1:6" x14ac:dyDescent="0.25">
      <c r="A53" t="s">
        <v>297</v>
      </c>
      <c r="B53" t="s">
        <v>45</v>
      </c>
      <c r="C53" t="s">
        <v>49</v>
      </c>
      <c r="D53" t="b">
        <v>1</v>
      </c>
      <c r="E53" t="b">
        <v>0</v>
      </c>
      <c r="F53">
        <v>0.25445961747204598</v>
      </c>
    </row>
    <row r="54" spans="1:6" x14ac:dyDescent="0.25">
      <c r="A54" t="s">
        <v>298</v>
      </c>
      <c r="B54" t="s">
        <v>45</v>
      </c>
      <c r="C54" t="s">
        <v>50</v>
      </c>
      <c r="D54" t="b">
        <v>1</v>
      </c>
      <c r="E54" t="b">
        <v>0</v>
      </c>
      <c r="F54">
        <v>9.8988398595640195E-2</v>
      </c>
    </row>
    <row r="55" spans="1:6" x14ac:dyDescent="0.25">
      <c r="A55" t="s">
        <v>299</v>
      </c>
      <c r="B55" t="s">
        <v>45</v>
      </c>
      <c r="C55" t="s">
        <v>51</v>
      </c>
      <c r="D55" t="b">
        <v>1</v>
      </c>
      <c r="E55" t="b">
        <v>0</v>
      </c>
      <c r="F55">
        <v>9.8988398595640195E-2</v>
      </c>
    </row>
    <row r="56" spans="1:6" x14ac:dyDescent="0.25">
      <c r="A56" t="s">
        <v>300</v>
      </c>
      <c r="B56" t="s">
        <v>185</v>
      </c>
      <c r="C56" t="s">
        <v>49</v>
      </c>
      <c r="D56" t="b">
        <v>0</v>
      </c>
      <c r="E56" t="b">
        <v>1</v>
      </c>
      <c r="F56">
        <v>0.10998830669585601</v>
      </c>
    </row>
    <row r="57" spans="1:6" x14ac:dyDescent="0.25">
      <c r="A57" t="s">
        <v>301</v>
      </c>
      <c r="B57" t="s">
        <v>185</v>
      </c>
      <c r="C57" t="s">
        <v>50</v>
      </c>
      <c r="D57" t="b">
        <v>0</v>
      </c>
      <c r="E57" t="b">
        <v>1</v>
      </c>
      <c r="F57">
        <v>0.10013578559842699</v>
      </c>
    </row>
    <row r="58" spans="1:6" x14ac:dyDescent="0.25">
      <c r="A58" t="s">
        <v>302</v>
      </c>
      <c r="B58" t="s">
        <v>185</v>
      </c>
      <c r="C58" t="s">
        <v>51</v>
      </c>
      <c r="D58" t="b">
        <v>0</v>
      </c>
      <c r="E58" t="b">
        <v>1</v>
      </c>
      <c r="F58">
        <v>0.113260778886436</v>
      </c>
    </row>
    <row r="59" spans="1:6" x14ac:dyDescent="0.25">
      <c r="A59" t="s">
        <v>303</v>
      </c>
      <c r="B59" t="s">
        <v>185</v>
      </c>
      <c r="C59" t="s">
        <v>49</v>
      </c>
      <c r="D59" t="b">
        <v>0</v>
      </c>
      <c r="E59" t="b">
        <v>0</v>
      </c>
      <c r="F59">
        <v>0.18864664094656899</v>
      </c>
    </row>
    <row r="60" spans="1:6" x14ac:dyDescent="0.25">
      <c r="A60" t="s">
        <v>304</v>
      </c>
      <c r="B60" t="s">
        <v>185</v>
      </c>
      <c r="C60" t="s">
        <v>50</v>
      </c>
      <c r="D60" t="b">
        <v>0</v>
      </c>
      <c r="E60" t="b">
        <v>0</v>
      </c>
      <c r="F60">
        <v>0.17873227460111701</v>
      </c>
    </row>
    <row r="61" spans="1:6" x14ac:dyDescent="0.25">
      <c r="A61" t="s">
        <v>305</v>
      </c>
      <c r="B61" t="s">
        <v>185</v>
      </c>
      <c r="C61" t="s">
        <v>51</v>
      </c>
      <c r="D61" t="b">
        <v>0</v>
      </c>
      <c r="E61" t="b">
        <v>0</v>
      </c>
      <c r="F61">
        <v>0.17873227460111701</v>
      </c>
    </row>
    <row r="62" spans="1:6" x14ac:dyDescent="0.25">
      <c r="A62" t="s">
        <v>306</v>
      </c>
      <c r="B62" t="s">
        <v>33</v>
      </c>
      <c r="C62" t="s">
        <v>49</v>
      </c>
      <c r="D62" t="b">
        <v>0</v>
      </c>
      <c r="E62" t="b">
        <v>1</v>
      </c>
      <c r="F62">
        <v>0.11592697819817201</v>
      </c>
    </row>
    <row r="63" spans="1:6" x14ac:dyDescent="0.25">
      <c r="A63" t="s">
        <v>307</v>
      </c>
      <c r="B63" t="s">
        <v>33</v>
      </c>
      <c r="C63" t="s">
        <v>50</v>
      </c>
      <c r="D63" t="b">
        <v>0</v>
      </c>
      <c r="E63" t="b">
        <v>1</v>
      </c>
      <c r="F63">
        <v>9.4824624622605894E-2</v>
      </c>
    </row>
    <row r="64" spans="1:6" x14ac:dyDescent="0.25">
      <c r="A64" t="s">
        <v>308</v>
      </c>
      <c r="B64" t="s">
        <v>33</v>
      </c>
      <c r="C64" t="s">
        <v>51</v>
      </c>
      <c r="D64" t="b">
        <v>0</v>
      </c>
      <c r="E64" t="b">
        <v>1</v>
      </c>
      <c r="F64">
        <v>0.10552942654087</v>
      </c>
    </row>
    <row r="65" spans="1:6" x14ac:dyDescent="0.25">
      <c r="A65" t="s">
        <v>309</v>
      </c>
      <c r="B65" t="s">
        <v>33</v>
      </c>
      <c r="C65" t="s">
        <v>49</v>
      </c>
      <c r="D65" t="b">
        <v>0</v>
      </c>
      <c r="E65" t="b">
        <v>0</v>
      </c>
      <c r="F65">
        <v>0.19196834038191199</v>
      </c>
    </row>
    <row r="66" spans="1:6" x14ac:dyDescent="0.25">
      <c r="A66" t="s">
        <v>310</v>
      </c>
      <c r="B66" t="s">
        <v>33</v>
      </c>
      <c r="C66" t="s">
        <v>50</v>
      </c>
      <c r="D66" t="b">
        <v>0</v>
      </c>
      <c r="E66" t="b">
        <v>0</v>
      </c>
      <c r="F66">
        <v>0.17744406214141101</v>
      </c>
    </row>
    <row r="67" spans="1:6" x14ac:dyDescent="0.25">
      <c r="A67" t="s">
        <v>311</v>
      </c>
      <c r="B67" t="s">
        <v>33</v>
      </c>
      <c r="C67" t="s">
        <v>51</v>
      </c>
      <c r="D67" t="b">
        <v>0</v>
      </c>
      <c r="E67" t="b">
        <v>0</v>
      </c>
      <c r="F67">
        <v>0.17744406214141101</v>
      </c>
    </row>
    <row r="68" spans="1:6" x14ac:dyDescent="0.25">
      <c r="A68" t="s">
        <v>312</v>
      </c>
      <c r="B68" t="s">
        <v>41</v>
      </c>
      <c r="C68" t="s">
        <v>49</v>
      </c>
      <c r="D68" t="b">
        <v>0</v>
      </c>
      <c r="E68" t="b">
        <v>1</v>
      </c>
      <c r="F68">
        <v>9.8864591507527799E-2</v>
      </c>
    </row>
    <row r="69" spans="1:6" x14ac:dyDescent="0.25">
      <c r="A69" t="s">
        <v>313</v>
      </c>
      <c r="B69" t="s">
        <v>41</v>
      </c>
      <c r="C69" t="s">
        <v>50</v>
      </c>
      <c r="D69" t="b">
        <v>0</v>
      </c>
      <c r="E69" t="b">
        <v>1</v>
      </c>
      <c r="F69">
        <v>8.2431999039615095E-2</v>
      </c>
    </row>
    <row r="70" spans="1:6" x14ac:dyDescent="0.25">
      <c r="A70" t="s">
        <v>314</v>
      </c>
      <c r="B70" t="s">
        <v>41</v>
      </c>
      <c r="C70" t="s">
        <v>51</v>
      </c>
      <c r="D70" t="b">
        <v>0</v>
      </c>
      <c r="E70" t="b">
        <v>1</v>
      </c>
      <c r="F70">
        <v>8.9284567993998795E-2</v>
      </c>
    </row>
    <row r="71" spans="1:6" x14ac:dyDescent="0.25">
      <c r="A71" t="s">
        <v>315</v>
      </c>
      <c r="B71" t="s">
        <v>41</v>
      </c>
      <c r="C71" t="s">
        <v>49</v>
      </c>
      <c r="D71" t="b">
        <v>0</v>
      </c>
      <c r="E71" t="b">
        <v>0</v>
      </c>
      <c r="F71">
        <v>0.17248909674339899</v>
      </c>
    </row>
    <row r="72" spans="1:6" x14ac:dyDescent="0.25">
      <c r="A72" t="s">
        <v>316</v>
      </c>
      <c r="B72" t="s">
        <v>41</v>
      </c>
      <c r="C72" t="s">
        <v>50</v>
      </c>
      <c r="D72" t="b">
        <v>0</v>
      </c>
      <c r="E72" t="b">
        <v>0</v>
      </c>
      <c r="F72">
        <v>0.158444362854471</v>
      </c>
    </row>
    <row r="73" spans="1:6" x14ac:dyDescent="0.25">
      <c r="A73" t="s">
        <v>317</v>
      </c>
      <c r="B73" t="s">
        <v>41</v>
      </c>
      <c r="C73" t="s">
        <v>51</v>
      </c>
      <c r="D73" t="b">
        <v>0</v>
      </c>
      <c r="E73" t="b">
        <v>0</v>
      </c>
      <c r="F73">
        <v>0.158444362854471</v>
      </c>
    </row>
    <row r="74" spans="1:6" x14ac:dyDescent="0.25">
      <c r="A74" t="s">
        <v>318</v>
      </c>
      <c r="B74" t="s">
        <v>186</v>
      </c>
      <c r="C74" t="s">
        <v>49</v>
      </c>
      <c r="D74" t="b">
        <v>0</v>
      </c>
      <c r="E74" t="b">
        <v>1</v>
      </c>
      <c r="F74">
        <v>9.7849305828554903E-2</v>
      </c>
    </row>
    <row r="75" spans="1:6" x14ac:dyDescent="0.25">
      <c r="A75" t="s">
        <v>319</v>
      </c>
      <c r="B75" t="s">
        <v>186</v>
      </c>
      <c r="C75" t="s">
        <v>50</v>
      </c>
      <c r="D75" t="b">
        <v>0</v>
      </c>
      <c r="E75" t="b">
        <v>1</v>
      </c>
      <c r="F75">
        <v>8.8144325357008294E-2</v>
      </c>
    </row>
    <row r="76" spans="1:6" x14ac:dyDescent="0.25">
      <c r="A76" t="s">
        <v>320</v>
      </c>
      <c r="B76" t="s">
        <v>186</v>
      </c>
      <c r="C76" t="s">
        <v>51</v>
      </c>
      <c r="D76" t="b">
        <v>0</v>
      </c>
      <c r="E76" t="b">
        <v>1</v>
      </c>
      <c r="F76">
        <v>9.8344732253751996E-2</v>
      </c>
    </row>
    <row r="77" spans="1:6" x14ac:dyDescent="0.25">
      <c r="A77" t="s">
        <v>321</v>
      </c>
      <c r="B77" t="s">
        <v>186</v>
      </c>
      <c r="C77" t="s">
        <v>49</v>
      </c>
      <c r="D77" t="b">
        <v>0</v>
      </c>
      <c r="E77" t="b">
        <v>0</v>
      </c>
      <c r="F77">
        <v>0.147831900388145</v>
      </c>
    </row>
    <row r="78" spans="1:6" x14ac:dyDescent="0.25">
      <c r="A78" t="s">
        <v>322</v>
      </c>
      <c r="B78" t="s">
        <v>186</v>
      </c>
      <c r="C78" t="s">
        <v>50</v>
      </c>
      <c r="D78" t="b">
        <v>0</v>
      </c>
      <c r="E78" t="b">
        <v>0</v>
      </c>
      <c r="F78">
        <v>0.13905191220952101</v>
      </c>
    </row>
    <row r="79" spans="1:6" x14ac:dyDescent="0.25">
      <c r="A79" t="s">
        <v>323</v>
      </c>
      <c r="B79" t="s">
        <v>186</v>
      </c>
      <c r="C79" t="s">
        <v>51</v>
      </c>
      <c r="D79" t="b">
        <v>0</v>
      </c>
      <c r="E79" t="b">
        <v>0</v>
      </c>
      <c r="F79">
        <v>0.13905191220952101</v>
      </c>
    </row>
    <row r="80" spans="1:6" x14ac:dyDescent="0.25">
      <c r="A80" t="s">
        <v>324</v>
      </c>
      <c r="B80" t="s">
        <v>42</v>
      </c>
      <c r="C80" t="s">
        <v>49</v>
      </c>
      <c r="D80" t="b">
        <v>0</v>
      </c>
      <c r="E80" t="b">
        <v>1</v>
      </c>
      <c r="F80">
        <v>0.102641426180286</v>
      </c>
    </row>
    <row r="81" spans="1:6" x14ac:dyDescent="0.25">
      <c r="A81" t="s">
        <v>325</v>
      </c>
      <c r="B81" t="s">
        <v>42</v>
      </c>
      <c r="C81" t="s">
        <v>50</v>
      </c>
      <c r="D81" t="b">
        <v>0</v>
      </c>
      <c r="E81" t="b">
        <v>1</v>
      </c>
      <c r="F81">
        <v>7.6985863071575095E-2</v>
      </c>
    </row>
    <row r="82" spans="1:6" x14ac:dyDescent="0.25">
      <c r="A82" t="s">
        <v>326</v>
      </c>
      <c r="B82" t="s">
        <v>42</v>
      </c>
      <c r="C82" t="s">
        <v>51</v>
      </c>
      <c r="D82" t="b">
        <v>0</v>
      </c>
      <c r="E82" t="b">
        <v>1</v>
      </c>
      <c r="F82">
        <v>9.9094498506416301E-2</v>
      </c>
    </row>
    <row r="83" spans="1:6" x14ac:dyDescent="0.25">
      <c r="A83" t="s">
        <v>327</v>
      </c>
      <c r="B83" t="s">
        <v>42</v>
      </c>
      <c r="C83" t="s">
        <v>49</v>
      </c>
      <c r="D83" t="b">
        <v>0</v>
      </c>
      <c r="E83" t="b">
        <v>0</v>
      </c>
      <c r="F83">
        <v>0.149881770470044</v>
      </c>
    </row>
    <row r="84" spans="1:6" x14ac:dyDescent="0.25">
      <c r="A84" t="s">
        <v>328</v>
      </c>
      <c r="B84" t="s">
        <v>42</v>
      </c>
      <c r="C84" t="s">
        <v>50</v>
      </c>
      <c r="D84" t="b">
        <v>0</v>
      </c>
      <c r="E84" t="b">
        <v>0</v>
      </c>
      <c r="F84">
        <v>0.14171331398654399</v>
      </c>
    </row>
    <row r="85" spans="1:6" x14ac:dyDescent="0.25">
      <c r="A85" t="s">
        <v>329</v>
      </c>
      <c r="B85" t="s">
        <v>42</v>
      </c>
      <c r="C85" t="s">
        <v>51</v>
      </c>
      <c r="D85" t="b">
        <v>0</v>
      </c>
      <c r="E85" t="b">
        <v>0</v>
      </c>
      <c r="F85">
        <v>0.14171331398654399</v>
      </c>
    </row>
    <row r="86" spans="1:6" x14ac:dyDescent="0.25">
      <c r="A86" t="s">
        <v>330</v>
      </c>
      <c r="B86" t="s">
        <v>43</v>
      </c>
      <c r="C86" t="s">
        <v>49</v>
      </c>
      <c r="D86" t="b">
        <v>0</v>
      </c>
      <c r="E86" t="b">
        <v>1</v>
      </c>
      <c r="F86">
        <v>8.4052914254477598E-2</v>
      </c>
    </row>
    <row r="87" spans="1:6" x14ac:dyDescent="0.25">
      <c r="A87" t="s">
        <v>331</v>
      </c>
      <c r="B87" t="s">
        <v>43</v>
      </c>
      <c r="C87" t="s">
        <v>50</v>
      </c>
      <c r="D87" t="b">
        <v>0</v>
      </c>
      <c r="E87" t="b">
        <v>1</v>
      </c>
      <c r="F87">
        <v>6.9143385174303199E-2</v>
      </c>
    </row>
    <row r="88" spans="1:6" x14ac:dyDescent="0.25">
      <c r="A88" t="s">
        <v>332</v>
      </c>
      <c r="B88" t="s">
        <v>43</v>
      </c>
      <c r="C88" t="s">
        <v>51</v>
      </c>
      <c r="D88" t="b">
        <v>0</v>
      </c>
      <c r="E88" t="b">
        <v>1</v>
      </c>
      <c r="F88">
        <v>7.9695269440327995E-2</v>
      </c>
    </row>
    <row r="89" spans="1:6" x14ac:dyDescent="0.25">
      <c r="A89" t="s">
        <v>333</v>
      </c>
      <c r="B89" t="s">
        <v>43</v>
      </c>
      <c r="C89" t="s">
        <v>49</v>
      </c>
      <c r="D89" t="b">
        <v>0</v>
      </c>
      <c r="E89" t="b">
        <v>0</v>
      </c>
      <c r="F89">
        <v>0.283913668079878</v>
      </c>
    </row>
    <row r="90" spans="1:6" x14ac:dyDescent="0.25">
      <c r="A90" t="s">
        <v>334</v>
      </c>
      <c r="B90" t="s">
        <v>43</v>
      </c>
      <c r="C90" t="s">
        <v>50</v>
      </c>
      <c r="D90" t="b">
        <v>0</v>
      </c>
      <c r="E90" t="b">
        <v>0</v>
      </c>
      <c r="F90">
        <v>0.121635083714051</v>
      </c>
    </row>
    <row r="91" spans="1:6" x14ac:dyDescent="0.25">
      <c r="A91" t="s">
        <v>335</v>
      </c>
      <c r="B91" t="s">
        <v>43</v>
      </c>
      <c r="C91" t="s">
        <v>51</v>
      </c>
      <c r="D91" t="b">
        <v>0</v>
      </c>
      <c r="E91" t="b">
        <v>0</v>
      </c>
      <c r="F91">
        <v>0.121635083714051</v>
      </c>
    </row>
    <row r="92" spans="1:6" x14ac:dyDescent="0.25">
      <c r="A92" t="s">
        <v>336</v>
      </c>
      <c r="B92" t="s">
        <v>187</v>
      </c>
      <c r="C92" t="s">
        <v>49</v>
      </c>
      <c r="D92" t="b">
        <v>0</v>
      </c>
      <c r="E92" t="b">
        <v>1</v>
      </c>
      <c r="F92">
        <v>7.7294467868789796E-2</v>
      </c>
    </row>
    <row r="93" spans="1:6" x14ac:dyDescent="0.25">
      <c r="A93" t="s">
        <v>337</v>
      </c>
      <c r="B93" t="s">
        <v>187</v>
      </c>
      <c r="C93" t="s">
        <v>50</v>
      </c>
      <c r="D93" t="b">
        <v>0</v>
      </c>
      <c r="E93" t="b">
        <v>1</v>
      </c>
      <c r="F93">
        <v>7.0044841720029893E-2</v>
      </c>
    </row>
    <row r="94" spans="1:6" x14ac:dyDescent="0.25">
      <c r="A94" t="s">
        <v>338</v>
      </c>
      <c r="B94" t="s">
        <v>187</v>
      </c>
      <c r="C94" t="s">
        <v>51</v>
      </c>
      <c r="D94" t="b">
        <v>0</v>
      </c>
      <c r="E94" t="b">
        <v>1</v>
      </c>
      <c r="F94">
        <v>8.9265654286401194E-2</v>
      </c>
    </row>
    <row r="95" spans="1:6" x14ac:dyDescent="0.25">
      <c r="A95" t="s">
        <v>339</v>
      </c>
      <c r="B95" t="s">
        <v>187</v>
      </c>
      <c r="C95" t="s">
        <v>49</v>
      </c>
      <c r="D95" t="b">
        <v>0</v>
      </c>
      <c r="E95" t="b">
        <v>0</v>
      </c>
      <c r="F95">
        <v>0.103308603087388</v>
      </c>
    </row>
    <row r="96" spans="1:6" x14ac:dyDescent="0.25">
      <c r="A96" t="s">
        <v>340</v>
      </c>
      <c r="B96" t="s">
        <v>187</v>
      </c>
      <c r="C96" t="s">
        <v>50</v>
      </c>
      <c r="D96" t="b">
        <v>0</v>
      </c>
      <c r="E96" t="b">
        <v>0</v>
      </c>
      <c r="F96">
        <v>9.7640381976888499E-2</v>
      </c>
    </row>
    <row r="97" spans="1:6" x14ac:dyDescent="0.25">
      <c r="A97" t="s">
        <v>341</v>
      </c>
      <c r="B97" t="s">
        <v>187</v>
      </c>
      <c r="C97" t="s">
        <v>51</v>
      </c>
      <c r="D97" t="b">
        <v>0</v>
      </c>
      <c r="E97" t="b">
        <v>0</v>
      </c>
      <c r="F97">
        <v>9.7640381976888499E-2</v>
      </c>
    </row>
    <row r="98" spans="1:6" x14ac:dyDescent="0.25">
      <c r="A98" t="s">
        <v>342</v>
      </c>
      <c r="B98" t="s">
        <v>44</v>
      </c>
      <c r="C98" t="s">
        <v>49</v>
      </c>
      <c r="D98" t="b">
        <v>0</v>
      </c>
      <c r="E98" t="b">
        <v>1</v>
      </c>
      <c r="F98">
        <v>7.9939814160698702E-2</v>
      </c>
    </row>
    <row r="99" spans="1:6" x14ac:dyDescent="0.25">
      <c r="A99" t="s">
        <v>343</v>
      </c>
      <c r="B99" t="s">
        <v>44</v>
      </c>
      <c r="C99" t="s">
        <v>50</v>
      </c>
      <c r="D99" t="b">
        <v>0</v>
      </c>
      <c r="E99" t="b">
        <v>1</v>
      </c>
      <c r="F99">
        <v>7.3237123789884298E-2</v>
      </c>
    </row>
    <row r="100" spans="1:6" x14ac:dyDescent="0.25">
      <c r="A100" t="s">
        <v>344</v>
      </c>
      <c r="B100" t="s">
        <v>44</v>
      </c>
      <c r="C100" t="s">
        <v>51</v>
      </c>
      <c r="D100" t="b">
        <v>0</v>
      </c>
      <c r="E100" t="b">
        <v>1</v>
      </c>
      <c r="F100">
        <v>9.1649789035891494E-2</v>
      </c>
    </row>
    <row r="101" spans="1:6" x14ac:dyDescent="0.25">
      <c r="A101" t="s">
        <v>345</v>
      </c>
      <c r="B101" t="s">
        <v>44</v>
      </c>
      <c r="C101" t="s">
        <v>49</v>
      </c>
      <c r="D101" t="b">
        <v>0</v>
      </c>
      <c r="E101" t="b">
        <v>0</v>
      </c>
      <c r="F101">
        <v>0.103357976665816</v>
      </c>
    </row>
    <row r="102" spans="1:6" x14ac:dyDescent="0.25">
      <c r="A102" t="s">
        <v>346</v>
      </c>
      <c r="B102" t="s">
        <v>44</v>
      </c>
      <c r="C102" t="s">
        <v>50</v>
      </c>
      <c r="D102" t="b">
        <v>0</v>
      </c>
      <c r="E102" t="b">
        <v>0</v>
      </c>
      <c r="F102">
        <v>9.3106109629714801E-2</v>
      </c>
    </row>
    <row r="103" spans="1:6" x14ac:dyDescent="0.25">
      <c r="A103" t="s">
        <v>347</v>
      </c>
      <c r="B103" t="s">
        <v>44</v>
      </c>
      <c r="C103" t="s">
        <v>51</v>
      </c>
      <c r="D103" t="b">
        <v>0</v>
      </c>
      <c r="E103" t="b">
        <v>0</v>
      </c>
      <c r="F103">
        <v>9.3106109629714801E-2</v>
      </c>
    </row>
    <row r="104" spans="1:6" x14ac:dyDescent="0.25">
      <c r="A104" t="s">
        <v>348</v>
      </c>
      <c r="B104" t="s">
        <v>45</v>
      </c>
      <c r="C104" t="s">
        <v>49</v>
      </c>
      <c r="D104" t="b">
        <v>0</v>
      </c>
      <c r="E104" t="b">
        <v>1</v>
      </c>
      <c r="F104">
        <v>6.6845626895514695E-2</v>
      </c>
    </row>
    <row r="105" spans="1:6" x14ac:dyDescent="0.25">
      <c r="A105" t="s">
        <v>349</v>
      </c>
      <c r="B105" t="s">
        <v>45</v>
      </c>
      <c r="C105" t="s">
        <v>50</v>
      </c>
      <c r="D105" t="b">
        <v>0</v>
      </c>
      <c r="E105" t="b">
        <v>1</v>
      </c>
      <c r="F105">
        <v>5.7976101788411699E-2</v>
      </c>
    </row>
    <row r="106" spans="1:6" x14ac:dyDescent="0.25">
      <c r="A106" t="s">
        <v>350</v>
      </c>
      <c r="B106" t="s">
        <v>45</v>
      </c>
      <c r="C106" t="s">
        <v>51</v>
      </c>
      <c r="D106" t="b">
        <v>0</v>
      </c>
      <c r="E106" t="b">
        <v>1</v>
      </c>
      <c r="F106">
        <v>7.2687546888403606E-2</v>
      </c>
    </row>
    <row r="107" spans="1:6" x14ac:dyDescent="0.25">
      <c r="A107" t="s">
        <v>351</v>
      </c>
      <c r="B107" t="s">
        <v>45</v>
      </c>
      <c r="C107" t="s">
        <v>49</v>
      </c>
      <c r="D107" t="b">
        <v>0</v>
      </c>
      <c r="E107" t="b">
        <v>0</v>
      </c>
      <c r="F107">
        <v>8.6568424382947595E-2</v>
      </c>
    </row>
    <row r="108" spans="1:6" x14ac:dyDescent="0.25">
      <c r="A108" t="s">
        <v>352</v>
      </c>
      <c r="B108" t="s">
        <v>45</v>
      </c>
      <c r="C108" t="s">
        <v>50</v>
      </c>
      <c r="D108" t="b">
        <v>0</v>
      </c>
      <c r="E108" t="b">
        <v>0</v>
      </c>
      <c r="F108">
        <v>7.9469161534108004E-2</v>
      </c>
    </row>
    <row r="109" spans="1:6" x14ac:dyDescent="0.25">
      <c r="A109" t="s">
        <v>353</v>
      </c>
      <c r="B109" t="s">
        <v>45</v>
      </c>
      <c r="C109" t="s">
        <v>51</v>
      </c>
      <c r="D109" t="b">
        <v>0</v>
      </c>
      <c r="E109" t="b">
        <v>0</v>
      </c>
      <c r="F109">
        <v>7.9469161534108004E-2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3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1" sqref="C1:D1048576"/>
    </sheetView>
  </sheetViews>
  <sheetFormatPr defaultRowHeight="15" x14ac:dyDescent="0.25"/>
  <cols>
    <col min="1" max="1" width="39.5703125" customWidth="1"/>
    <col min="4" max="4" width="9.140625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G1" t="s">
        <v>10</v>
      </c>
      <c r="I1" t="s">
        <v>11</v>
      </c>
      <c r="K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S1" t="s">
        <v>18</v>
      </c>
      <c r="U1" t="s">
        <v>19</v>
      </c>
      <c r="W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E1" t="s">
        <v>26</v>
      </c>
      <c r="AG1" t="s">
        <v>27</v>
      </c>
      <c r="AI1" t="s">
        <v>28</v>
      </c>
      <c r="AK1" t="s">
        <v>29</v>
      </c>
      <c r="AL1" t="s">
        <v>30</v>
      </c>
      <c r="AM1" t="s">
        <v>31</v>
      </c>
      <c r="AN1" t="s">
        <v>32</v>
      </c>
    </row>
    <row r="2" spans="1:40" x14ac:dyDescent="0.25">
      <c r="A2" t="s">
        <v>33</v>
      </c>
      <c r="B2" t="s">
        <v>34</v>
      </c>
      <c r="C2">
        <v>70.88</v>
      </c>
      <c r="D2">
        <v>73.3</v>
      </c>
      <c r="E2">
        <v>70.88</v>
      </c>
      <c r="F2">
        <f t="shared" ref="F2:F43" si="0">E2-C2</f>
        <v>0</v>
      </c>
      <c r="G2">
        <v>73.3</v>
      </c>
      <c r="H2">
        <f t="shared" ref="H2:H43" si="1">G2-D2</f>
        <v>0</v>
      </c>
      <c r="I2">
        <v>70.88</v>
      </c>
      <c r="J2">
        <f t="shared" ref="J2:J43" si="2">I2-C2</f>
        <v>0</v>
      </c>
      <c r="K2">
        <v>73.3</v>
      </c>
      <c r="L2">
        <f t="shared" ref="L2:L43" si="3">K2-D2</f>
        <v>0</v>
      </c>
      <c r="M2">
        <v>73.3</v>
      </c>
      <c r="N2">
        <v>72.7</v>
      </c>
      <c r="O2">
        <v>73.3</v>
      </c>
      <c r="P2">
        <v>72.7</v>
      </c>
      <c r="Q2">
        <v>70.88</v>
      </c>
      <c r="R2">
        <f t="shared" ref="R2:R43" si="4">Q2-C2</f>
        <v>0</v>
      </c>
      <c r="S2">
        <v>73.3</v>
      </c>
      <c r="T2">
        <f t="shared" ref="T2:T43" si="5">S2-D2</f>
        <v>0</v>
      </c>
      <c r="U2">
        <v>70.88</v>
      </c>
      <c r="V2">
        <f t="shared" ref="V2:V43" si="6">U2-C2</f>
        <v>0</v>
      </c>
      <c r="W2">
        <v>73.3</v>
      </c>
      <c r="X2">
        <f t="shared" ref="X2:X43" si="7">W2-D2</f>
        <v>0</v>
      </c>
      <c r="Y2">
        <v>73.3</v>
      </c>
      <c r="Z2">
        <v>72.7</v>
      </c>
      <c r="AA2">
        <v>73.3</v>
      </c>
      <c r="AB2">
        <v>72.7</v>
      </c>
      <c r="AC2">
        <v>70.88</v>
      </c>
      <c r="AD2">
        <f t="shared" ref="AD2:AD43" si="8">AC2-C2</f>
        <v>0</v>
      </c>
      <c r="AE2">
        <v>73.3</v>
      </c>
      <c r="AF2">
        <f t="shared" ref="AF2:AF43" si="9">AE2-D2</f>
        <v>0</v>
      </c>
      <c r="AG2">
        <v>70.88</v>
      </c>
      <c r="AH2">
        <f t="shared" ref="AH2:AH43" si="10">AG2-C2</f>
        <v>0</v>
      </c>
      <c r="AI2">
        <v>73.3</v>
      </c>
      <c r="AJ2">
        <f t="shared" ref="AJ2:AJ43" si="11">AI2-D2</f>
        <v>0</v>
      </c>
      <c r="AK2">
        <v>73.3</v>
      </c>
      <c r="AL2">
        <v>72.7</v>
      </c>
      <c r="AM2">
        <v>73.3</v>
      </c>
      <c r="AN2">
        <v>72.7</v>
      </c>
    </row>
    <row r="3" spans="1:40" x14ac:dyDescent="0.25">
      <c r="A3" t="s">
        <v>33</v>
      </c>
      <c r="B3" t="s">
        <v>35</v>
      </c>
      <c r="C3">
        <v>43.55</v>
      </c>
      <c r="D3">
        <v>45.65</v>
      </c>
      <c r="E3">
        <v>43.55</v>
      </c>
      <c r="F3">
        <f t="shared" si="0"/>
        <v>0</v>
      </c>
      <c r="G3">
        <v>45.65</v>
      </c>
      <c r="H3">
        <f t="shared" si="1"/>
        <v>0</v>
      </c>
      <c r="I3">
        <v>43.55</v>
      </c>
      <c r="J3">
        <f t="shared" si="2"/>
        <v>0</v>
      </c>
      <c r="K3">
        <v>45.65</v>
      </c>
      <c r="L3">
        <f t="shared" si="3"/>
        <v>0</v>
      </c>
      <c r="M3">
        <v>45.65</v>
      </c>
      <c r="N3">
        <v>45.49</v>
      </c>
      <c r="O3">
        <v>45.65</v>
      </c>
      <c r="P3">
        <v>45.48</v>
      </c>
      <c r="Q3">
        <v>43.55</v>
      </c>
      <c r="R3">
        <f t="shared" si="4"/>
        <v>0</v>
      </c>
      <c r="S3">
        <v>45.65</v>
      </c>
      <c r="T3">
        <f t="shared" si="5"/>
        <v>0</v>
      </c>
      <c r="U3">
        <v>43.55</v>
      </c>
      <c r="V3">
        <f t="shared" si="6"/>
        <v>0</v>
      </c>
      <c r="W3">
        <v>45.65</v>
      </c>
      <c r="X3">
        <f t="shared" si="7"/>
        <v>0</v>
      </c>
      <c r="Y3">
        <v>45.65</v>
      </c>
      <c r="Z3">
        <v>45.49</v>
      </c>
      <c r="AA3">
        <v>45.65</v>
      </c>
      <c r="AB3">
        <v>45.49</v>
      </c>
      <c r="AC3">
        <v>43.55</v>
      </c>
      <c r="AD3">
        <f t="shared" si="8"/>
        <v>0</v>
      </c>
      <c r="AE3">
        <v>45.65</v>
      </c>
      <c r="AF3">
        <f t="shared" si="9"/>
        <v>0</v>
      </c>
      <c r="AG3">
        <v>43.55</v>
      </c>
      <c r="AH3">
        <f t="shared" si="10"/>
        <v>0</v>
      </c>
      <c r="AI3">
        <v>45.65</v>
      </c>
      <c r="AJ3">
        <f t="shared" si="11"/>
        <v>0</v>
      </c>
      <c r="AK3">
        <v>45.65</v>
      </c>
      <c r="AL3">
        <v>45.49</v>
      </c>
      <c r="AM3">
        <v>45.65</v>
      </c>
      <c r="AN3">
        <v>45.49</v>
      </c>
    </row>
    <row r="4" spans="1:40" x14ac:dyDescent="0.25">
      <c r="A4" t="s">
        <v>33</v>
      </c>
      <c r="B4" t="s">
        <v>36</v>
      </c>
      <c r="C4">
        <v>30.78</v>
      </c>
      <c r="D4">
        <v>31.28</v>
      </c>
      <c r="E4">
        <v>30.78</v>
      </c>
      <c r="F4">
        <f t="shared" si="0"/>
        <v>0</v>
      </c>
      <c r="G4">
        <v>31.28</v>
      </c>
      <c r="H4">
        <f t="shared" si="1"/>
        <v>0</v>
      </c>
      <c r="I4">
        <v>30.78</v>
      </c>
      <c r="J4">
        <f t="shared" si="2"/>
        <v>0</v>
      </c>
      <c r="K4">
        <v>31.28</v>
      </c>
      <c r="L4">
        <f t="shared" si="3"/>
        <v>0</v>
      </c>
      <c r="M4">
        <v>31.28</v>
      </c>
      <c r="N4">
        <v>30.84</v>
      </c>
      <c r="O4">
        <v>31.28</v>
      </c>
      <c r="P4">
        <v>30.84</v>
      </c>
      <c r="Q4">
        <v>30.78</v>
      </c>
      <c r="R4">
        <f t="shared" si="4"/>
        <v>0</v>
      </c>
      <c r="S4">
        <v>31.28</v>
      </c>
      <c r="T4">
        <f t="shared" si="5"/>
        <v>0</v>
      </c>
      <c r="U4">
        <v>30.78</v>
      </c>
      <c r="V4">
        <f t="shared" si="6"/>
        <v>0</v>
      </c>
      <c r="W4">
        <v>31.28</v>
      </c>
      <c r="X4">
        <f t="shared" si="7"/>
        <v>0</v>
      </c>
      <c r="Y4">
        <v>31.28</v>
      </c>
      <c r="Z4">
        <v>30.84</v>
      </c>
      <c r="AA4">
        <v>31.28</v>
      </c>
      <c r="AB4">
        <v>30.84</v>
      </c>
      <c r="AC4">
        <v>30.78</v>
      </c>
      <c r="AD4">
        <f t="shared" si="8"/>
        <v>0</v>
      </c>
      <c r="AE4">
        <v>31.28</v>
      </c>
      <c r="AF4">
        <f t="shared" si="9"/>
        <v>0</v>
      </c>
      <c r="AG4">
        <v>30.78</v>
      </c>
      <c r="AH4">
        <f t="shared" si="10"/>
        <v>0</v>
      </c>
      <c r="AI4">
        <v>31.28</v>
      </c>
      <c r="AJ4">
        <f t="shared" si="11"/>
        <v>0</v>
      </c>
      <c r="AK4">
        <v>31.28</v>
      </c>
      <c r="AL4">
        <v>30.84</v>
      </c>
      <c r="AM4">
        <v>31.28</v>
      </c>
      <c r="AN4">
        <v>30.84</v>
      </c>
    </row>
    <row r="5" spans="1:40" x14ac:dyDescent="0.25">
      <c r="A5" t="s">
        <v>33</v>
      </c>
      <c r="B5" t="s">
        <v>37</v>
      </c>
      <c r="C5">
        <v>40.01</v>
      </c>
      <c r="D5">
        <v>47.66</v>
      </c>
      <c r="E5">
        <v>40.020000000000003</v>
      </c>
      <c r="F5">
        <f t="shared" si="0"/>
        <v>1.0000000000005116E-2</v>
      </c>
      <c r="G5">
        <v>47.66</v>
      </c>
      <c r="H5">
        <f t="shared" si="1"/>
        <v>0</v>
      </c>
      <c r="I5">
        <v>40.01</v>
      </c>
      <c r="J5">
        <f t="shared" si="2"/>
        <v>0</v>
      </c>
      <c r="K5">
        <v>47.66</v>
      </c>
      <c r="L5">
        <f t="shared" si="3"/>
        <v>0</v>
      </c>
      <c r="M5">
        <v>47.66</v>
      </c>
      <c r="N5">
        <v>47.52</v>
      </c>
      <c r="O5">
        <v>47.66</v>
      </c>
      <c r="P5">
        <v>47.52</v>
      </c>
      <c r="Q5">
        <v>40.020000000000003</v>
      </c>
      <c r="R5">
        <f t="shared" si="4"/>
        <v>1.0000000000005116E-2</v>
      </c>
      <c r="S5">
        <v>47.66</v>
      </c>
      <c r="T5">
        <f t="shared" si="5"/>
        <v>0</v>
      </c>
      <c r="U5">
        <v>40.020000000000003</v>
      </c>
      <c r="V5">
        <f t="shared" si="6"/>
        <v>1.0000000000005116E-2</v>
      </c>
      <c r="W5">
        <v>47.66</v>
      </c>
      <c r="X5">
        <f t="shared" si="7"/>
        <v>0</v>
      </c>
      <c r="Y5">
        <v>47.66</v>
      </c>
      <c r="Z5">
        <v>47.52</v>
      </c>
      <c r="AA5">
        <v>47.66</v>
      </c>
      <c r="AB5">
        <v>47.52</v>
      </c>
      <c r="AC5">
        <v>40.020000000000003</v>
      </c>
      <c r="AD5">
        <f t="shared" si="8"/>
        <v>1.0000000000005116E-2</v>
      </c>
      <c r="AE5">
        <v>47.66</v>
      </c>
      <c r="AF5">
        <f t="shared" si="9"/>
        <v>0</v>
      </c>
      <c r="AG5">
        <v>40.020000000000003</v>
      </c>
      <c r="AH5">
        <f t="shared" si="10"/>
        <v>1.0000000000005116E-2</v>
      </c>
      <c r="AI5">
        <v>47.66</v>
      </c>
      <c r="AJ5">
        <f t="shared" si="11"/>
        <v>0</v>
      </c>
      <c r="AK5">
        <v>47.66</v>
      </c>
      <c r="AL5">
        <v>47.52</v>
      </c>
      <c r="AM5">
        <v>47.66</v>
      </c>
      <c r="AN5">
        <v>47.52</v>
      </c>
    </row>
    <row r="6" spans="1:40" x14ac:dyDescent="0.25">
      <c r="A6" t="s">
        <v>33</v>
      </c>
      <c r="B6" t="s">
        <v>38</v>
      </c>
      <c r="C6">
        <v>29.8</v>
      </c>
      <c r="D6">
        <v>30.34</v>
      </c>
      <c r="E6">
        <v>29.8</v>
      </c>
      <c r="F6">
        <f t="shared" si="0"/>
        <v>0</v>
      </c>
      <c r="G6">
        <v>30.34</v>
      </c>
      <c r="H6">
        <f t="shared" si="1"/>
        <v>0</v>
      </c>
      <c r="I6">
        <v>29.79</v>
      </c>
      <c r="J6">
        <f t="shared" si="2"/>
        <v>-1.0000000000001563E-2</v>
      </c>
      <c r="K6">
        <v>30.35</v>
      </c>
      <c r="L6">
        <f t="shared" si="3"/>
        <v>1.0000000000001563E-2</v>
      </c>
      <c r="M6">
        <v>30.34</v>
      </c>
      <c r="N6">
        <v>28.88</v>
      </c>
      <c r="O6">
        <v>30.34</v>
      </c>
      <c r="P6">
        <v>28.87</v>
      </c>
      <c r="Q6">
        <v>29.8</v>
      </c>
      <c r="R6">
        <f t="shared" si="4"/>
        <v>0</v>
      </c>
      <c r="S6">
        <v>30.34</v>
      </c>
      <c r="T6">
        <f t="shared" si="5"/>
        <v>0</v>
      </c>
      <c r="U6">
        <v>29.8</v>
      </c>
      <c r="V6">
        <f t="shared" si="6"/>
        <v>0</v>
      </c>
      <c r="W6">
        <v>30.34</v>
      </c>
      <c r="X6">
        <f t="shared" si="7"/>
        <v>0</v>
      </c>
      <c r="Y6">
        <v>30.34</v>
      </c>
      <c r="Z6">
        <v>28.89</v>
      </c>
      <c r="AA6">
        <v>30.34</v>
      </c>
      <c r="AB6">
        <v>28.87</v>
      </c>
      <c r="AC6">
        <v>29.8</v>
      </c>
      <c r="AD6">
        <f t="shared" si="8"/>
        <v>0</v>
      </c>
      <c r="AE6">
        <v>30.34</v>
      </c>
      <c r="AF6">
        <f t="shared" si="9"/>
        <v>0</v>
      </c>
      <c r="AG6">
        <v>29.8</v>
      </c>
      <c r="AH6">
        <f t="shared" si="10"/>
        <v>0</v>
      </c>
      <c r="AI6">
        <v>30.34</v>
      </c>
      <c r="AJ6">
        <f t="shared" si="11"/>
        <v>0</v>
      </c>
      <c r="AK6">
        <v>30.34</v>
      </c>
      <c r="AL6">
        <v>28.88</v>
      </c>
      <c r="AM6">
        <v>30.34</v>
      </c>
      <c r="AN6">
        <v>28.88</v>
      </c>
    </row>
    <row r="7" spans="1:40" x14ac:dyDescent="0.25">
      <c r="A7" t="s">
        <v>33</v>
      </c>
      <c r="B7" t="s">
        <v>39</v>
      </c>
      <c r="C7">
        <v>51.84</v>
      </c>
      <c r="D7">
        <v>58.57</v>
      </c>
      <c r="E7">
        <v>51.84</v>
      </c>
      <c r="F7">
        <f t="shared" si="0"/>
        <v>0</v>
      </c>
      <c r="G7">
        <v>58.57</v>
      </c>
      <c r="H7">
        <f t="shared" si="1"/>
        <v>0</v>
      </c>
      <c r="I7">
        <v>51.84</v>
      </c>
      <c r="J7">
        <f t="shared" si="2"/>
        <v>0</v>
      </c>
      <c r="K7">
        <v>58.57</v>
      </c>
      <c r="L7">
        <f t="shared" si="3"/>
        <v>0</v>
      </c>
      <c r="M7">
        <v>58.57</v>
      </c>
      <c r="N7">
        <v>58.75</v>
      </c>
      <c r="O7">
        <v>58.57</v>
      </c>
      <c r="P7">
        <v>58.75</v>
      </c>
      <c r="Q7">
        <v>51.84</v>
      </c>
      <c r="R7">
        <f t="shared" si="4"/>
        <v>0</v>
      </c>
      <c r="S7">
        <v>58.57</v>
      </c>
      <c r="T7">
        <f t="shared" si="5"/>
        <v>0</v>
      </c>
      <c r="U7">
        <v>51.84</v>
      </c>
      <c r="V7">
        <f t="shared" si="6"/>
        <v>0</v>
      </c>
      <c r="W7">
        <v>58.57</v>
      </c>
      <c r="X7">
        <f t="shared" si="7"/>
        <v>0</v>
      </c>
      <c r="Y7">
        <v>58.57</v>
      </c>
      <c r="Z7">
        <v>58.75</v>
      </c>
      <c r="AA7">
        <v>58.57</v>
      </c>
      <c r="AB7">
        <v>58.75</v>
      </c>
      <c r="AC7">
        <v>51.84</v>
      </c>
      <c r="AD7">
        <f t="shared" si="8"/>
        <v>0</v>
      </c>
      <c r="AE7">
        <v>58.57</v>
      </c>
      <c r="AF7">
        <f t="shared" si="9"/>
        <v>0</v>
      </c>
      <c r="AG7">
        <v>51.84</v>
      </c>
      <c r="AH7">
        <f t="shared" si="10"/>
        <v>0</v>
      </c>
      <c r="AI7">
        <v>58.57</v>
      </c>
      <c r="AJ7">
        <f t="shared" si="11"/>
        <v>0</v>
      </c>
      <c r="AK7">
        <v>58.57</v>
      </c>
      <c r="AL7">
        <v>58.75</v>
      </c>
      <c r="AM7">
        <v>58.57</v>
      </c>
      <c r="AN7">
        <v>58.75</v>
      </c>
    </row>
    <row r="8" spans="1:40" x14ac:dyDescent="0.25">
      <c r="A8" t="s">
        <v>33</v>
      </c>
      <c r="B8" t="s">
        <v>40</v>
      </c>
      <c r="C8">
        <v>56.34</v>
      </c>
      <c r="D8">
        <v>60.24</v>
      </c>
      <c r="E8">
        <v>56.34</v>
      </c>
      <c r="F8">
        <f t="shared" si="0"/>
        <v>0</v>
      </c>
      <c r="G8">
        <v>60.24</v>
      </c>
      <c r="H8">
        <f t="shared" si="1"/>
        <v>0</v>
      </c>
      <c r="I8">
        <v>56.34</v>
      </c>
      <c r="J8">
        <f t="shared" si="2"/>
        <v>0</v>
      </c>
      <c r="K8">
        <v>60.24</v>
      </c>
      <c r="L8">
        <f t="shared" si="3"/>
        <v>0</v>
      </c>
      <c r="M8">
        <v>60.24</v>
      </c>
      <c r="N8">
        <v>60.26</v>
      </c>
      <c r="O8">
        <v>60.24</v>
      </c>
      <c r="P8">
        <v>60.26</v>
      </c>
      <c r="Q8">
        <v>56.34</v>
      </c>
      <c r="R8">
        <f t="shared" si="4"/>
        <v>0</v>
      </c>
      <c r="S8">
        <v>60.24</v>
      </c>
      <c r="T8">
        <f t="shared" si="5"/>
        <v>0</v>
      </c>
      <c r="U8">
        <v>56.34</v>
      </c>
      <c r="V8">
        <f t="shared" si="6"/>
        <v>0</v>
      </c>
      <c r="W8">
        <v>60.24</v>
      </c>
      <c r="X8">
        <f t="shared" si="7"/>
        <v>0</v>
      </c>
      <c r="Y8">
        <v>60.24</v>
      </c>
      <c r="Z8">
        <v>60.26</v>
      </c>
      <c r="AA8">
        <v>60.24</v>
      </c>
      <c r="AB8">
        <v>60.26</v>
      </c>
      <c r="AC8">
        <v>56.34</v>
      </c>
      <c r="AD8">
        <f t="shared" si="8"/>
        <v>0</v>
      </c>
      <c r="AE8">
        <v>60.24</v>
      </c>
      <c r="AF8">
        <f t="shared" si="9"/>
        <v>0</v>
      </c>
      <c r="AG8">
        <v>56.34</v>
      </c>
      <c r="AH8">
        <f t="shared" si="10"/>
        <v>0</v>
      </c>
      <c r="AI8">
        <v>60.24</v>
      </c>
      <c r="AJ8">
        <f t="shared" si="11"/>
        <v>0</v>
      </c>
      <c r="AK8">
        <v>60.24</v>
      </c>
      <c r="AL8">
        <v>60.26</v>
      </c>
      <c r="AM8">
        <v>60.24</v>
      </c>
      <c r="AN8">
        <v>60.26</v>
      </c>
    </row>
    <row r="9" spans="1:40" x14ac:dyDescent="0.25">
      <c r="A9" t="s">
        <v>41</v>
      </c>
      <c r="B9" t="s">
        <v>34</v>
      </c>
      <c r="C9">
        <v>69.11</v>
      </c>
      <c r="D9">
        <v>70.92</v>
      </c>
      <c r="E9">
        <v>69.11</v>
      </c>
      <c r="F9">
        <f t="shared" si="0"/>
        <v>0</v>
      </c>
      <c r="G9">
        <v>70.92</v>
      </c>
      <c r="H9">
        <f t="shared" si="1"/>
        <v>0</v>
      </c>
      <c r="I9">
        <v>69.11</v>
      </c>
      <c r="J9">
        <f t="shared" si="2"/>
        <v>0</v>
      </c>
      <c r="K9">
        <v>70.92</v>
      </c>
      <c r="L9">
        <f t="shared" si="3"/>
        <v>0</v>
      </c>
      <c r="M9">
        <v>70.92</v>
      </c>
      <c r="N9">
        <v>69.91</v>
      </c>
      <c r="O9">
        <v>70.92</v>
      </c>
      <c r="P9">
        <v>69.91</v>
      </c>
      <c r="Q9">
        <v>69.11</v>
      </c>
      <c r="R9">
        <f t="shared" si="4"/>
        <v>0</v>
      </c>
      <c r="S9">
        <v>70.92</v>
      </c>
      <c r="T9">
        <f t="shared" si="5"/>
        <v>0</v>
      </c>
      <c r="U9">
        <v>69.11</v>
      </c>
      <c r="V9">
        <f t="shared" si="6"/>
        <v>0</v>
      </c>
      <c r="W9">
        <v>70.92</v>
      </c>
      <c r="X9">
        <f t="shared" si="7"/>
        <v>0</v>
      </c>
      <c r="Y9">
        <v>70.92</v>
      </c>
      <c r="Z9">
        <v>69.91</v>
      </c>
      <c r="AA9">
        <v>70.92</v>
      </c>
      <c r="AB9">
        <v>69.91</v>
      </c>
      <c r="AC9">
        <v>69.11</v>
      </c>
      <c r="AD9">
        <f t="shared" si="8"/>
        <v>0</v>
      </c>
      <c r="AE9">
        <v>70.92</v>
      </c>
      <c r="AF9">
        <f t="shared" si="9"/>
        <v>0</v>
      </c>
      <c r="AG9">
        <v>69.11</v>
      </c>
      <c r="AH9">
        <f t="shared" si="10"/>
        <v>0</v>
      </c>
      <c r="AI9">
        <v>70.92</v>
      </c>
      <c r="AJ9">
        <f t="shared" si="11"/>
        <v>0</v>
      </c>
      <c r="AK9">
        <v>70.92</v>
      </c>
      <c r="AL9">
        <v>69.91</v>
      </c>
      <c r="AM9">
        <v>70.92</v>
      </c>
      <c r="AN9">
        <v>69.91</v>
      </c>
    </row>
    <row r="10" spans="1:40" x14ac:dyDescent="0.25">
      <c r="A10" t="s">
        <v>41</v>
      </c>
      <c r="B10" t="s">
        <v>35</v>
      </c>
      <c r="C10">
        <v>43.82</v>
      </c>
      <c r="D10">
        <v>46.61</v>
      </c>
      <c r="E10">
        <v>43.82</v>
      </c>
      <c r="F10">
        <f t="shared" si="0"/>
        <v>0</v>
      </c>
      <c r="G10">
        <v>46.61</v>
      </c>
      <c r="H10">
        <f t="shared" si="1"/>
        <v>0</v>
      </c>
      <c r="I10">
        <v>43.82</v>
      </c>
      <c r="J10">
        <f t="shared" si="2"/>
        <v>0</v>
      </c>
      <c r="K10">
        <v>46.61</v>
      </c>
      <c r="L10">
        <f t="shared" si="3"/>
        <v>0</v>
      </c>
      <c r="M10">
        <v>46.61</v>
      </c>
      <c r="N10">
        <v>46.61</v>
      </c>
      <c r="O10">
        <v>46.61</v>
      </c>
      <c r="P10">
        <v>46.61</v>
      </c>
      <c r="Q10">
        <v>43.82</v>
      </c>
      <c r="R10">
        <f t="shared" si="4"/>
        <v>0</v>
      </c>
      <c r="S10">
        <v>46.61</v>
      </c>
      <c r="T10">
        <f t="shared" si="5"/>
        <v>0</v>
      </c>
      <c r="U10">
        <v>43.82</v>
      </c>
      <c r="V10">
        <f t="shared" si="6"/>
        <v>0</v>
      </c>
      <c r="W10">
        <v>46.61</v>
      </c>
      <c r="X10">
        <f t="shared" si="7"/>
        <v>0</v>
      </c>
      <c r="Y10">
        <v>46.61</v>
      </c>
      <c r="Z10">
        <v>46.61</v>
      </c>
      <c r="AA10">
        <v>46.61</v>
      </c>
      <c r="AB10">
        <v>46.61</v>
      </c>
      <c r="AC10">
        <v>43.82</v>
      </c>
      <c r="AD10">
        <f t="shared" si="8"/>
        <v>0</v>
      </c>
      <c r="AE10">
        <v>46.61</v>
      </c>
      <c r="AF10">
        <f t="shared" si="9"/>
        <v>0</v>
      </c>
      <c r="AG10">
        <v>43.82</v>
      </c>
      <c r="AH10">
        <f t="shared" si="10"/>
        <v>0</v>
      </c>
      <c r="AI10">
        <v>46.61</v>
      </c>
      <c r="AJ10">
        <f t="shared" si="11"/>
        <v>0</v>
      </c>
      <c r="AK10">
        <v>46.61</v>
      </c>
      <c r="AL10">
        <v>46.61</v>
      </c>
      <c r="AM10">
        <v>46.61</v>
      </c>
      <c r="AN10">
        <v>46.61</v>
      </c>
    </row>
    <row r="11" spans="1:40" x14ac:dyDescent="0.25">
      <c r="A11" t="s">
        <v>41</v>
      </c>
      <c r="B11" t="s">
        <v>36</v>
      </c>
      <c r="C11">
        <v>30.67</v>
      </c>
      <c r="D11">
        <v>30.5</v>
      </c>
      <c r="E11">
        <v>30.68</v>
      </c>
      <c r="F11">
        <f t="shared" si="0"/>
        <v>9.9999999999980105E-3</v>
      </c>
      <c r="G11">
        <v>30.5</v>
      </c>
      <c r="H11">
        <f t="shared" si="1"/>
        <v>0</v>
      </c>
      <c r="I11">
        <v>30.67</v>
      </c>
      <c r="J11">
        <f t="shared" si="2"/>
        <v>0</v>
      </c>
      <c r="K11">
        <v>30.5</v>
      </c>
      <c r="L11">
        <f t="shared" si="3"/>
        <v>0</v>
      </c>
      <c r="M11">
        <v>30.5</v>
      </c>
      <c r="N11">
        <v>29.99</v>
      </c>
      <c r="O11">
        <v>30.5</v>
      </c>
      <c r="P11">
        <v>29.99</v>
      </c>
      <c r="Q11">
        <v>30.67</v>
      </c>
      <c r="R11">
        <f t="shared" si="4"/>
        <v>0</v>
      </c>
      <c r="S11">
        <v>30.5</v>
      </c>
      <c r="T11">
        <f t="shared" si="5"/>
        <v>0</v>
      </c>
      <c r="U11">
        <v>30.67</v>
      </c>
      <c r="V11">
        <f t="shared" si="6"/>
        <v>0</v>
      </c>
      <c r="W11">
        <v>30.5</v>
      </c>
      <c r="X11">
        <f t="shared" si="7"/>
        <v>0</v>
      </c>
      <c r="Y11">
        <v>30.5</v>
      </c>
      <c r="Z11">
        <v>29.99</v>
      </c>
      <c r="AA11">
        <v>30.5</v>
      </c>
      <c r="AB11">
        <v>29.99</v>
      </c>
      <c r="AC11">
        <v>30.68</v>
      </c>
      <c r="AD11">
        <f t="shared" si="8"/>
        <v>9.9999999999980105E-3</v>
      </c>
      <c r="AE11">
        <v>30.5</v>
      </c>
      <c r="AF11">
        <f t="shared" si="9"/>
        <v>0</v>
      </c>
      <c r="AG11">
        <v>30.68</v>
      </c>
      <c r="AH11">
        <f t="shared" si="10"/>
        <v>9.9999999999980105E-3</v>
      </c>
      <c r="AI11">
        <v>30.5</v>
      </c>
      <c r="AJ11">
        <f t="shared" si="11"/>
        <v>0</v>
      </c>
      <c r="AK11">
        <v>30.5</v>
      </c>
      <c r="AL11">
        <v>29.99</v>
      </c>
      <c r="AM11">
        <v>30.5</v>
      </c>
      <c r="AN11">
        <v>29.99</v>
      </c>
    </row>
    <row r="12" spans="1:40" x14ac:dyDescent="0.25">
      <c r="A12" t="s">
        <v>41</v>
      </c>
      <c r="B12" t="s">
        <v>37</v>
      </c>
      <c r="C12">
        <v>39.090000000000003</v>
      </c>
      <c r="D12">
        <v>46.55</v>
      </c>
      <c r="E12">
        <v>39.090000000000003</v>
      </c>
      <c r="F12">
        <f t="shared" si="0"/>
        <v>0</v>
      </c>
      <c r="G12">
        <v>46.55</v>
      </c>
      <c r="H12">
        <f t="shared" si="1"/>
        <v>0</v>
      </c>
      <c r="I12">
        <v>39.090000000000003</v>
      </c>
      <c r="J12">
        <f t="shared" si="2"/>
        <v>0</v>
      </c>
      <c r="K12">
        <v>46.55</v>
      </c>
      <c r="L12">
        <f t="shared" si="3"/>
        <v>0</v>
      </c>
      <c r="M12">
        <v>46.55</v>
      </c>
      <c r="N12">
        <v>46.34</v>
      </c>
      <c r="O12">
        <v>46.55</v>
      </c>
      <c r="P12">
        <v>46.34</v>
      </c>
      <c r="Q12">
        <v>39.090000000000003</v>
      </c>
      <c r="R12">
        <f t="shared" si="4"/>
        <v>0</v>
      </c>
      <c r="S12">
        <v>46.55</v>
      </c>
      <c r="T12">
        <f t="shared" si="5"/>
        <v>0</v>
      </c>
      <c r="U12">
        <v>39.090000000000003</v>
      </c>
      <c r="V12">
        <f t="shared" si="6"/>
        <v>0</v>
      </c>
      <c r="W12">
        <v>46.55</v>
      </c>
      <c r="X12">
        <f t="shared" si="7"/>
        <v>0</v>
      </c>
      <c r="Y12">
        <v>46.55</v>
      </c>
      <c r="Z12">
        <v>46.34</v>
      </c>
      <c r="AA12">
        <v>46.55</v>
      </c>
      <c r="AB12">
        <v>46.34</v>
      </c>
      <c r="AC12">
        <v>39.090000000000003</v>
      </c>
      <c r="AD12">
        <f t="shared" si="8"/>
        <v>0</v>
      </c>
      <c r="AE12">
        <v>46.55</v>
      </c>
      <c r="AF12">
        <f t="shared" si="9"/>
        <v>0</v>
      </c>
      <c r="AG12">
        <v>39.090000000000003</v>
      </c>
      <c r="AH12">
        <f t="shared" si="10"/>
        <v>0</v>
      </c>
      <c r="AI12">
        <v>46.55</v>
      </c>
      <c r="AJ12">
        <f t="shared" si="11"/>
        <v>0</v>
      </c>
      <c r="AK12">
        <v>46.55</v>
      </c>
      <c r="AL12">
        <v>46.34</v>
      </c>
      <c r="AM12">
        <v>46.55</v>
      </c>
      <c r="AN12">
        <v>46.34</v>
      </c>
    </row>
    <row r="13" spans="1:40" x14ac:dyDescent="0.25">
      <c r="A13" t="s">
        <v>41</v>
      </c>
      <c r="B13" t="s">
        <v>38</v>
      </c>
      <c r="C13">
        <v>30.12</v>
      </c>
      <c r="D13">
        <v>31.89</v>
      </c>
      <c r="E13">
        <v>30.12</v>
      </c>
      <c r="F13">
        <f t="shared" si="0"/>
        <v>0</v>
      </c>
      <c r="G13">
        <v>31.89</v>
      </c>
      <c r="H13">
        <f t="shared" si="1"/>
        <v>0</v>
      </c>
      <c r="I13">
        <v>30.12</v>
      </c>
      <c r="J13">
        <f t="shared" si="2"/>
        <v>0</v>
      </c>
      <c r="K13">
        <v>31.9</v>
      </c>
      <c r="L13">
        <f t="shared" si="3"/>
        <v>9.9999999999980105E-3</v>
      </c>
      <c r="M13">
        <v>31.9</v>
      </c>
      <c r="N13">
        <v>30.47</v>
      </c>
      <c r="O13">
        <v>31.91</v>
      </c>
      <c r="P13">
        <v>30.47</v>
      </c>
      <c r="Q13">
        <v>30.12</v>
      </c>
      <c r="R13">
        <f t="shared" si="4"/>
        <v>0</v>
      </c>
      <c r="S13">
        <v>31.9</v>
      </c>
      <c r="T13">
        <f t="shared" si="5"/>
        <v>9.9999999999980105E-3</v>
      </c>
      <c r="U13">
        <v>30.12</v>
      </c>
      <c r="V13">
        <f t="shared" si="6"/>
        <v>0</v>
      </c>
      <c r="W13">
        <v>31.89</v>
      </c>
      <c r="X13">
        <f t="shared" si="7"/>
        <v>0</v>
      </c>
      <c r="Y13">
        <v>31.91</v>
      </c>
      <c r="Z13">
        <v>30.47</v>
      </c>
      <c r="AA13">
        <v>31.91</v>
      </c>
      <c r="AB13">
        <v>30.47</v>
      </c>
      <c r="AC13">
        <v>30.12</v>
      </c>
      <c r="AD13">
        <f t="shared" si="8"/>
        <v>0</v>
      </c>
      <c r="AE13">
        <v>31.9</v>
      </c>
      <c r="AF13">
        <f t="shared" si="9"/>
        <v>9.9999999999980105E-3</v>
      </c>
      <c r="AG13">
        <v>30.12</v>
      </c>
      <c r="AH13">
        <f t="shared" si="10"/>
        <v>0</v>
      </c>
      <c r="AI13">
        <v>31.89</v>
      </c>
      <c r="AJ13">
        <f t="shared" si="11"/>
        <v>0</v>
      </c>
      <c r="AK13">
        <v>31.89</v>
      </c>
      <c r="AL13">
        <v>30.47</v>
      </c>
      <c r="AM13">
        <v>31.9</v>
      </c>
      <c r="AN13">
        <v>30.47</v>
      </c>
    </row>
    <row r="14" spans="1:40" x14ac:dyDescent="0.25">
      <c r="A14" t="s">
        <v>41</v>
      </c>
      <c r="B14" t="s">
        <v>39</v>
      </c>
      <c r="C14">
        <v>51.65</v>
      </c>
      <c r="D14">
        <v>58.54</v>
      </c>
      <c r="E14">
        <v>51.65</v>
      </c>
      <c r="F14">
        <f t="shared" si="0"/>
        <v>0</v>
      </c>
      <c r="G14">
        <v>58.54</v>
      </c>
      <c r="H14">
        <f t="shared" si="1"/>
        <v>0</v>
      </c>
      <c r="I14">
        <v>51.65</v>
      </c>
      <c r="J14">
        <f t="shared" si="2"/>
        <v>0</v>
      </c>
      <c r="K14">
        <v>58.54</v>
      </c>
      <c r="L14">
        <f t="shared" si="3"/>
        <v>0</v>
      </c>
      <c r="M14">
        <v>58.54</v>
      </c>
      <c r="N14">
        <v>58.63</v>
      </c>
      <c r="O14">
        <v>58.54</v>
      </c>
      <c r="P14">
        <v>58.63</v>
      </c>
      <c r="Q14">
        <v>51.65</v>
      </c>
      <c r="R14">
        <f t="shared" si="4"/>
        <v>0</v>
      </c>
      <c r="S14">
        <v>58.54</v>
      </c>
      <c r="T14">
        <f t="shared" si="5"/>
        <v>0</v>
      </c>
      <c r="U14">
        <v>51.65</v>
      </c>
      <c r="V14">
        <f t="shared" si="6"/>
        <v>0</v>
      </c>
      <c r="W14">
        <v>58.54</v>
      </c>
      <c r="X14">
        <f t="shared" si="7"/>
        <v>0</v>
      </c>
      <c r="Y14">
        <v>58.54</v>
      </c>
      <c r="Z14">
        <v>58.63</v>
      </c>
      <c r="AA14">
        <v>58.54</v>
      </c>
      <c r="AB14">
        <v>58.63</v>
      </c>
      <c r="AC14">
        <v>51.65</v>
      </c>
      <c r="AD14">
        <f t="shared" si="8"/>
        <v>0</v>
      </c>
      <c r="AE14">
        <v>58.54</v>
      </c>
      <c r="AF14">
        <f t="shared" si="9"/>
        <v>0</v>
      </c>
      <c r="AG14">
        <v>51.65</v>
      </c>
      <c r="AH14">
        <f t="shared" si="10"/>
        <v>0</v>
      </c>
      <c r="AI14">
        <v>58.54</v>
      </c>
      <c r="AJ14">
        <f t="shared" si="11"/>
        <v>0</v>
      </c>
      <c r="AK14">
        <v>58.54</v>
      </c>
      <c r="AL14">
        <v>58.63</v>
      </c>
      <c r="AM14">
        <v>58.54</v>
      </c>
      <c r="AN14">
        <v>58.63</v>
      </c>
    </row>
    <row r="15" spans="1:40" x14ac:dyDescent="0.25">
      <c r="A15" t="s">
        <v>41</v>
      </c>
      <c r="B15" t="s">
        <v>40</v>
      </c>
      <c r="C15">
        <v>56.28</v>
      </c>
      <c r="D15">
        <v>60.19</v>
      </c>
      <c r="E15">
        <v>56.28</v>
      </c>
      <c r="F15">
        <f t="shared" si="0"/>
        <v>0</v>
      </c>
      <c r="G15">
        <v>60.19</v>
      </c>
      <c r="H15">
        <f t="shared" si="1"/>
        <v>0</v>
      </c>
      <c r="I15">
        <v>56.28</v>
      </c>
      <c r="J15">
        <f t="shared" si="2"/>
        <v>0</v>
      </c>
      <c r="K15">
        <v>60.19</v>
      </c>
      <c r="L15">
        <f t="shared" si="3"/>
        <v>0</v>
      </c>
      <c r="M15">
        <v>60.19</v>
      </c>
      <c r="N15">
        <v>60.22</v>
      </c>
      <c r="O15">
        <v>60.19</v>
      </c>
      <c r="P15">
        <v>60.22</v>
      </c>
      <c r="Q15">
        <v>56.28</v>
      </c>
      <c r="R15">
        <f t="shared" si="4"/>
        <v>0</v>
      </c>
      <c r="S15">
        <v>60.19</v>
      </c>
      <c r="T15">
        <f t="shared" si="5"/>
        <v>0</v>
      </c>
      <c r="U15">
        <v>56.28</v>
      </c>
      <c r="V15">
        <f t="shared" si="6"/>
        <v>0</v>
      </c>
      <c r="W15">
        <v>60.19</v>
      </c>
      <c r="X15">
        <f t="shared" si="7"/>
        <v>0</v>
      </c>
      <c r="Y15">
        <v>60.19</v>
      </c>
      <c r="Z15">
        <v>60.22</v>
      </c>
      <c r="AA15">
        <v>60.19</v>
      </c>
      <c r="AB15">
        <v>60.22</v>
      </c>
      <c r="AC15">
        <v>56.28</v>
      </c>
      <c r="AD15">
        <f t="shared" si="8"/>
        <v>0</v>
      </c>
      <c r="AE15">
        <v>60.19</v>
      </c>
      <c r="AF15">
        <f t="shared" si="9"/>
        <v>0</v>
      </c>
      <c r="AG15">
        <v>56.28</v>
      </c>
      <c r="AH15">
        <f t="shared" si="10"/>
        <v>0</v>
      </c>
      <c r="AI15">
        <v>60.19</v>
      </c>
      <c r="AJ15">
        <f t="shared" si="11"/>
        <v>0</v>
      </c>
      <c r="AK15">
        <v>60.19</v>
      </c>
      <c r="AL15">
        <v>60.22</v>
      </c>
      <c r="AM15">
        <v>60.19</v>
      </c>
      <c r="AN15">
        <v>60.22</v>
      </c>
    </row>
    <row r="16" spans="1:40" x14ac:dyDescent="0.25">
      <c r="A16" t="s">
        <v>42</v>
      </c>
      <c r="B16" t="s">
        <v>34</v>
      </c>
      <c r="C16">
        <v>72.849999999999994</v>
      </c>
      <c r="D16">
        <v>72.849999999999994</v>
      </c>
      <c r="E16">
        <v>72.849999999999994</v>
      </c>
      <c r="F16">
        <f t="shared" si="0"/>
        <v>0</v>
      </c>
      <c r="G16">
        <v>72.849999999999994</v>
      </c>
      <c r="H16">
        <f t="shared" si="1"/>
        <v>0</v>
      </c>
      <c r="I16">
        <v>72.849999999999994</v>
      </c>
      <c r="J16">
        <f t="shared" si="2"/>
        <v>0</v>
      </c>
      <c r="K16">
        <v>72.849999999999994</v>
      </c>
      <c r="L16">
        <f t="shared" si="3"/>
        <v>0</v>
      </c>
      <c r="M16">
        <v>72.849999999999994</v>
      </c>
      <c r="N16">
        <v>72.84</v>
      </c>
      <c r="O16">
        <v>72.849999999999994</v>
      </c>
      <c r="P16">
        <v>72.84</v>
      </c>
      <c r="Q16">
        <v>72.849999999999994</v>
      </c>
      <c r="R16">
        <f t="shared" si="4"/>
        <v>0</v>
      </c>
      <c r="S16">
        <v>72.849999999999994</v>
      </c>
      <c r="T16">
        <f t="shared" si="5"/>
        <v>0</v>
      </c>
      <c r="U16">
        <v>72.849999999999994</v>
      </c>
      <c r="V16">
        <f t="shared" si="6"/>
        <v>0</v>
      </c>
      <c r="W16">
        <v>72.849999999999994</v>
      </c>
      <c r="X16">
        <f t="shared" si="7"/>
        <v>0</v>
      </c>
      <c r="Y16">
        <v>72.849999999999994</v>
      </c>
      <c r="Z16">
        <v>72.84</v>
      </c>
      <c r="AA16">
        <v>72.849999999999994</v>
      </c>
      <c r="AB16">
        <v>72.84</v>
      </c>
      <c r="AC16">
        <v>72.849999999999994</v>
      </c>
      <c r="AD16">
        <f t="shared" si="8"/>
        <v>0</v>
      </c>
      <c r="AE16">
        <v>72.849999999999994</v>
      </c>
      <c r="AF16">
        <f t="shared" si="9"/>
        <v>0</v>
      </c>
      <c r="AG16">
        <v>72.849999999999994</v>
      </c>
      <c r="AH16">
        <f t="shared" si="10"/>
        <v>0</v>
      </c>
      <c r="AI16">
        <v>72.849999999999994</v>
      </c>
      <c r="AJ16">
        <f t="shared" si="11"/>
        <v>0</v>
      </c>
      <c r="AK16">
        <v>72.849999999999994</v>
      </c>
      <c r="AL16">
        <v>72.84</v>
      </c>
      <c r="AM16">
        <v>72.849999999999994</v>
      </c>
      <c r="AN16">
        <v>72.84</v>
      </c>
    </row>
    <row r="17" spans="1:40" x14ac:dyDescent="0.25">
      <c r="A17" t="s">
        <v>42</v>
      </c>
      <c r="B17" t="s">
        <v>35</v>
      </c>
      <c r="C17">
        <v>45.35</v>
      </c>
      <c r="D17">
        <v>45.38</v>
      </c>
      <c r="E17">
        <v>45.35</v>
      </c>
      <c r="F17">
        <f t="shared" si="0"/>
        <v>0</v>
      </c>
      <c r="G17">
        <v>45.38</v>
      </c>
      <c r="H17">
        <f t="shared" si="1"/>
        <v>0</v>
      </c>
      <c r="I17">
        <v>45.36</v>
      </c>
      <c r="J17">
        <f t="shared" si="2"/>
        <v>9.9999999999980105E-3</v>
      </c>
      <c r="K17">
        <v>45.39</v>
      </c>
      <c r="L17">
        <f t="shared" si="3"/>
        <v>9.9999999999980105E-3</v>
      </c>
      <c r="M17">
        <v>45.38</v>
      </c>
      <c r="N17">
        <v>45.41</v>
      </c>
      <c r="O17">
        <v>45.38</v>
      </c>
      <c r="P17">
        <v>45.41</v>
      </c>
      <c r="Q17">
        <v>45.35</v>
      </c>
      <c r="R17">
        <f t="shared" si="4"/>
        <v>0</v>
      </c>
      <c r="S17">
        <v>45.39</v>
      </c>
      <c r="T17">
        <f t="shared" si="5"/>
        <v>9.9999999999980105E-3</v>
      </c>
      <c r="U17">
        <v>45.35</v>
      </c>
      <c r="V17">
        <f t="shared" si="6"/>
        <v>0</v>
      </c>
      <c r="W17">
        <v>45.38</v>
      </c>
      <c r="X17">
        <f t="shared" si="7"/>
        <v>0</v>
      </c>
      <c r="Y17">
        <v>45.39</v>
      </c>
      <c r="Z17">
        <v>45.43</v>
      </c>
      <c r="AA17">
        <v>45.38</v>
      </c>
      <c r="AB17">
        <v>45.43</v>
      </c>
      <c r="AC17">
        <v>45.35</v>
      </c>
      <c r="AD17">
        <f t="shared" si="8"/>
        <v>0</v>
      </c>
      <c r="AE17">
        <v>45.38</v>
      </c>
      <c r="AF17">
        <f t="shared" si="9"/>
        <v>0</v>
      </c>
      <c r="AG17">
        <v>45.35</v>
      </c>
      <c r="AH17">
        <f t="shared" si="10"/>
        <v>0</v>
      </c>
      <c r="AI17">
        <v>45.38</v>
      </c>
      <c r="AJ17">
        <f t="shared" si="11"/>
        <v>0</v>
      </c>
      <c r="AK17">
        <v>45.39</v>
      </c>
      <c r="AL17">
        <v>45.42</v>
      </c>
      <c r="AM17">
        <v>45.38</v>
      </c>
      <c r="AN17">
        <v>45.42</v>
      </c>
    </row>
    <row r="18" spans="1:40" x14ac:dyDescent="0.25">
      <c r="A18" t="s">
        <v>42</v>
      </c>
      <c r="B18" t="s">
        <v>36</v>
      </c>
      <c r="C18">
        <v>32.64</v>
      </c>
      <c r="D18">
        <v>32.630000000000003</v>
      </c>
      <c r="E18">
        <v>32.64</v>
      </c>
      <c r="F18">
        <f t="shared" si="0"/>
        <v>0</v>
      </c>
      <c r="G18">
        <v>32.630000000000003</v>
      </c>
      <c r="H18">
        <f t="shared" si="1"/>
        <v>0</v>
      </c>
      <c r="I18">
        <v>32.64</v>
      </c>
      <c r="J18">
        <f t="shared" si="2"/>
        <v>0</v>
      </c>
      <c r="K18">
        <v>32.630000000000003</v>
      </c>
      <c r="L18">
        <f t="shared" si="3"/>
        <v>0</v>
      </c>
      <c r="M18">
        <v>32.630000000000003</v>
      </c>
      <c r="N18">
        <v>32.630000000000003</v>
      </c>
      <c r="O18">
        <v>32.630000000000003</v>
      </c>
      <c r="P18">
        <v>32.630000000000003</v>
      </c>
      <c r="Q18">
        <v>32.64</v>
      </c>
      <c r="R18">
        <f t="shared" si="4"/>
        <v>0</v>
      </c>
      <c r="S18">
        <v>32.630000000000003</v>
      </c>
      <c r="T18">
        <f t="shared" si="5"/>
        <v>0</v>
      </c>
      <c r="U18">
        <v>32.64</v>
      </c>
      <c r="V18">
        <f t="shared" si="6"/>
        <v>0</v>
      </c>
      <c r="W18">
        <v>32.630000000000003</v>
      </c>
      <c r="X18">
        <f t="shared" si="7"/>
        <v>0</v>
      </c>
      <c r="Y18">
        <v>32.630000000000003</v>
      </c>
      <c r="Z18">
        <v>32.630000000000003</v>
      </c>
      <c r="AA18">
        <v>32.619999999999997</v>
      </c>
      <c r="AB18">
        <v>32.630000000000003</v>
      </c>
      <c r="AC18">
        <v>32.64</v>
      </c>
      <c r="AD18">
        <f t="shared" si="8"/>
        <v>0</v>
      </c>
      <c r="AE18">
        <v>32.619999999999997</v>
      </c>
      <c r="AF18">
        <f t="shared" si="9"/>
        <v>-1.0000000000005116E-2</v>
      </c>
      <c r="AG18">
        <v>32.630000000000003</v>
      </c>
      <c r="AH18">
        <f t="shared" si="10"/>
        <v>-9.9999999999980105E-3</v>
      </c>
      <c r="AI18">
        <v>32.619999999999997</v>
      </c>
      <c r="AJ18">
        <f t="shared" si="11"/>
        <v>-1.0000000000005116E-2</v>
      </c>
      <c r="AK18">
        <v>32.619999999999997</v>
      </c>
      <c r="AL18">
        <v>32.630000000000003</v>
      </c>
      <c r="AM18">
        <v>32.630000000000003</v>
      </c>
      <c r="AN18">
        <v>32.630000000000003</v>
      </c>
    </row>
    <row r="19" spans="1:40" x14ac:dyDescent="0.25">
      <c r="A19" t="s">
        <v>42</v>
      </c>
      <c r="B19" t="s">
        <v>37</v>
      </c>
      <c r="C19">
        <v>46.94</v>
      </c>
      <c r="D19">
        <v>46.96</v>
      </c>
      <c r="E19">
        <v>46.94</v>
      </c>
      <c r="F19">
        <f t="shared" si="0"/>
        <v>0</v>
      </c>
      <c r="G19">
        <v>46.97</v>
      </c>
      <c r="H19">
        <f t="shared" si="1"/>
        <v>9.9999999999980105E-3</v>
      </c>
      <c r="I19">
        <v>46.94</v>
      </c>
      <c r="J19">
        <f t="shared" si="2"/>
        <v>0</v>
      </c>
      <c r="K19">
        <v>46.96</v>
      </c>
      <c r="L19">
        <f t="shared" si="3"/>
        <v>0</v>
      </c>
      <c r="M19">
        <v>46.96</v>
      </c>
      <c r="N19">
        <v>46.98</v>
      </c>
      <c r="O19">
        <v>46.96</v>
      </c>
      <c r="P19">
        <v>46.98</v>
      </c>
      <c r="Q19">
        <v>46.94</v>
      </c>
      <c r="R19">
        <f t="shared" si="4"/>
        <v>0</v>
      </c>
      <c r="S19">
        <v>46.96</v>
      </c>
      <c r="T19">
        <f t="shared" si="5"/>
        <v>0</v>
      </c>
      <c r="U19">
        <v>46.94</v>
      </c>
      <c r="V19">
        <f t="shared" si="6"/>
        <v>0</v>
      </c>
      <c r="W19">
        <v>46.96</v>
      </c>
      <c r="X19">
        <f t="shared" si="7"/>
        <v>0</v>
      </c>
      <c r="Y19">
        <v>46.96</v>
      </c>
      <c r="Z19">
        <v>46.98</v>
      </c>
      <c r="AA19">
        <v>46.96</v>
      </c>
      <c r="AB19">
        <v>46.98</v>
      </c>
      <c r="AC19">
        <v>46.94</v>
      </c>
      <c r="AD19">
        <f t="shared" si="8"/>
        <v>0</v>
      </c>
      <c r="AE19">
        <v>46.96</v>
      </c>
      <c r="AF19">
        <f t="shared" si="9"/>
        <v>0</v>
      </c>
      <c r="AG19">
        <v>46.94</v>
      </c>
      <c r="AH19">
        <f t="shared" si="10"/>
        <v>0</v>
      </c>
      <c r="AI19">
        <v>46.96</v>
      </c>
      <c r="AJ19">
        <f t="shared" si="11"/>
        <v>0</v>
      </c>
      <c r="AK19">
        <v>46.96</v>
      </c>
      <c r="AL19">
        <v>46.98</v>
      </c>
      <c r="AM19">
        <v>46.96</v>
      </c>
      <c r="AN19">
        <v>46.98</v>
      </c>
    </row>
    <row r="20" spans="1:40" x14ac:dyDescent="0.25">
      <c r="A20" t="s">
        <v>42</v>
      </c>
      <c r="B20" t="s">
        <v>38</v>
      </c>
      <c r="C20">
        <v>29.11</v>
      </c>
      <c r="D20">
        <v>29.14</v>
      </c>
      <c r="E20">
        <v>29.1</v>
      </c>
      <c r="F20">
        <f t="shared" si="0"/>
        <v>-9.9999999999980105E-3</v>
      </c>
      <c r="G20">
        <v>29.15</v>
      </c>
      <c r="H20">
        <f t="shared" si="1"/>
        <v>9.9999999999980105E-3</v>
      </c>
      <c r="I20">
        <v>29.1</v>
      </c>
      <c r="J20">
        <f t="shared" si="2"/>
        <v>-9.9999999999980105E-3</v>
      </c>
      <c r="K20">
        <v>29.16</v>
      </c>
      <c r="L20">
        <f t="shared" si="3"/>
        <v>1.9999999999999574E-2</v>
      </c>
      <c r="M20">
        <v>29.15</v>
      </c>
      <c r="N20">
        <v>29.09</v>
      </c>
      <c r="O20">
        <v>29.14</v>
      </c>
      <c r="P20">
        <v>29.08</v>
      </c>
      <c r="Q20">
        <v>29.1</v>
      </c>
      <c r="R20">
        <f t="shared" si="4"/>
        <v>-9.9999999999980105E-3</v>
      </c>
      <c r="S20">
        <v>29.15</v>
      </c>
      <c r="T20">
        <f t="shared" si="5"/>
        <v>9.9999999999980105E-3</v>
      </c>
      <c r="U20">
        <v>29.11</v>
      </c>
      <c r="V20">
        <f t="shared" si="6"/>
        <v>0</v>
      </c>
      <c r="W20">
        <v>29.14</v>
      </c>
      <c r="X20">
        <f t="shared" si="7"/>
        <v>0</v>
      </c>
      <c r="Y20">
        <v>29.14</v>
      </c>
      <c r="Z20">
        <v>29.07</v>
      </c>
      <c r="AA20">
        <v>29.15</v>
      </c>
      <c r="AB20">
        <v>29.09</v>
      </c>
      <c r="AC20">
        <v>29.1</v>
      </c>
      <c r="AD20">
        <f t="shared" si="8"/>
        <v>-9.9999999999980105E-3</v>
      </c>
      <c r="AE20">
        <v>29.15</v>
      </c>
      <c r="AF20">
        <f t="shared" si="9"/>
        <v>9.9999999999980105E-3</v>
      </c>
      <c r="AG20">
        <v>29.11</v>
      </c>
      <c r="AH20">
        <f t="shared" si="10"/>
        <v>0</v>
      </c>
      <c r="AI20">
        <v>29.14</v>
      </c>
      <c r="AJ20">
        <f t="shared" si="11"/>
        <v>0</v>
      </c>
      <c r="AK20">
        <v>29.14</v>
      </c>
      <c r="AL20">
        <v>29.09</v>
      </c>
      <c r="AM20">
        <v>29.15</v>
      </c>
      <c r="AN20">
        <v>29.1</v>
      </c>
    </row>
    <row r="21" spans="1:40" x14ac:dyDescent="0.25">
      <c r="A21" t="s">
        <v>42</v>
      </c>
      <c r="B21" t="s">
        <v>39</v>
      </c>
      <c r="C21">
        <v>57.72</v>
      </c>
      <c r="D21">
        <v>57.75</v>
      </c>
      <c r="E21">
        <v>57.72</v>
      </c>
      <c r="F21">
        <f t="shared" si="0"/>
        <v>0</v>
      </c>
      <c r="G21">
        <v>57.75</v>
      </c>
      <c r="H21">
        <f t="shared" si="1"/>
        <v>0</v>
      </c>
      <c r="I21">
        <v>57.73</v>
      </c>
      <c r="J21">
        <f t="shared" si="2"/>
        <v>9.9999999999980105E-3</v>
      </c>
      <c r="K21">
        <v>57.75</v>
      </c>
      <c r="L21">
        <f t="shared" si="3"/>
        <v>0</v>
      </c>
      <c r="M21">
        <v>57.75</v>
      </c>
      <c r="N21">
        <v>57.78</v>
      </c>
      <c r="O21">
        <v>57.75</v>
      </c>
      <c r="P21">
        <v>57.78</v>
      </c>
      <c r="Q21">
        <v>57.72</v>
      </c>
      <c r="R21">
        <f t="shared" si="4"/>
        <v>0</v>
      </c>
      <c r="S21">
        <v>57.75</v>
      </c>
      <c r="T21">
        <f t="shared" si="5"/>
        <v>0</v>
      </c>
      <c r="U21">
        <v>57.72</v>
      </c>
      <c r="V21">
        <f t="shared" si="6"/>
        <v>0</v>
      </c>
      <c r="W21">
        <v>57.75</v>
      </c>
      <c r="X21">
        <f t="shared" si="7"/>
        <v>0</v>
      </c>
      <c r="Y21">
        <v>57.75</v>
      </c>
      <c r="Z21">
        <v>57.78</v>
      </c>
      <c r="AA21">
        <v>57.75</v>
      </c>
      <c r="AB21">
        <v>57.78</v>
      </c>
      <c r="AC21">
        <v>57.73</v>
      </c>
      <c r="AD21">
        <f t="shared" si="8"/>
        <v>9.9999999999980105E-3</v>
      </c>
      <c r="AE21">
        <v>57.75</v>
      </c>
      <c r="AF21">
        <f t="shared" si="9"/>
        <v>0</v>
      </c>
      <c r="AG21">
        <v>57.72</v>
      </c>
      <c r="AH21">
        <f t="shared" si="10"/>
        <v>0</v>
      </c>
      <c r="AI21">
        <v>57.75</v>
      </c>
      <c r="AJ21">
        <f t="shared" si="11"/>
        <v>0</v>
      </c>
      <c r="AK21">
        <v>57.75</v>
      </c>
      <c r="AL21">
        <v>57.78</v>
      </c>
      <c r="AM21">
        <v>57.75</v>
      </c>
      <c r="AN21">
        <v>57.78</v>
      </c>
    </row>
    <row r="22" spans="1:40" x14ac:dyDescent="0.25">
      <c r="A22" t="s">
        <v>42</v>
      </c>
      <c r="B22" t="s">
        <v>40</v>
      </c>
      <c r="C22">
        <v>59.65</v>
      </c>
      <c r="D22">
        <v>59.67</v>
      </c>
      <c r="E22">
        <v>59.65</v>
      </c>
      <c r="F22">
        <f t="shared" si="0"/>
        <v>0</v>
      </c>
      <c r="G22">
        <v>59.67</v>
      </c>
      <c r="H22">
        <f t="shared" si="1"/>
        <v>0</v>
      </c>
      <c r="I22">
        <v>59.65</v>
      </c>
      <c r="J22">
        <f t="shared" si="2"/>
        <v>0</v>
      </c>
      <c r="K22">
        <v>59.67</v>
      </c>
      <c r="L22">
        <f t="shared" si="3"/>
        <v>0</v>
      </c>
      <c r="M22">
        <v>59.67</v>
      </c>
      <c r="N22">
        <v>59.68</v>
      </c>
      <c r="O22">
        <v>59.67</v>
      </c>
      <c r="P22">
        <v>59.68</v>
      </c>
      <c r="Q22">
        <v>59.65</v>
      </c>
      <c r="R22">
        <f t="shared" si="4"/>
        <v>0</v>
      </c>
      <c r="S22">
        <v>59.67</v>
      </c>
      <c r="T22">
        <f t="shared" si="5"/>
        <v>0</v>
      </c>
      <c r="U22">
        <v>59.65</v>
      </c>
      <c r="V22">
        <f t="shared" si="6"/>
        <v>0</v>
      </c>
      <c r="W22">
        <v>59.67</v>
      </c>
      <c r="X22">
        <f t="shared" si="7"/>
        <v>0</v>
      </c>
      <c r="Y22">
        <v>59.67</v>
      </c>
      <c r="Z22">
        <v>59.68</v>
      </c>
      <c r="AA22">
        <v>59.67</v>
      </c>
      <c r="AB22">
        <v>59.68</v>
      </c>
      <c r="AC22">
        <v>59.65</v>
      </c>
      <c r="AD22">
        <f t="shared" si="8"/>
        <v>0</v>
      </c>
      <c r="AE22">
        <v>59.67</v>
      </c>
      <c r="AF22">
        <f t="shared" si="9"/>
        <v>0</v>
      </c>
      <c r="AG22">
        <v>59.65</v>
      </c>
      <c r="AH22">
        <f t="shared" si="10"/>
        <v>0</v>
      </c>
      <c r="AI22">
        <v>59.67</v>
      </c>
      <c r="AJ22">
        <f t="shared" si="11"/>
        <v>0</v>
      </c>
      <c r="AK22">
        <v>59.67</v>
      </c>
      <c r="AL22">
        <v>59.68</v>
      </c>
      <c r="AM22">
        <v>59.67</v>
      </c>
      <c r="AN22">
        <v>59.68</v>
      </c>
    </row>
    <row r="23" spans="1:40" x14ac:dyDescent="0.25">
      <c r="A23" t="s">
        <v>43</v>
      </c>
      <c r="B23" t="s">
        <v>34</v>
      </c>
      <c r="C23">
        <v>70.55</v>
      </c>
      <c r="D23">
        <v>70.59</v>
      </c>
      <c r="E23">
        <v>70.55</v>
      </c>
      <c r="F23">
        <f t="shared" si="0"/>
        <v>0</v>
      </c>
      <c r="G23">
        <v>70.59</v>
      </c>
      <c r="H23">
        <f t="shared" si="1"/>
        <v>0</v>
      </c>
      <c r="I23">
        <v>70.55</v>
      </c>
      <c r="J23">
        <f t="shared" si="2"/>
        <v>0</v>
      </c>
      <c r="K23">
        <v>70.59</v>
      </c>
      <c r="L23">
        <f t="shared" si="3"/>
        <v>0</v>
      </c>
      <c r="M23">
        <v>70.59</v>
      </c>
      <c r="N23">
        <v>70.59</v>
      </c>
      <c r="O23">
        <v>70.59</v>
      </c>
      <c r="P23">
        <v>70.59</v>
      </c>
      <c r="Q23">
        <v>70.55</v>
      </c>
      <c r="R23">
        <f t="shared" si="4"/>
        <v>0</v>
      </c>
      <c r="S23">
        <v>70.59</v>
      </c>
      <c r="T23">
        <f t="shared" si="5"/>
        <v>0</v>
      </c>
      <c r="U23">
        <v>70.55</v>
      </c>
      <c r="V23">
        <f t="shared" si="6"/>
        <v>0</v>
      </c>
      <c r="W23">
        <v>70.59</v>
      </c>
      <c r="X23">
        <f t="shared" si="7"/>
        <v>0</v>
      </c>
      <c r="Y23">
        <v>70.59</v>
      </c>
      <c r="Z23">
        <v>70.59</v>
      </c>
      <c r="AA23">
        <v>70.59</v>
      </c>
      <c r="AB23">
        <v>70.59</v>
      </c>
      <c r="AC23">
        <v>70.55</v>
      </c>
      <c r="AD23">
        <f t="shared" si="8"/>
        <v>0</v>
      </c>
      <c r="AE23">
        <v>70.59</v>
      </c>
      <c r="AF23">
        <f t="shared" si="9"/>
        <v>0</v>
      </c>
      <c r="AG23">
        <v>70.55</v>
      </c>
      <c r="AH23">
        <f t="shared" si="10"/>
        <v>0</v>
      </c>
      <c r="AI23">
        <v>70.59</v>
      </c>
      <c r="AJ23">
        <f t="shared" si="11"/>
        <v>0</v>
      </c>
      <c r="AK23">
        <v>70.59</v>
      </c>
      <c r="AL23">
        <v>70.59</v>
      </c>
      <c r="AM23">
        <v>70.59</v>
      </c>
      <c r="AN23">
        <v>70.59</v>
      </c>
    </row>
    <row r="24" spans="1:40" x14ac:dyDescent="0.25">
      <c r="A24" t="s">
        <v>43</v>
      </c>
      <c r="B24" t="s">
        <v>35</v>
      </c>
      <c r="C24">
        <v>46.69</v>
      </c>
      <c r="D24">
        <v>46.72</v>
      </c>
      <c r="E24">
        <v>46.69</v>
      </c>
      <c r="F24">
        <f t="shared" si="0"/>
        <v>0</v>
      </c>
      <c r="G24">
        <v>46.72</v>
      </c>
      <c r="H24">
        <f t="shared" si="1"/>
        <v>0</v>
      </c>
      <c r="I24">
        <v>46.69</v>
      </c>
      <c r="J24">
        <f t="shared" si="2"/>
        <v>0</v>
      </c>
      <c r="K24">
        <v>46.72</v>
      </c>
      <c r="L24">
        <f t="shared" si="3"/>
        <v>0</v>
      </c>
      <c r="M24">
        <v>46.72</v>
      </c>
      <c r="N24">
        <v>46.74</v>
      </c>
      <c r="O24">
        <v>46.72</v>
      </c>
      <c r="P24">
        <v>46.75</v>
      </c>
      <c r="Q24">
        <v>46.69</v>
      </c>
      <c r="R24">
        <f t="shared" si="4"/>
        <v>0</v>
      </c>
      <c r="S24">
        <v>46.72</v>
      </c>
      <c r="T24">
        <f t="shared" si="5"/>
        <v>0</v>
      </c>
      <c r="U24">
        <v>46.69</v>
      </c>
      <c r="V24">
        <f t="shared" si="6"/>
        <v>0</v>
      </c>
      <c r="W24">
        <v>46.72</v>
      </c>
      <c r="X24">
        <f t="shared" si="7"/>
        <v>0</v>
      </c>
      <c r="Y24">
        <v>46.73</v>
      </c>
      <c r="Z24">
        <v>46.74</v>
      </c>
      <c r="AA24">
        <v>46.72</v>
      </c>
      <c r="AB24">
        <v>46.74</v>
      </c>
      <c r="AC24">
        <v>46.7</v>
      </c>
      <c r="AD24">
        <f t="shared" si="8"/>
        <v>1.0000000000005116E-2</v>
      </c>
      <c r="AE24">
        <v>46.72</v>
      </c>
      <c r="AF24">
        <f t="shared" si="9"/>
        <v>0</v>
      </c>
      <c r="AG24">
        <v>46.69</v>
      </c>
      <c r="AH24">
        <f t="shared" si="10"/>
        <v>0</v>
      </c>
      <c r="AI24">
        <v>46.72</v>
      </c>
      <c r="AJ24">
        <f t="shared" si="11"/>
        <v>0</v>
      </c>
      <c r="AK24">
        <v>46.72</v>
      </c>
      <c r="AL24">
        <v>46.74</v>
      </c>
      <c r="AM24">
        <v>46.72</v>
      </c>
      <c r="AN24">
        <v>46.74</v>
      </c>
    </row>
    <row r="25" spans="1:40" x14ac:dyDescent="0.25">
      <c r="A25" t="s">
        <v>43</v>
      </c>
      <c r="B25" t="s">
        <v>36</v>
      </c>
      <c r="C25">
        <v>32.5</v>
      </c>
      <c r="D25">
        <v>32.479999999999997</v>
      </c>
      <c r="E25">
        <v>32.5</v>
      </c>
      <c r="F25">
        <f t="shared" si="0"/>
        <v>0</v>
      </c>
      <c r="G25">
        <v>32.479999999999997</v>
      </c>
      <c r="H25">
        <f t="shared" si="1"/>
        <v>0</v>
      </c>
      <c r="I25">
        <v>32.5</v>
      </c>
      <c r="J25">
        <f t="shared" si="2"/>
        <v>0</v>
      </c>
      <c r="K25">
        <v>32.479999999999997</v>
      </c>
      <c r="L25">
        <f t="shared" si="3"/>
        <v>0</v>
      </c>
      <c r="M25">
        <v>32.479999999999997</v>
      </c>
      <c r="N25">
        <v>32.479999999999997</v>
      </c>
      <c r="O25">
        <v>32.479999999999997</v>
      </c>
      <c r="P25">
        <v>32.479999999999997</v>
      </c>
      <c r="Q25">
        <v>32.5</v>
      </c>
      <c r="R25">
        <f t="shared" si="4"/>
        <v>0</v>
      </c>
      <c r="S25">
        <v>32.479999999999997</v>
      </c>
      <c r="T25">
        <f t="shared" si="5"/>
        <v>0</v>
      </c>
      <c r="U25">
        <v>32.5</v>
      </c>
      <c r="V25">
        <f t="shared" si="6"/>
        <v>0</v>
      </c>
      <c r="W25">
        <v>32.479999999999997</v>
      </c>
      <c r="X25">
        <f t="shared" si="7"/>
        <v>0</v>
      </c>
      <c r="Y25">
        <v>32.479999999999997</v>
      </c>
      <c r="Z25">
        <v>32.479999999999997</v>
      </c>
      <c r="AA25">
        <v>32.479999999999997</v>
      </c>
      <c r="AB25">
        <v>32.479999999999997</v>
      </c>
      <c r="AC25">
        <v>32.5</v>
      </c>
      <c r="AD25">
        <f t="shared" si="8"/>
        <v>0</v>
      </c>
      <c r="AE25">
        <v>32.479999999999997</v>
      </c>
      <c r="AF25">
        <f t="shared" si="9"/>
        <v>0</v>
      </c>
      <c r="AG25">
        <v>32.5</v>
      </c>
      <c r="AH25">
        <f t="shared" si="10"/>
        <v>0</v>
      </c>
      <c r="AI25">
        <v>32.479999999999997</v>
      </c>
      <c r="AJ25">
        <f t="shared" si="11"/>
        <v>0</v>
      </c>
      <c r="AK25">
        <v>32.479999999999997</v>
      </c>
      <c r="AL25">
        <v>32.479999999999997</v>
      </c>
      <c r="AM25">
        <v>32.479999999999997</v>
      </c>
      <c r="AN25">
        <v>32.479999999999997</v>
      </c>
    </row>
    <row r="26" spans="1:40" x14ac:dyDescent="0.25">
      <c r="A26" t="s">
        <v>43</v>
      </c>
      <c r="B26" t="s">
        <v>37</v>
      </c>
      <c r="C26">
        <v>45.36</v>
      </c>
      <c r="D26">
        <v>45.39</v>
      </c>
      <c r="E26">
        <v>45.36</v>
      </c>
      <c r="F26">
        <f t="shared" si="0"/>
        <v>0</v>
      </c>
      <c r="G26">
        <v>45.39</v>
      </c>
      <c r="H26">
        <f t="shared" si="1"/>
        <v>0</v>
      </c>
      <c r="I26">
        <v>45.36</v>
      </c>
      <c r="J26">
        <f t="shared" si="2"/>
        <v>0</v>
      </c>
      <c r="K26">
        <v>45.39</v>
      </c>
      <c r="L26">
        <f t="shared" si="3"/>
        <v>0</v>
      </c>
      <c r="M26">
        <v>45.39</v>
      </c>
      <c r="N26">
        <v>45.41</v>
      </c>
      <c r="O26">
        <v>45.39</v>
      </c>
      <c r="P26">
        <v>45.41</v>
      </c>
      <c r="Q26">
        <v>45.36</v>
      </c>
      <c r="R26">
        <f t="shared" si="4"/>
        <v>0</v>
      </c>
      <c r="S26">
        <v>45.39</v>
      </c>
      <c r="T26">
        <f t="shared" si="5"/>
        <v>0</v>
      </c>
      <c r="U26">
        <v>45.36</v>
      </c>
      <c r="V26">
        <f t="shared" si="6"/>
        <v>0</v>
      </c>
      <c r="W26">
        <v>45.39</v>
      </c>
      <c r="X26">
        <f t="shared" si="7"/>
        <v>0</v>
      </c>
      <c r="Y26">
        <v>45.39</v>
      </c>
      <c r="Z26">
        <v>45.41</v>
      </c>
      <c r="AA26">
        <v>45.39</v>
      </c>
      <c r="AB26">
        <v>45.41</v>
      </c>
      <c r="AC26">
        <v>45.36</v>
      </c>
      <c r="AD26">
        <f t="shared" si="8"/>
        <v>0</v>
      </c>
      <c r="AE26">
        <v>45.39</v>
      </c>
      <c r="AF26">
        <f t="shared" si="9"/>
        <v>0</v>
      </c>
      <c r="AG26">
        <v>45.36</v>
      </c>
      <c r="AH26">
        <f t="shared" si="10"/>
        <v>0</v>
      </c>
      <c r="AI26">
        <v>45.39</v>
      </c>
      <c r="AJ26">
        <f t="shared" si="11"/>
        <v>0</v>
      </c>
      <c r="AK26">
        <v>45.39</v>
      </c>
      <c r="AL26">
        <v>45.41</v>
      </c>
      <c r="AM26">
        <v>45.39</v>
      </c>
      <c r="AN26">
        <v>45.41</v>
      </c>
    </row>
    <row r="27" spans="1:40" x14ac:dyDescent="0.25">
      <c r="A27" t="s">
        <v>43</v>
      </c>
      <c r="B27" t="s">
        <v>38</v>
      </c>
      <c r="C27">
        <v>29.95</v>
      </c>
      <c r="D27">
        <v>29.86</v>
      </c>
      <c r="E27">
        <v>29.95</v>
      </c>
      <c r="F27">
        <f t="shared" si="0"/>
        <v>0</v>
      </c>
      <c r="G27">
        <v>29.87</v>
      </c>
      <c r="H27">
        <f t="shared" si="1"/>
        <v>1.0000000000001563E-2</v>
      </c>
      <c r="I27">
        <v>29.93</v>
      </c>
      <c r="J27">
        <f t="shared" si="2"/>
        <v>-1.9999999999999574E-2</v>
      </c>
      <c r="K27">
        <v>29.85</v>
      </c>
      <c r="L27">
        <f t="shared" si="3"/>
        <v>-9.9999999999980105E-3</v>
      </c>
      <c r="M27">
        <v>29.85</v>
      </c>
      <c r="N27">
        <v>29.89</v>
      </c>
      <c r="O27">
        <v>29.84</v>
      </c>
      <c r="P27">
        <v>29.89</v>
      </c>
      <c r="Q27">
        <v>29.94</v>
      </c>
      <c r="R27">
        <f t="shared" si="4"/>
        <v>-9.9999999999980105E-3</v>
      </c>
      <c r="S27">
        <v>29.85</v>
      </c>
      <c r="T27">
        <f t="shared" si="5"/>
        <v>-9.9999999999980105E-3</v>
      </c>
      <c r="U27">
        <v>29.93</v>
      </c>
      <c r="V27">
        <f t="shared" si="6"/>
        <v>-1.9999999999999574E-2</v>
      </c>
      <c r="W27">
        <v>29.83</v>
      </c>
      <c r="X27">
        <f t="shared" si="7"/>
        <v>-3.0000000000001137E-2</v>
      </c>
      <c r="Y27">
        <v>29.87</v>
      </c>
      <c r="Z27">
        <v>29.89</v>
      </c>
      <c r="AA27">
        <v>29.84</v>
      </c>
      <c r="AB27">
        <v>29.9</v>
      </c>
      <c r="AC27">
        <v>29.95</v>
      </c>
      <c r="AD27">
        <f t="shared" si="8"/>
        <v>0</v>
      </c>
      <c r="AE27">
        <v>29.84</v>
      </c>
      <c r="AF27">
        <f t="shared" si="9"/>
        <v>-1.9999999999999574E-2</v>
      </c>
      <c r="AG27">
        <v>29.94</v>
      </c>
      <c r="AH27">
        <f t="shared" si="10"/>
        <v>-9.9999999999980105E-3</v>
      </c>
      <c r="AI27">
        <v>29.84</v>
      </c>
      <c r="AJ27">
        <f t="shared" si="11"/>
        <v>-1.9999999999999574E-2</v>
      </c>
      <c r="AK27">
        <v>29.84</v>
      </c>
      <c r="AL27">
        <v>29.89</v>
      </c>
      <c r="AM27">
        <v>29.86</v>
      </c>
      <c r="AN27">
        <v>29.9</v>
      </c>
    </row>
    <row r="28" spans="1:40" x14ac:dyDescent="0.25">
      <c r="A28" t="s">
        <v>43</v>
      </c>
      <c r="B28" t="s">
        <v>39</v>
      </c>
      <c r="C28">
        <v>57.68</v>
      </c>
      <c r="D28">
        <v>57.71</v>
      </c>
      <c r="E28">
        <v>57.68</v>
      </c>
      <c r="F28">
        <f t="shared" si="0"/>
        <v>0</v>
      </c>
      <c r="G28">
        <v>57.71</v>
      </c>
      <c r="H28">
        <f t="shared" si="1"/>
        <v>0</v>
      </c>
      <c r="I28">
        <v>57.68</v>
      </c>
      <c r="J28">
        <f t="shared" si="2"/>
        <v>0</v>
      </c>
      <c r="K28">
        <v>57.72</v>
      </c>
      <c r="L28">
        <f t="shared" si="3"/>
        <v>9.9999999999980105E-3</v>
      </c>
      <c r="M28">
        <v>57.71</v>
      </c>
      <c r="N28">
        <v>57.75</v>
      </c>
      <c r="O28">
        <v>57.71</v>
      </c>
      <c r="P28">
        <v>57.75</v>
      </c>
      <c r="Q28">
        <v>57.68</v>
      </c>
      <c r="R28">
        <f t="shared" si="4"/>
        <v>0</v>
      </c>
      <c r="S28">
        <v>57.71</v>
      </c>
      <c r="T28">
        <f t="shared" si="5"/>
        <v>0</v>
      </c>
      <c r="U28">
        <v>57.68</v>
      </c>
      <c r="V28">
        <f t="shared" si="6"/>
        <v>0</v>
      </c>
      <c r="W28">
        <v>57.71</v>
      </c>
      <c r="X28">
        <f t="shared" si="7"/>
        <v>0</v>
      </c>
      <c r="Y28">
        <v>57.71</v>
      </c>
      <c r="Z28">
        <v>57.75</v>
      </c>
      <c r="AA28">
        <v>57.71</v>
      </c>
      <c r="AB28">
        <v>57.75</v>
      </c>
      <c r="AC28">
        <v>57.68</v>
      </c>
      <c r="AD28">
        <f t="shared" si="8"/>
        <v>0</v>
      </c>
      <c r="AE28">
        <v>57.71</v>
      </c>
      <c r="AF28">
        <f t="shared" si="9"/>
        <v>0</v>
      </c>
      <c r="AG28">
        <v>57.68</v>
      </c>
      <c r="AH28">
        <f t="shared" si="10"/>
        <v>0</v>
      </c>
      <c r="AI28">
        <v>57.72</v>
      </c>
      <c r="AJ28">
        <f t="shared" si="11"/>
        <v>9.9999999999980105E-3</v>
      </c>
      <c r="AK28">
        <v>57.71</v>
      </c>
      <c r="AL28">
        <v>57.75</v>
      </c>
      <c r="AM28">
        <v>57.71</v>
      </c>
      <c r="AN28">
        <v>57.75</v>
      </c>
    </row>
    <row r="29" spans="1:40" x14ac:dyDescent="0.25">
      <c r="A29" t="s">
        <v>43</v>
      </c>
      <c r="B29" t="s">
        <v>40</v>
      </c>
      <c r="C29">
        <v>59.95</v>
      </c>
      <c r="D29">
        <v>59.96</v>
      </c>
      <c r="E29">
        <v>59.95</v>
      </c>
      <c r="F29">
        <f t="shared" si="0"/>
        <v>0</v>
      </c>
      <c r="G29">
        <v>59.96</v>
      </c>
      <c r="H29">
        <f t="shared" si="1"/>
        <v>0</v>
      </c>
      <c r="I29">
        <v>59.95</v>
      </c>
      <c r="J29">
        <f t="shared" si="2"/>
        <v>0</v>
      </c>
      <c r="K29">
        <v>59.96</v>
      </c>
      <c r="L29">
        <f t="shared" si="3"/>
        <v>0</v>
      </c>
      <c r="M29">
        <v>59.96</v>
      </c>
      <c r="N29">
        <v>59.97</v>
      </c>
      <c r="O29">
        <v>59.96</v>
      </c>
      <c r="P29">
        <v>59.97</v>
      </c>
      <c r="Q29">
        <v>59.95</v>
      </c>
      <c r="R29">
        <f t="shared" si="4"/>
        <v>0</v>
      </c>
      <c r="S29">
        <v>59.96</v>
      </c>
      <c r="T29">
        <f t="shared" si="5"/>
        <v>0</v>
      </c>
      <c r="U29">
        <v>59.95</v>
      </c>
      <c r="V29">
        <f t="shared" si="6"/>
        <v>0</v>
      </c>
      <c r="W29">
        <v>59.96</v>
      </c>
      <c r="X29">
        <f t="shared" si="7"/>
        <v>0</v>
      </c>
      <c r="Y29">
        <v>59.96</v>
      </c>
      <c r="Z29">
        <v>59.97</v>
      </c>
      <c r="AA29">
        <v>59.96</v>
      </c>
      <c r="AB29">
        <v>59.97</v>
      </c>
      <c r="AC29">
        <v>59.95</v>
      </c>
      <c r="AD29">
        <f t="shared" si="8"/>
        <v>0</v>
      </c>
      <c r="AE29">
        <v>59.96</v>
      </c>
      <c r="AF29">
        <f t="shared" si="9"/>
        <v>0</v>
      </c>
      <c r="AG29">
        <v>59.95</v>
      </c>
      <c r="AH29">
        <f t="shared" si="10"/>
        <v>0</v>
      </c>
      <c r="AI29">
        <v>59.96</v>
      </c>
      <c r="AJ29">
        <f t="shared" si="11"/>
        <v>0</v>
      </c>
      <c r="AK29">
        <v>59.96</v>
      </c>
      <c r="AL29">
        <v>59.97</v>
      </c>
      <c r="AM29">
        <v>59.96</v>
      </c>
      <c r="AN29">
        <v>59.97</v>
      </c>
    </row>
    <row r="30" spans="1:40" x14ac:dyDescent="0.25">
      <c r="A30" t="s">
        <v>44</v>
      </c>
      <c r="B30" t="s">
        <v>34</v>
      </c>
      <c r="C30">
        <v>70.73</v>
      </c>
      <c r="D30">
        <v>70.73</v>
      </c>
      <c r="E30">
        <v>70.73</v>
      </c>
      <c r="F30">
        <f t="shared" si="0"/>
        <v>0</v>
      </c>
      <c r="G30">
        <v>70.73</v>
      </c>
      <c r="H30">
        <f t="shared" si="1"/>
        <v>0</v>
      </c>
      <c r="I30">
        <v>70.73</v>
      </c>
      <c r="J30">
        <f t="shared" si="2"/>
        <v>0</v>
      </c>
      <c r="K30">
        <v>70.73</v>
      </c>
      <c r="L30">
        <f t="shared" si="3"/>
        <v>0</v>
      </c>
      <c r="M30">
        <v>70.62</v>
      </c>
      <c r="N30">
        <v>70.62</v>
      </c>
      <c r="O30">
        <v>70.62</v>
      </c>
      <c r="P30">
        <v>70.62</v>
      </c>
      <c r="Q30">
        <v>70.73</v>
      </c>
      <c r="R30">
        <f t="shared" si="4"/>
        <v>0</v>
      </c>
      <c r="S30">
        <v>70.73</v>
      </c>
      <c r="T30">
        <f t="shared" si="5"/>
        <v>0</v>
      </c>
      <c r="U30">
        <v>70.73</v>
      </c>
      <c r="V30">
        <f t="shared" si="6"/>
        <v>0</v>
      </c>
      <c r="W30">
        <v>70.73</v>
      </c>
      <c r="X30">
        <f t="shared" si="7"/>
        <v>0</v>
      </c>
      <c r="Y30">
        <v>70.62</v>
      </c>
      <c r="Z30">
        <v>70.62</v>
      </c>
      <c r="AA30">
        <v>70.73</v>
      </c>
      <c r="AB30">
        <v>70.73</v>
      </c>
      <c r="AC30">
        <v>70.62</v>
      </c>
      <c r="AD30">
        <f t="shared" si="8"/>
        <v>-0.10999999999999943</v>
      </c>
      <c r="AE30">
        <v>70.62</v>
      </c>
      <c r="AF30">
        <f t="shared" si="9"/>
        <v>-0.10999999999999943</v>
      </c>
      <c r="AG30">
        <v>70.73</v>
      </c>
      <c r="AH30">
        <f t="shared" si="10"/>
        <v>0</v>
      </c>
      <c r="AI30">
        <v>70.73</v>
      </c>
      <c r="AJ30">
        <f t="shared" si="11"/>
        <v>0</v>
      </c>
      <c r="AK30">
        <v>70.73</v>
      </c>
      <c r="AL30">
        <v>70.73</v>
      </c>
      <c r="AM30">
        <v>70.62</v>
      </c>
      <c r="AN30">
        <v>70.62</v>
      </c>
    </row>
    <row r="31" spans="1:40" x14ac:dyDescent="0.25">
      <c r="A31" t="s">
        <v>44</v>
      </c>
      <c r="B31" t="s">
        <v>35</v>
      </c>
      <c r="C31">
        <v>43.95</v>
      </c>
      <c r="D31">
        <v>43.95</v>
      </c>
      <c r="E31">
        <v>43.96</v>
      </c>
      <c r="F31">
        <f t="shared" si="0"/>
        <v>9.9999999999980105E-3</v>
      </c>
      <c r="G31">
        <v>43.96</v>
      </c>
      <c r="H31">
        <f t="shared" si="1"/>
        <v>9.9999999999980105E-3</v>
      </c>
      <c r="I31">
        <v>43.97</v>
      </c>
      <c r="J31">
        <f t="shared" si="2"/>
        <v>1.9999999999996021E-2</v>
      </c>
      <c r="K31">
        <v>43.97</v>
      </c>
      <c r="L31">
        <f t="shared" si="3"/>
        <v>1.9999999999996021E-2</v>
      </c>
      <c r="M31">
        <v>43.92</v>
      </c>
      <c r="N31">
        <v>43.92</v>
      </c>
      <c r="O31">
        <v>43.97</v>
      </c>
      <c r="P31">
        <v>43.97</v>
      </c>
      <c r="Q31">
        <v>43.96</v>
      </c>
      <c r="R31">
        <f t="shared" si="4"/>
        <v>9.9999999999980105E-3</v>
      </c>
      <c r="S31">
        <v>43.96</v>
      </c>
      <c r="T31">
        <f t="shared" si="5"/>
        <v>9.9999999999980105E-3</v>
      </c>
      <c r="U31">
        <v>43.98</v>
      </c>
      <c r="V31">
        <f t="shared" si="6"/>
        <v>2.9999999999994031E-2</v>
      </c>
      <c r="W31">
        <v>43.98</v>
      </c>
      <c r="X31">
        <f t="shared" si="7"/>
        <v>2.9999999999994031E-2</v>
      </c>
      <c r="Y31">
        <v>43.98</v>
      </c>
      <c r="Z31">
        <v>43.98</v>
      </c>
      <c r="AA31">
        <v>43.97</v>
      </c>
      <c r="AB31">
        <v>43.97</v>
      </c>
      <c r="AC31">
        <v>43.93</v>
      </c>
      <c r="AD31">
        <f t="shared" si="8"/>
        <v>-2.0000000000003126E-2</v>
      </c>
      <c r="AE31">
        <v>43.93</v>
      </c>
      <c r="AF31">
        <f t="shared" si="9"/>
        <v>-2.0000000000003126E-2</v>
      </c>
      <c r="AG31">
        <v>43.95</v>
      </c>
      <c r="AH31">
        <f t="shared" si="10"/>
        <v>0</v>
      </c>
      <c r="AI31">
        <v>43.95</v>
      </c>
      <c r="AJ31">
        <f t="shared" si="11"/>
        <v>0</v>
      </c>
      <c r="AK31">
        <v>43.94</v>
      </c>
      <c r="AL31">
        <v>43.94</v>
      </c>
      <c r="AM31">
        <v>43.95</v>
      </c>
      <c r="AN31">
        <v>43.95</v>
      </c>
    </row>
    <row r="32" spans="1:40" x14ac:dyDescent="0.25">
      <c r="A32" t="s">
        <v>44</v>
      </c>
      <c r="B32" t="s">
        <v>36</v>
      </c>
      <c r="C32">
        <v>29.87</v>
      </c>
      <c r="D32">
        <v>29.87</v>
      </c>
      <c r="E32">
        <v>29.88</v>
      </c>
      <c r="F32">
        <f t="shared" si="0"/>
        <v>9.9999999999980105E-3</v>
      </c>
      <c r="G32">
        <v>29.88</v>
      </c>
      <c r="H32">
        <f t="shared" si="1"/>
        <v>9.9999999999980105E-3</v>
      </c>
      <c r="I32">
        <v>29.85</v>
      </c>
      <c r="J32">
        <f t="shared" si="2"/>
        <v>-1.9999999999999574E-2</v>
      </c>
      <c r="K32">
        <v>29.85</v>
      </c>
      <c r="L32">
        <f t="shared" si="3"/>
        <v>-1.9999999999999574E-2</v>
      </c>
      <c r="M32">
        <v>29.87</v>
      </c>
      <c r="N32">
        <v>29.87</v>
      </c>
      <c r="O32">
        <v>29.87</v>
      </c>
      <c r="P32">
        <v>29.87</v>
      </c>
      <c r="Q32">
        <v>29.88</v>
      </c>
      <c r="R32">
        <f t="shared" si="4"/>
        <v>9.9999999999980105E-3</v>
      </c>
      <c r="S32">
        <v>29.88</v>
      </c>
      <c r="T32">
        <f t="shared" si="5"/>
        <v>9.9999999999980105E-3</v>
      </c>
      <c r="U32">
        <v>29.87</v>
      </c>
      <c r="V32">
        <f t="shared" si="6"/>
        <v>0</v>
      </c>
      <c r="W32">
        <v>29.87</v>
      </c>
      <c r="X32">
        <f t="shared" si="7"/>
        <v>0</v>
      </c>
      <c r="Y32">
        <v>29.86</v>
      </c>
      <c r="Z32">
        <v>29.86</v>
      </c>
      <c r="AA32">
        <v>29.87</v>
      </c>
      <c r="AB32">
        <v>29.87</v>
      </c>
      <c r="AC32">
        <v>29.88</v>
      </c>
      <c r="AD32">
        <f t="shared" si="8"/>
        <v>9.9999999999980105E-3</v>
      </c>
      <c r="AE32">
        <v>29.88</v>
      </c>
      <c r="AF32">
        <f t="shared" si="9"/>
        <v>9.9999999999980105E-3</v>
      </c>
      <c r="AG32">
        <v>29.86</v>
      </c>
      <c r="AH32">
        <f t="shared" si="10"/>
        <v>-1.0000000000001563E-2</v>
      </c>
      <c r="AI32">
        <v>29.86</v>
      </c>
      <c r="AJ32">
        <f t="shared" si="11"/>
        <v>-1.0000000000001563E-2</v>
      </c>
      <c r="AK32">
        <v>29.88</v>
      </c>
      <c r="AL32">
        <v>29.88</v>
      </c>
      <c r="AM32">
        <v>29.87</v>
      </c>
      <c r="AN32">
        <v>29.87</v>
      </c>
    </row>
    <row r="33" spans="1:40" x14ac:dyDescent="0.25">
      <c r="A33" t="s">
        <v>44</v>
      </c>
      <c r="B33" t="s">
        <v>37</v>
      </c>
      <c r="C33">
        <v>45.8</v>
      </c>
      <c r="D33">
        <v>45.8</v>
      </c>
      <c r="E33">
        <v>45.8</v>
      </c>
      <c r="F33">
        <f t="shared" si="0"/>
        <v>0</v>
      </c>
      <c r="G33">
        <v>45.8</v>
      </c>
      <c r="H33">
        <f t="shared" si="1"/>
        <v>0</v>
      </c>
      <c r="I33">
        <v>45.8</v>
      </c>
      <c r="J33">
        <f t="shared" si="2"/>
        <v>0</v>
      </c>
      <c r="K33">
        <v>45.8</v>
      </c>
      <c r="L33">
        <f t="shared" si="3"/>
        <v>0</v>
      </c>
      <c r="M33">
        <v>45.8</v>
      </c>
      <c r="N33">
        <v>45.8</v>
      </c>
      <c r="O33">
        <v>45.8</v>
      </c>
      <c r="P33">
        <v>45.8</v>
      </c>
      <c r="Q33">
        <v>45.8</v>
      </c>
      <c r="R33">
        <f t="shared" si="4"/>
        <v>0</v>
      </c>
      <c r="S33">
        <v>45.8</v>
      </c>
      <c r="T33">
        <f t="shared" si="5"/>
        <v>0</v>
      </c>
      <c r="U33">
        <v>45.8</v>
      </c>
      <c r="V33">
        <f t="shared" si="6"/>
        <v>0</v>
      </c>
      <c r="W33">
        <v>45.8</v>
      </c>
      <c r="X33">
        <f t="shared" si="7"/>
        <v>0</v>
      </c>
      <c r="Y33">
        <v>45.8</v>
      </c>
      <c r="Z33">
        <v>45.8</v>
      </c>
      <c r="AA33">
        <v>45.8</v>
      </c>
      <c r="AB33">
        <v>45.8</v>
      </c>
      <c r="AC33">
        <v>45.8</v>
      </c>
      <c r="AD33">
        <f t="shared" si="8"/>
        <v>0</v>
      </c>
      <c r="AE33">
        <v>45.8</v>
      </c>
      <c r="AF33">
        <f t="shared" si="9"/>
        <v>0</v>
      </c>
      <c r="AG33">
        <v>45.8</v>
      </c>
      <c r="AH33">
        <f t="shared" si="10"/>
        <v>0</v>
      </c>
      <c r="AI33">
        <v>45.8</v>
      </c>
      <c r="AJ33">
        <f t="shared" si="11"/>
        <v>0</v>
      </c>
      <c r="AK33">
        <v>45.8</v>
      </c>
      <c r="AL33">
        <v>45.8</v>
      </c>
      <c r="AM33">
        <v>45.8</v>
      </c>
      <c r="AN33">
        <v>45.8</v>
      </c>
    </row>
    <row r="34" spans="1:40" x14ac:dyDescent="0.25">
      <c r="A34" t="s">
        <v>44</v>
      </c>
      <c r="B34" t="s">
        <v>38</v>
      </c>
      <c r="C34">
        <v>23.16</v>
      </c>
      <c r="D34">
        <v>23.16</v>
      </c>
      <c r="E34">
        <v>23.17</v>
      </c>
      <c r="F34">
        <f t="shared" si="0"/>
        <v>1.0000000000001563E-2</v>
      </c>
      <c r="G34">
        <v>23.17</v>
      </c>
      <c r="H34">
        <f t="shared" si="1"/>
        <v>1.0000000000001563E-2</v>
      </c>
      <c r="I34">
        <v>23.12</v>
      </c>
      <c r="J34">
        <f t="shared" si="2"/>
        <v>-3.9999999999999147E-2</v>
      </c>
      <c r="K34">
        <v>23.12</v>
      </c>
      <c r="L34">
        <f t="shared" si="3"/>
        <v>-3.9999999999999147E-2</v>
      </c>
      <c r="M34">
        <v>23.08</v>
      </c>
      <c r="N34">
        <v>23.08</v>
      </c>
      <c r="O34">
        <v>23.15</v>
      </c>
      <c r="P34">
        <v>23.15</v>
      </c>
      <c r="Q34">
        <v>23.16</v>
      </c>
      <c r="R34">
        <f t="shared" si="4"/>
        <v>0</v>
      </c>
      <c r="S34">
        <v>23.16</v>
      </c>
      <c r="T34">
        <f t="shared" si="5"/>
        <v>0</v>
      </c>
      <c r="U34">
        <v>23.09</v>
      </c>
      <c r="V34">
        <f t="shared" si="6"/>
        <v>-7.0000000000000284E-2</v>
      </c>
      <c r="W34">
        <v>23.09</v>
      </c>
      <c r="X34">
        <f t="shared" si="7"/>
        <v>-7.0000000000000284E-2</v>
      </c>
      <c r="Y34">
        <v>23.18</v>
      </c>
      <c r="Z34">
        <v>23.18</v>
      </c>
      <c r="AA34">
        <v>23.13</v>
      </c>
      <c r="AB34">
        <v>23.13</v>
      </c>
      <c r="AC34">
        <v>23.07</v>
      </c>
      <c r="AD34">
        <f t="shared" si="8"/>
        <v>-8.9999999999999858E-2</v>
      </c>
      <c r="AE34">
        <v>23.07</v>
      </c>
      <c r="AF34">
        <f t="shared" si="9"/>
        <v>-8.9999999999999858E-2</v>
      </c>
      <c r="AG34">
        <v>23.13</v>
      </c>
      <c r="AH34">
        <f t="shared" si="10"/>
        <v>-3.0000000000001137E-2</v>
      </c>
      <c r="AI34">
        <v>23.13</v>
      </c>
      <c r="AJ34">
        <f t="shared" si="11"/>
        <v>-3.0000000000001137E-2</v>
      </c>
      <c r="AK34">
        <v>23.14</v>
      </c>
      <c r="AL34">
        <v>23.14</v>
      </c>
      <c r="AM34">
        <v>23.1</v>
      </c>
      <c r="AN34">
        <v>23.1</v>
      </c>
    </row>
    <row r="35" spans="1:40" x14ac:dyDescent="0.25">
      <c r="A35" t="s">
        <v>44</v>
      </c>
      <c r="B35" t="s">
        <v>39</v>
      </c>
      <c r="C35">
        <v>57.83</v>
      </c>
      <c r="D35">
        <v>57.83</v>
      </c>
      <c r="E35">
        <v>57.82</v>
      </c>
      <c r="F35">
        <f t="shared" si="0"/>
        <v>-9.9999999999980105E-3</v>
      </c>
      <c r="G35">
        <v>57.82</v>
      </c>
      <c r="H35">
        <f t="shared" si="1"/>
        <v>-9.9999999999980105E-3</v>
      </c>
      <c r="I35">
        <v>57.83</v>
      </c>
      <c r="J35">
        <f t="shared" si="2"/>
        <v>0</v>
      </c>
      <c r="K35">
        <v>57.83</v>
      </c>
      <c r="L35">
        <f t="shared" si="3"/>
        <v>0</v>
      </c>
      <c r="M35">
        <v>57.82</v>
      </c>
      <c r="N35">
        <v>57.82</v>
      </c>
      <c r="O35">
        <v>57.83</v>
      </c>
      <c r="P35">
        <v>57.83</v>
      </c>
      <c r="Q35">
        <v>57.82</v>
      </c>
      <c r="R35">
        <f t="shared" si="4"/>
        <v>-9.9999999999980105E-3</v>
      </c>
      <c r="S35">
        <v>57.82</v>
      </c>
      <c r="T35">
        <f t="shared" si="5"/>
        <v>-9.9999999999980105E-3</v>
      </c>
      <c r="U35">
        <v>57.83</v>
      </c>
      <c r="V35">
        <f t="shared" si="6"/>
        <v>0</v>
      </c>
      <c r="W35">
        <v>57.83</v>
      </c>
      <c r="X35">
        <f t="shared" si="7"/>
        <v>0</v>
      </c>
      <c r="Y35">
        <v>57.83</v>
      </c>
      <c r="Z35">
        <v>57.83</v>
      </c>
      <c r="AA35">
        <v>57.83</v>
      </c>
      <c r="AB35">
        <v>57.83</v>
      </c>
      <c r="AC35">
        <v>57.82</v>
      </c>
      <c r="AD35">
        <f t="shared" si="8"/>
        <v>-9.9999999999980105E-3</v>
      </c>
      <c r="AE35">
        <v>57.82</v>
      </c>
      <c r="AF35">
        <f t="shared" si="9"/>
        <v>-9.9999999999980105E-3</v>
      </c>
      <c r="AG35">
        <v>57.83</v>
      </c>
      <c r="AH35">
        <f t="shared" si="10"/>
        <v>0</v>
      </c>
      <c r="AI35">
        <v>57.83</v>
      </c>
      <c r="AJ35">
        <f t="shared" si="11"/>
        <v>0</v>
      </c>
      <c r="AK35">
        <v>57.82</v>
      </c>
      <c r="AL35">
        <v>57.82</v>
      </c>
      <c r="AM35">
        <v>57.83</v>
      </c>
      <c r="AN35">
        <v>57.83</v>
      </c>
    </row>
    <row r="36" spans="1:40" x14ac:dyDescent="0.25">
      <c r="A36" t="s">
        <v>44</v>
      </c>
      <c r="B36" t="s">
        <v>40</v>
      </c>
      <c r="C36">
        <v>59.24</v>
      </c>
      <c r="D36">
        <v>59.24</v>
      </c>
      <c r="E36">
        <v>59.24</v>
      </c>
      <c r="F36">
        <f t="shared" si="0"/>
        <v>0</v>
      </c>
      <c r="G36">
        <v>59.24</v>
      </c>
      <c r="H36">
        <f t="shared" si="1"/>
        <v>0</v>
      </c>
      <c r="I36">
        <v>59.24</v>
      </c>
      <c r="J36">
        <f t="shared" si="2"/>
        <v>0</v>
      </c>
      <c r="K36">
        <v>59.24</v>
      </c>
      <c r="L36">
        <f t="shared" si="3"/>
        <v>0</v>
      </c>
      <c r="M36">
        <v>59.24</v>
      </c>
      <c r="N36">
        <v>59.24</v>
      </c>
      <c r="O36">
        <v>59.24</v>
      </c>
      <c r="P36">
        <v>59.24</v>
      </c>
      <c r="Q36">
        <v>59.24</v>
      </c>
      <c r="R36">
        <f t="shared" si="4"/>
        <v>0</v>
      </c>
      <c r="S36">
        <v>59.24</v>
      </c>
      <c r="T36">
        <f t="shared" si="5"/>
        <v>0</v>
      </c>
      <c r="U36">
        <v>59.24</v>
      </c>
      <c r="V36">
        <f t="shared" si="6"/>
        <v>0</v>
      </c>
      <c r="W36">
        <v>59.24</v>
      </c>
      <c r="X36">
        <f t="shared" si="7"/>
        <v>0</v>
      </c>
      <c r="Y36">
        <v>59.24</v>
      </c>
      <c r="Z36">
        <v>59.24</v>
      </c>
      <c r="AA36">
        <v>59.24</v>
      </c>
      <c r="AB36">
        <v>59.24</v>
      </c>
      <c r="AC36">
        <v>59.24</v>
      </c>
      <c r="AD36">
        <f t="shared" si="8"/>
        <v>0</v>
      </c>
      <c r="AE36">
        <v>59.24</v>
      </c>
      <c r="AF36">
        <f t="shared" si="9"/>
        <v>0</v>
      </c>
      <c r="AG36">
        <v>59.24</v>
      </c>
      <c r="AH36">
        <f t="shared" si="10"/>
        <v>0</v>
      </c>
      <c r="AI36">
        <v>59.24</v>
      </c>
      <c r="AJ36">
        <f t="shared" si="11"/>
        <v>0</v>
      </c>
      <c r="AK36">
        <v>59.24</v>
      </c>
      <c r="AL36">
        <v>59.24</v>
      </c>
      <c r="AM36">
        <v>59.24</v>
      </c>
      <c r="AN36">
        <v>59.24</v>
      </c>
    </row>
    <row r="37" spans="1:40" x14ac:dyDescent="0.25">
      <c r="A37" t="s">
        <v>45</v>
      </c>
      <c r="B37" t="s">
        <v>34</v>
      </c>
      <c r="C37">
        <v>67.06</v>
      </c>
      <c r="D37">
        <v>67.06</v>
      </c>
      <c r="E37">
        <v>67.06</v>
      </c>
      <c r="F37">
        <f t="shared" si="0"/>
        <v>0</v>
      </c>
      <c r="G37">
        <v>67.06</v>
      </c>
      <c r="H37">
        <f t="shared" si="1"/>
        <v>0</v>
      </c>
      <c r="I37">
        <v>67.14</v>
      </c>
      <c r="J37">
        <f t="shared" si="2"/>
        <v>7.9999999999998295E-2</v>
      </c>
      <c r="K37">
        <v>67.14</v>
      </c>
      <c r="L37">
        <f t="shared" si="3"/>
        <v>7.9999999999998295E-2</v>
      </c>
      <c r="M37">
        <v>67.17</v>
      </c>
      <c r="N37">
        <v>67.17</v>
      </c>
      <c r="O37">
        <v>67.05</v>
      </c>
      <c r="P37">
        <v>67.05</v>
      </c>
      <c r="Q37">
        <v>67.06</v>
      </c>
      <c r="R37">
        <f t="shared" si="4"/>
        <v>0</v>
      </c>
      <c r="S37">
        <v>67.06</v>
      </c>
      <c r="T37">
        <f t="shared" si="5"/>
        <v>0</v>
      </c>
      <c r="U37">
        <v>67.05</v>
      </c>
      <c r="V37">
        <f t="shared" si="6"/>
        <v>-1.0000000000005116E-2</v>
      </c>
      <c r="W37">
        <v>67.05</v>
      </c>
      <c r="X37">
        <f t="shared" si="7"/>
        <v>-1.0000000000005116E-2</v>
      </c>
      <c r="Y37">
        <v>67.19</v>
      </c>
      <c r="Z37">
        <v>67.19</v>
      </c>
      <c r="AA37">
        <v>67.19</v>
      </c>
      <c r="AB37">
        <v>67.19</v>
      </c>
      <c r="AC37">
        <v>67.14</v>
      </c>
      <c r="AD37">
        <f t="shared" si="8"/>
        <v>7.9999999999998295E-2</v>
      </c>
      <c r="AE37">
        <v>67.14</v>
      </c>
      <c r="AF37">
        <f t="shared" si="9"/>
        <v>7.9999999999998295E-2</v>
      </c>
      <c r="AG37">
        <v>67.14</v>
      </c>
      <c r="AH37">
        <f t="shared" si="10"/>
        <v>7.9999999999998295E-2</v>
      </c>
      <c r="AI37">
        <v>67.14</v>
      </c>
      <c r="AJ37">
        <f t="shared" si="11"/>
        <v>7.9999999999998295E-2</v>
      </c>
      <c r="AK37">
        <v>67.14</v>
      </c>
      <c r="AL37">
        <v>67.14</v>
      </c>
      <c r="AM37">
        <v>67.19</v>
      </c>
      <c r="AN37">
        <v>67.19</v>
      </c>
    </row>
    <row r="38" spans="1:40" x14ac:dyDescent="0.25">
      <c r="A38" t="s">
        <v>45</v>
      </c>
      <c r="B38" t="s">
        <v>35</v>
      </c>
      <c r="C38">
        <v>45.64</v>
      </c>
      <c r="D38">
        <v>45.64</v>
      </c>
      <c r="E38">
        <v>45.64</v>
      </c>
      <c r="F38">
        <f t="shared" si="0"/>
        <v>0</v>
      </c>
      <c r="G38">
        <v>45.64</v>
      </c>
      <c r="H38">
        <f t="shared" si="1"/>
        <v>0</v>
      </c>
      <c r="I38">
        <v>45.63</v>
      </c>
      <c r="J38">
        <f t="shared" si="2"/>
        <v>-9.9999999999980105E-3</v>
      </c>
      <c r="K38">
        <v>45.63</v>
      </c>
      <c r="L38">
        <f t="shared" si="3"/>
        <v>-9.9999999999980105E-3</v>
      </c>
      <c r="M38">
        <v>45.64</v>
      </c>
      <c r="N38">
        <v>45.64</v>
      </c>
      <c r="O38">
        <v>45.65</v>
      </c>
      <c r="P38">
        <v>45.65</v>
      </c>
      <c r="Q38">
        <v>45.64</v>
      </c>
      <c r="R38">
        <f t="shared" si="4"/>
        <v>0</v>
      </c>
      <c r="S38">
        <v>45.65</v>
      </c>
      <c r="T38">
        <f t="shared" si="5"/>
        <v>9.9999999999980105E-3</v>
      </c>
      <c r="U38">
        <v>45.63</v>
      </c>
      <c r="V38">
        <f t="shared" si="6"/>
        <v>-9.9999999999980105E-3</v>
      </c>
      <c r="W38">
        <v>45.64</v>
      </c>
      <c r="X38">
        <f t="shared" si="7"/>
        <v>0</v>
      </c>
      <c r="Y38">
        <v>45.65</v>
      </c>
      <c r="Z38">
        <v>45.65</v>
      </c>
      <c r="AA38">
        <v>45.64</v>
      </c>
      <c r="AB38">
        <v>45.64</v>
      </c>
      <c r="AC38">
        <v>45.63</v>
      </c>
      <c r="AD38">
        <f t="shared" si="8"/>
        <v>-9.9999999999980105E-3</v>
      </c>
      <c r="AE38">
        <v>45.64</v>
      </c>
      <c r="AF38">
        <f t="shared" si="9"/>
        <v>0</v>
      </c>
      <c r="AG38">
        <v>45.62</v>
      </c>
      <c r="AH38">
        <f t="shared" si="10"/>
        <v>-2.0000000000003126E-2</v>
      </c>
      <c r="AI38">
        <v>45.62</v>
      </c>
      <c r="AJ38">
        <f t="shared" si="11"/>
        <v>-2.0000000000003126E-2</v>
      </c>
      <c r="AK38">
        <v>45.66</v>
      </c>
      <c r="AL38">
        <v>45.66</v>
      </c>
      <c r="AM38">
        <v>45.64</v>
      </c>
      <c r="AN38">
        <v>45.64</v>
      </c>
    </row>
    <row r="39" spans="1:40" x14ac:dyDescent="0.25">
      <c r="A39" t="s">
        <v>45</v>
      </c>
      <c r="B39" t="s">
        <v>36</v>
      </c>
      <c r="C39">
        <v>29.84</v>
      </c>
      <c r="D39">
        <v>29.84</v>
      </c>
      <c r="E39">
        <v>29.85</v>
      </c>
      <c r="F39">
        <f t="shared" si="0"/>
        <v>1.0000000000001563E-2</v>
      </c>
      <c r="G39">
        <v>29.85</v>
      </c>
      <c r="H39">
        <f t="shared" si="1"/>
        <v>1.0000000000001563E-2</v>
      </c>
      <c r="I39">
        <v>29.84</v>
      </c>
      <c r="J39">
        <f t="shared" si="2"/>
        <v>0</v>
      </c>
      <c r="K39">
        <v>29.84</v>
      </c>
      <c r="L39">
        <f t="shared" si="3"/>
        <v>0</v>
      </c>
      <c r="M39">
        <v>29.85</v>
      </c>
      <c r="N39">
        <v>29.85</v>
      </c>
      <c r="O39">
        <v>29.85</v>
      </c>
      <c r="P39">
        <v>29.85</v>
      </c>
      <c r="Q39">
        <v>29.85</v>
      </c>
      <c r="R39">
        <f t="shared" si="4"/>
        <v>1.0000000000001563E-2</v>
      </c>
      <c r="S39">
        <v>29.85</v>
      </c>
      <c r="T39">
        <f t="shared" si="5"/>
        <v>1.0000000000001563E-2</v>
      </c>
      <c r="U39">
        <v>29.84</v>
      </c>
      <c r="V39">
        <f t="shared" si="6"/>
        <v>0</v>
      </c>
      <c r="W39">
        <v>29.84</v>
      </c>
      <c r="X39">
        <f t="shared" si="7"/>
        <v>0</v>
      </c>
      <c r="Y39">
        <v>29.83</v>
      </c>
      <c r="Z39">
        <v>29.84</v>
      </c>
      <c r="AA39">
        <v>29.84</v>
      </c>
      <c r="AB39">
        <v>29.85</v>
      </c>
      <c r="AC39">
        <v>29.83</v>
      </c>
      <c r="AD39">
        <f t="shared" si="8"/>
        <v>-1.0000000000001563E-2</v>
      </c>
      <c r="AE39">
        <v>29.83</v>
      </c>
      <c r="AF39">
        <f t="shared" si="9"/>
        <v>-1.0000000000001563E-2</v>
      </c>
      <c r="AG39">
        <v>29.88</v>
      </c>
      <c r="AH39">
        <f t="shared" si="10"/>
        <v>3.9999999999999147E-2</v>
      </c>
      <c r="AI39">
        <v>29.88</v>
      </c>
      <c r="AJ39">
        <f t="shared" si="11"/>
        <v>3.9999999999999147E-2</v>
      </c>
      <c r="AK39">
        <v>29.83</v>
      </c>
      <c r="AL39">
        <v>29.83</v>
      </c>
      <c r="AM39">
        <v>29.87</v>
      </c>
      <c r="AN39">
        <v>29.87</v>
      </c>
    </row>
    <row r="40" spans="1:40" x14ac:dyDescent="0.25">
      <c r="A40" t="s">
        <v>45</v>
      </c>
      <c r="B40" t="s">
        <v>37</v>
      </c>
      <c r="C40">
        <v>43.65</v>
      </c>
      <c r="D40">
        <v>43.65</v>
      </c>
      <c r="E40">
        <v>43.65</v>
      </c>
      <c r="F40">
        <f t="shared" si="0"/>
        <v>0</v>
      </c>
      <c r="G40">
        <v>43.65</v>
      </c>
      <c r="H40">
        <f t="shared" si="1"/>
        <v>0</v>
      </c>
      <c r="I40">
        <v>43.65</v>
      </c>
      <c r="J40">
        <f t="shared" si="2"/>
        <v>0</v>
      </c>
      <c r="K40">
        <v>43.65</v>
      </c>
      <c r="L40">
        <f t="shared" si="3"/>
        <v>0</v>
      </c>
      <c r="M40">
        <v>43.65</v>
      </c>
      <c r="N40">
        <v>43.65</v>
      </c>
      <c r="O40">
        <v>43.65</v>
      </c>
      <c r="P40">
        <v>43.65</v>
      </c>
      <c r="Q40">
        <v>43.65</v>
      </c>
      <c r="R40">
        <f t="shared" si="4"/>
        <v>0</v>
      </c>
      <c r="S40">
        <v>43.65</v>
      </c>
      <c r="T40">
        <f t="shared" si="5"/>
        <v>0</v>
      </c>
      <c r="U40">
        <v>43.65</v>
      </c>
      <c r="V40">
        <f t="shared" si="6"/>
        <v>0</v>
      </c>
      <c r="W40">
        <v>43.65</v>
      </c>
      <c r="X40">
        <f t="shared" si="7"/>
        <v>0</v>
      </c>
      <c r="Y40">
        <v>43.65</v>
      </c>
      <c r="Z40">
        <v>43.65</v>
      </c>
      <c r="AA40">
        <v>43.65</v>
      </c>
      <c r="AB40">
        <v>43.65</v>
      </c>
      <c r="AC40">
        <v>43.65</v>
      </c>
      <c r="AD40">
        <f t="shared" si="8"/>
        <v>0</v>
      </c>
      <c r="AE40">
        <v>43.65</v>
      </c>
      <c r="AF40">
        <f t="shared" si="9"/>
        <v>0</v>
      </c>
      <c r="AG40">
        <v>43.65</v>
      </c>
      <c r="AH40">
        <f t="shared" si="10"/>
        <v>0</v>
      </c>
      <c r="AI40">
        <v>43.65</v>
      </c>
      <c r="AJ40">
        <f t="shared" si="11"/>
        <v>0</v>
      </c>
      <c r="AK40">
        <v>43.65</v>
      </c>
      <c r="AL40">
        <v>43.65</v>
      </c>
      <c r="AM40">
        <v>43.65</v>
      </c>
      <c r="AN40">
        <v>43.65</v>
      </c>
    </row>
    <row r="41" spans="1:40" x14ac:dyDescent="0.25">
      <c r="A41" t="s">
        <v>45</v>
      </c>
      <c r="B41" t="s">
        <v>38</v>
      </c>
      <c r="C41">
        <v>24.89</v>
      </c>
      <c r="D41">
        <v>24.89</v>
      </c>
      <c r="E41">
        <v>24.89</v>
      </c>
      <c r="F41">
        <f t="shared" si="0"/>
        <v>0</v>
      </c>
      <c r="G41">
        <v>24.89</v>
      </c>
      <c r="H41">
        <f t="shared" si="1"/>
        <v>0</v>
      </c>
      <c r="I41">
        <v>24.89</v>
      </c>
      <c r="J41">
        <f t="shared" si="2"/>
        <v>0</v>
      </c>
      <c r="K41">
        <v>24.89</v>
      </c>
      <c r="L41">
        <f t="shared" si="3"/>
        <v>0</v>
      </c>
      <c r="M41">
        <v>24.92</v>
      </c>
      <c r="N41">
        <v>24.92</v>
      </c>
      <c r="O41">
        <v>24.9</v>
      </c>
      <c r="P41">
        <v>24.9</v>
      </c>
      <c r="Q41">
        <v>24.88</v>
      </c>
      <c r="R41">
        <f t="shared" si="4"/>
        <v>-1.0000000000001563E-2</v>
      </c>
      <c r="S41">
        <v>24.88</v>
      </c>
      <c r="T41">
        <f t="shared" si="5"/>
        <v>-1.0000000000001563E-2</v>
      </c>
      <c r="U41">
        <v>24.88</v>
      </c>
      <c r="V41">
        <f t="shared" si="6"/>
        <v>-1.0000000000001563E-2</v>
      </c>
      <c r="W41">
        <v>24.88</v>
      </c>
      <c r="X41">
        <f t="shared" si="7"/>
        <v>-1.0000000000001563E-2</v>
      </c>
      <c r="Y41">
        <v>24.85</v>
      </c>
      <c r="Z41">
        <v>24.85</v>
      </c>
      <c r="AA41">
        <v>24.93</v>
      </c>
      <c r="AB41">
        <v>24.93</v>
      </c>
      <c r="AC41">
        <v>24.89</v>
      </c>
      <c r="AD41">
        <f t="shared" si="8"/>
        <v>0</v>
      </c>
      <c r="AE41">
        <v>24.89</v>
      </c>
      <c r="AF41">
        <f t="shared" si="9"/>
        <v>0</v>
      </c>
      <c r="AG41">
        <v>24.87</v>
      </c>
      <c r="AH41">
        <f t="shared" si="10"/>
        <v>-1.9999999999999574E-2</v>
      </c>
      <c r="AI41">
        <v>24.87</v>
      </c>
      <c r="AJ41">
        <f t="shared" si="11"/>
        <v>-1.9999999999999574E-2</v>
      </c>
      <c r="AK41">
        <v>24.88</v>
      </c>
      <c r="AL41">
        <v>24.88</v>
      </c>
      <c r="AM41">
        <v>24.89</v>
      </c>
      <c r="AN41">
        <v>24.89</v>
      </c>
    </row>
    <row r="42" spans="1:40" x14ac:dyDescent="0.25">
      <c r="A42" t="s">
        <v>45</v>
      </c>
      <c r="B42" t="s">
        <v>39</v>
      </c>
      <c r="C42">
        <v>57.9</v>
      </c>
      <c r="D42">
        <v>57.9</v>
      </c>
      <c r="E42">
        <v>57.9</v>
      </c>
      <c r="F42">
        <f t="shared" si="0"/>
        <v>0</v>
      </c>
      <c r="G42">
        <v>57.9</v>
      </c>
      <c r="H42">
        <f t="shared" si="1"/>
        <v>0</v>
      </c>
      <c r="I42">
        <v>57.91</v>
      </c>
      <c r="J42">
        <f t="shared" si="2"/>
        <v>9.9999999999980105E-3</v>
      </c>
      <c r="K42">
        <v>57.91</v>
      </c>
      <c r="L42">
        <f t="shared" si="3"/>
        <v>9.9999999999980105E-3</v>
      </c>
      <c r="M42">
        <v>57.9</v>
      </c>
      <c r="N42">
        <v>57.9</v>
      </c>
      <c r="O42">
        <v>57.9</v>
      </c>
      <c r="P42">
        <v>57.9</v>
      </c>
      <c r="Q42">
        <v>57.91</v>
      </c>
      <c r="R42">
        <f t="shared" si="4"/>
        <v>9.9999999999980105E-3</v>
      </c>
      <c r="S42">
        <v>57.91</v>
      </c>
      <c r="T42">
        <f t="shared" si="5"/>
        <v>9.9999999999980105E-3</v>
      </c>
      <c r="U42">
        <v>57.9</v>
      </c>
      <c r="V42">
        <f t="shared" si="6"/>
        <v>0</v>
      </c>
      <c r="W42">
        <v>57.9</v>
      </c>
      <c r="X42">
        <f t="shared" si="7"/>
        <v>0</v>
      </c>
      <c r="Y42">
        <v>57.9</v>
      </c>
      <c r="Z42">
        <v>57.9</v>
      </c>
      <c r="AA42">
        <v>57.91</v>
      </c>
      <c r="AB42">
        <v>57.91</v>
      </c>
      <c r="AC42">
        <v>57.91</v>
      </c>
      <c r="AD42">
        <f t="shared" si="8"/>
        <v>9.9999999999980105E-3</v>
      </c>
      <c r="AE42">
        <v>57.91</v>
      </c>
      <c r="AF42">
        <f t="shared" si="9"/>
        <v>9.9999999999980105E-3</v>
      </c>
      <c r="AG42">
        <v>57.9</v>
      </c>
      <c r="AH42">
        <f t="shared" si="10"/>
        <v>0</v>
      </c>
      <c r="AI42">
        <v>57.9</v>
      </c>
      <c r="AJ42">
        <f t="shared" si="11"/>
        <v>0</v>
      </c>
      <c r="AK42">
        <v>57.9</v>
      </c>
      <c r="AL42">
        <v>57.9</v>
      </c>
      <c r="AM42">
        <v>57.91</v>
      </c>
      <c r="AN42">
        <v>57.91</v>
      </c>
    </row>
    <row r="43" spans="1:40" x14ac:dyDescent="0.25">
      <c r="A43" t="s">
        <v>45</v>
      </c>
      <c r="B43" t="s">
        <v>40</v>
      </c>
      <c r="C43">
        <v>59.72</v>
      </c>
      <c r="D43">
        <v>59.72</v>
      </c>
      <c r="E43">
        <v>59.72</v>
      </c>
      <c r="F43">
        <f t="shared" si="0"/>
        <v>0</v>
      </c>
      <c r="G43">
        <v>59.72</v>
      </c>
      <c r="H43">
        <f t="shared" si="1"/>
        <v>0</v>
      </c>
      <c r="I43">
        <v>59.72</v>
      </c>
      <c r="J43">
        <f t="shared" si="2"/>
        <v>0</v>
      </c>
      <c r="K43">
        <v>59.72</v>
      </c>
      <c r="L43">
        <f t="shared" si="3"/>
        <v>0</v>
      </c>
      <c r="M43">
        <v>59.72</v>
      </c>
      <c r="N43">
        <v>59.72</v>
      </c>
      <c r="O43">
        <v>59.72</v>
      </c>
      <c r="P43">
        <v>59.72</v>
      </c>
      <c r="Q43">
        <v>59.72</v>
      </c>
      <c r="R43">
        <f t="shared" si="4"/>
        <v>0</v>
      </c>
      <c r="S43">
        <v>59.72</v>
      </c>
      <c r="T43">
        <f t="shared" si="5"/>
        <v>0</v>
      </c>
      <c r="U43">
        <v>59.72</v>
      </c>
      <c r="V43">
        <f t="shared" si="6"/>
        <v>0</v>
      </c>
      <c r="W43">
        <v>59.72</v>
      </c>
      <c r="X43">
        <f t="shared" si="7"/>
        <v>0</v>
      </c>
      <c r="Y43">
        <v>59.72</v>
      </c>
      <c r="Z43">
        <v>59.72</v>
      </c>
      <c r="AA43">
        <v>59.72</v>
      </c>
      <c r="AB43">
        <v>59.72</v>
      </c>
      <c r="AC43">
        <v>59.72</v>
      </c>
      <c r="AD43">
        <f t="shared" si="8"/>
        <v>0</v>
      </c>
      <c r="AE43">
        <v>59.72</v>
      </c>
      <c r="AF43">
        <f t="shared" si="9"/>
        <v>0</v>
      </c>
      <c r="AG43">
        <v>59.72</v>
      </c>
      <c r="AH43">
        <f t="shared" si="10"/>
        <v>0</v>
      </c>
      <c r="AI43">
        <v>59.72</v>
      </c>
      <c r="AJ43">
        <f t="shared" si="11"/>
        <v>0</v>
      </c>
      <c r="AK43">
        <v>59.72</v>
      </c>
      <c r="AL43">
        <v>59.72</v>
      </c>
      <c r="AM43">
        <v>59.72</v>
      </c>
      <c r="AN43">
        <v>59.72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3"/>
  <sheetViews>
    <sheetView workbookViewId="0">
      <pane xSplit="4" ySplit="1" topLeftCell="P2" activePane="bottomRight" state="frozen"/>
      <selection pane="topRight" activeCell="E1" sqref="E1"/>
      <selection pane="bottomLeft" activeCell="A2" sqref="A2"/>
      <selection pane="bottomRight" activeCell="Q1" sqref="Q1"/>
    </sheetView>
  </sheetViews>
  <sheetFormatPr defaultRowHeight="15" x14ac:dyDescent="0.25"/>
  <cols>
    <col min="1" max="1" width="39.570312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  <c r="G1" t="s">
        <v>14</v>
      </c>
      <c r="I1" t="s">
        <v>15</v>
      </c>
      <c r="K1" t="s">
        <v>16</v>
      </c>
      <c r="N1" t="s">
        <v>21</v>
      </c>
      <c r="P1" t="s">
        <v>22</v>
      </c>
      <c r="R1" t="s">
        <v>23</v>
      </c>
      <c r="T1" t="s">
        <v>24</v>
      </c>
      <c r="W1" t="s">
        <v>29</v>
      </c>
      <c r="Y1" t="s">
        <v>30</v>
      </c>
      <c r="AA1" t="s">
        <v>31</v>
      </c>
      <c r="AC1" t="s">
        <v>32</v>
      </c>
    </row>
    <row r="2" spans="1:31" x14ac:dyDescent="0.25">
      <c r="A2" t="s">
        <v>33</v>
      </c>
      <c r="B2" t="s">
        <v>34</v>
      </c>
      <c r="C2">
        <v>70.88</v>
      </c>
      <c r="D2">
        <v>73.3</v>
      </c>
      <c r="E2">
        <v>73.3</v>
      </c>
      <c r="F2">
        <f>E2-D2</f>
        <v>0</v>
      </c>
      <c r="G2">
        <v>72.7</v>
      </c>
      <c r="H2">
        <f>G2-E2</f>
        <v>-0.59999999999999432</v>
      </c>
      <c r="I2">
        <v>73.3</v>
      </c>
      <c r="J2">
        <f>I2-D2</f>
        <v>0</v>
      </c>
      <c r="K2">
        <v>72.7</v>
      </c>
      <c r="L2">
        <f>K2-I2</f>
        <v>-0.59999999999999432</v>
      </c>
      <c r="M2">
        <f>K2-G2</f>
        <v>0</v>
      </c>
      <c r="N2">
        <v>73.3</v>
      </c>
      <c r="O2">
        <f>N2-D2</f>
        <v>0</v>
      </c>
      <c r="P2">
        <v>72.7</v>
      </c>
      <c r="Q2">
        <f>P2-N2</f>
        <v>-0.59999999999999432</v>
      </c>
      <c r="R2">
        <v>73.3</v>
      </c>
      <c r="S2">
        <f t="shared" ref="S2:S43" si="0">R2-D2</f>
        <v>0</v>
      </c>
      <c r="T2">
        <v>72.7</v>
      </c>
      <c r="U2">
        <f>T2-R2</f>
        <v>-0.59999999999999432</v>
      </c>
      <c r="V2">
        <f>T2-P2</f>
        <v>0</v>
      </c>
      <c r="W2">
        <v>73.3</v>
      </c>
      <c r="X2">
        <f>W2-D2</f>
        <v>0</v>
      </c>
      <c r="Y2">
        <v>72.7</v>
      </c>
      <c r="Z2">
        <f>Y2-W2</f>
        <v>-0.59999999999999432</v>
      </c>
      <c r="AA2">
        <v>73.3</v>
      </c>
      <c r="AB2">
        <f>AA2-D2</f>
        <v>0</v>
      </c>
      <c r="AC2">
        <v>72.7</v>
      </c>
      <c r="AD2">
        <f>AC2-AA2</f>
        <v>-0.59999999999999432</v>
      </c>
      <c r="AE2">
        <f>AC2-Y2</f>
        <v>0</v>
      </c>
    </row>
    <row r="3" spans="1:31" x14ac:dyDescent="0.25">
      <c r="A3" t="s">
        <v>33</v>
      </c>
      <c r="B3" t="s">
        <v>35</v>
      </c>
      <c r="C3">
        <v>43.55</v>
      </c>
      <c r="D3">
        <v>45.65</v>
      </c>
      <c r="E3">
        <v>45.65</v>
      </c>
      <c r="F3">
        <f t="shared" ref="F3:F43" si="1">E3-D3</f>
        <v>0</v>
      </c>
      <c r="G3">
        <v>45.49</v>
      </c>
      <c r="H3">
        <f t="shared" ref="H3:H43" si="2">G3-E3</f>
        <v>-0.15999999999999659</v>
      </c>
      <c r="I3">
        <v>45.65</v>
      </c>
      <c r="J3">
        <f t="shared" ref="J3:J43" si="3">I3-D3</f>
        <v>0</v>
      </c>
      <c r="K3">
        <v>45.48</v>
      </c>
      <c r="L3">
        <f t="shared" ref="L3:L43" si="4">K3-I3</f>
        <v>-0.17000000000000171</v>
      </c>
      <c r="M3">
        <f t="shared" ref="M3:M43" si="5">K3-G3</f>
        <v>-1.0000000000005116E-2</v>
      </c>
      <c r="N3">
        <v>45.65</v>
      </c>
      <c r="O3">
        <f t="shared" ref="O3:O43" si="6">N3-D3</f>
        <v>0</v>
      </c>
      <c r="P3">
        <v>45.49</v>
      </c>
      <c r="Q3">
        <f t="shared" ref="Q3:Q43" si="7">P3-N3</f>
        <v>-0.15999999999999659</v>
      </c>
      <c r="R3">
        <v>45.65</v>
      </c>
      <c r="S3">
        <f t="shared" si="0"/>
        <v>0</v>
      </c>
      <c r="T3">
        <v>45.49</v>
      </c>
      <c r="U3">
        <f t="shared" ref="U3:U43" si="8">T3-R3</f>
        <v>-0.15999999999999659</v>
      </c>
      <c r="V3">
        <f t="shared" ref="V3:V43" si="9">T3-P3</f>
        <v>0</v>
      </c>
      <c r="W3">
        <v>45.65</v>
      </c>
      <c r="X3">
        <f t="shared" ref="X3:X43" si="10">W3-D3</f>
        <v>0</v>
      </c>
      <c r="Y3">
        <v>45.49</v>
      </c>
      <c r="Z3">
        <f t="shared" ref="Z3:Z43" si="11">Y3-W3</f>
        <v>-0.15999999999999659</v>
      </c>
      <c r="AA3">
        <v>45.65</v>
      </c>
      <c r="AB3">
        <f t="shared" ref="AB3:AB43" si="12">AA3-D3</f>
        <v>0</v>
      </c>
      <c r="AC3">
        <v>45.49</v>
      </c>
      <c r="AD3">
        <f t="shared" ref="AD3:AD43" si="13">AC3-AA3</f>
        <v>-0.15999999999999659</v>
      </c>
      <c r="AE3">
        <f t="shared" ref="AE3:AE43" si="14">AC3-Y3</f>
        <v>0</v>
      </c>
    </row>
    <row r="4" spans="1:31" x14ac:dyDescent="0.25">
      <c r="A4" t="s">
        <v>33</v>
      </c>
      <c r="B4" t="s">
        <v>36</v>
      </c>
      <c r="C4">
        <v>30.78</v>
      </c>
      <c r="D4">
        <v>31.28</v>
      </c>
      <c r="E4">
        <v>31.28</v>
      </c>
      <c r="F4">
        <f t="shared" si="1"/>
        <v>0</v>
      </c>
      <c r="G4">
        <v>30.84</v>
      </c>
      <c r="H4">
        <f t="shared" si="2"/>
        <v>-0.44000000000000128</v>
      </c>
      <c r="I4">
        <v>31.28</v>
      </c>
      <c r="J4">
        <f t="shared" si="3"/>
        <v>0</v>
      </c>
      <c r="K4">
        <v>30.84</v>
      </c>
      <c r="L4">
        <f t="shared" si="4"/>
        <v>-0.44000000000000128</v>
      </c>
      <c r="M4">
        <f t="shared" si="5"/>
        <v>0</v>
      </c>
      <c r="N4">
        <v>31.28</v>
      </c>
      <c r="O4">
        <f t="shared" si="6"/>
        <v>0</v>
      </c>
      <c r="P4">
        <v>30.84</v>
      </c>
      <c r="Q4">
        <f t="shared" si="7"/>
        <v>-0.44000000000000128</v>
      </c>
      <c r="R4">
        <v>31.28</v>
      </c>
      <c r="S4">
        <f t="shared" si="0"/>
        <v>0</v>
      </c>
      <c r="T4">
        <v>30.84</v>
      </c>
      <c r="U4">
        <f t="shared" si="8"/>
        <v>-0.44000000000000128</v>
      </c>
      <c r="V4">
        <f t="shared" si="9"/>
        <v>0</v>
      </c>
      <c r="W4">
        <v>31.28</v>
      </c>
      <c r="X4">
        <f t="shared" si="10"/>
        <v>0</v>
      </c>
      <c r="Y4">
        <v>30.84</v>
      </c>
      <c r="Z4">
        <f t="shared" si="11"/>
        <v>-0.44000000000000128</v>
      </c>
      <c r="AA4">
        <v>31.28</v>
      </c>
      <c r="AB4">
        <f t="shared" si="12"/>
        <v>0</v>
      </c>
      <c r="AC4">
        <v>30.84</v>
      </c>
      <c r="AD4">
        <f t="shared" si="13"/>
        <v>-0.44000000000000128</v>
      </c>
      <c r="AE4">
        <f t="shared" si="14"/>
        <v>0</v>
      </c>
    </row>
    <row r="5" spans="1:31" x14ac:dyDescent="0.25">
      <c r="A5" t="s">
        <v>33</v>
      </c>
      <c r="B5" t="s">
        <v>37</v>
      </c>
      <c r="C5">
        <v>40.01</v>
      </c>
      <c r="D5">
        <v>47.66</v>
      </c>
      <c r="E5">
        <v>47.66</v>
      </c>
      <c r="F5">
        <f t="shared" si="1"/>
        <v>0</v>
      </c>
      <c r="G5">
        <v>47.52</v>
      </c>
      <c r="H5">
        <f t="shared" si="2"/>
        <v>-0.13999999999999346</v>
      </c>
      <c r="I5">
        <v>47.66</v>
      </c>
      <c r="J5">
        <f t="shared" si="3"/>
        <v>0</v>
      </c>
      <c r="K5">
        <v>47.52</v>
      </c>
      <c r="L5">
        <f t="shared" si="4"/>
        <v>-0.13999999999999346</v>
      </c>
      <c r="M5">
        <f t="shared" si="5"/>
        <v>0</v>
      </c>
      <c r="N5">
        <v>47.66</v>
      </c>
      <c r="O5">
        <f t="shared" si="6"/>
        <v>0</v>
      </c>
      <c r="P5">
        <v>47.52</v>
      </c>
      <c r="Q5">
        <f t="shared" si="7"/>
        <v>-0.13999999999999346</v>
      </c>
      <c r="R5">
        <v>47.66</v>
      </c>
      <c r="S5">
        <f t="shared" si="0"/>
        <v>0</v>
      </c>
      <c r="T5">
        <v>47.52</v>
      </c>
      <c r="U5">
        <f t="shared" si="8"/>
        <v>-0.13999999999999346</v>
      </c>
      <c r="V5">
        <f t="shared" si="9"/>
        <v>0</v>
      </c>
      <c r="W5">
        <v>47.66</v>
      </c>
      <c r="X5">
        <f t="shared" si="10"/>
        <v>0</v>
      </c>
      <c r="Y5">
        <v>47.52</v>
      </c>
      <c r="Z5">
        <f t="shared" si="11"/>
        <v>-0.13999999999999346</v>
      </c>
      <c r="AA5">
        <v>47.66</v>
      </c>
      <c r="AB5">
        <f t="shared" si="12"/>
        <v>0</v>
      </c>
      <c r="AC5">
        <v>47.52</v>
      </c>
      <c r="AD5">
        <f t="shared" si="13"/>
        <v>-0.13999999999999346</v>
      </c>
      <c r="AE5">
        <f t="shared" si="14"/>
        <v>0</v>
      </c>
    </row>
    <row r="6" spans="1:31" x14ac:dyDescent="0.25">
      <c r="A6" t="s">
        <v>33</v>
      </c>
      <c r="B6" t="s">
        <v>38</v>
      </c>
      <c r="C6">
        <v>29.8</v>
      </c>
      <c r="D6">
        <v>30.34</v>
      </c>
      <c r="E6">
        <v>30.34</v>
      </c>
      <c r="F6">
        <f t="shared" si="1"/>
        <v>0</v>
      </c>
      <c r="G6">
        <v>28.88</v>
      </c>
      <c r="H6">
        <f t="shared" si="2"/>
        <v>-1.4600000000000009</v>
      </c>
      <c r="I6">
        <v>30.34</v>
      </c>
      <c r="J6">
        <f t="shared" si="3"/>
        <v>0</v>
      </c>
      <c r="K6">
        <v>28.87</v>
      </c>
      <c r="L6">
        <f t="shared" si="4"/>
        <v>-1.4699999999999989</v>
      </c>
      <c r="M6">
        <f t="shared" si="5"/>
        <v>-9.9999999999980105E-3</v>
      </c>
      <c r="N6">
        <v>30.34</v>
      </c>
      <c r="O6">
        <f t="shared" si="6"/>
        <v>0</v>
      </c>
      <c r="P6">
        <v>28.89</v>
      </c>
      <c r="Q6">
        <f t="shared" si="7"/>
        <v>-1.4499999999999993</v>
      </c>
      <c r="R6">
        <v>30.34</v>
      </c>
      <c r="S6">
        <f t="shared" si="0"/>
        <v>0</v>
      </c>
      <c r="T6">
        <v>28.87</v>
      </c>
      <c r="U6">
        <f t="shared" si="8"/>
        <v>-1.4699999999999989</v>
      </c>
      <c r="V6">
        <f t="shared" si="9"/>
        <v>-1.9999999999999574E-2</v>
      </c>
      <c r="W6">
        <v>30.34</v>
      </c>
      <c r="X6">
        <f t="shared" si="10"/>
        <v>0</v>
      </c>
      <c r="Y6">
        <v>28.88</v>
      </c>
      <c r="Z6">
        <f t="shared" si="11"/>
        <v>-1.4600000000000009</v>
      </c>
      <c r="AA6">
        <v>30.34</v>
      </c>
      <c r="AB6">
        <f t="shared" si="12"/>
        <v>0</v>
      </c>
      <c r="AC6">
        <v>28.88</v>
      </c>
      <c r="AD6">
        <f t="shared" si="13"/>
        <v>-1.4600000000000009</v>
      </c>
      <c r="AE6">
        <f t="shared" si="14"/>
        <v>0</v>
      </c>
    </row>
    <row r="7" spans="1:31" x14ac:dyDescent="0.25">
      <c r="A7" t="s">
        <v>33</v>
      </c>
      <c r="B7" t="s">
        <v>39</v>
      </c>
      <c r="C7">
        <v>51.84</v>
      </c>
      <c r="D7">
        <v>58.57</v>
      </c>
      <c r="E7">
        <v>58.57</v>
      </c>
      <c r="F7">
        <f t="shared" si="1"/>
        <v>0</v>
      </c>
      <c r="G7">
        <v>58.75</v>
      </c>
      <c r="H7">
        <f t="shared" si="2"/>
        <v>0.17999999999999972</v>
      </c>
      <c r="I7">
        <v>58.57</v>
      </c>
      <c r="J7">
        <f t="shared" si="3"/>
        <v>0</v>
      </c>
      <c r="K7">
        <v>58.75</v>
      </c>
      <c r="L7">
        <f t="shared" si="4"/>
        <v>0.17999999999999972</v>
      </c>
      <c r="M7">
        <f t="shared" si="5"/>
        <v>0</v>
      </c>
      <c r="N7">
        <v>58.57</v>
      </c>
      <c r="O7">
        <f t="shared" si="6"/>
        <v>0</v>
      </c>
      <c r="P7">
        <v>58.75</v>
      </c>
      <c r="Q7">
        <f t="shared" si="7"/>
        <v>0.17999999999999972</v>
      </c>
      <c r="R7">
        <v>58.57</v>
      </c>
      <c r="S7">
        <f t="shared" si="0"/>
        <v>0</v>
      </c>
      <c r="T7">
        <v>58.75</v>
      </c>
      <c r="U7">
        <f t="shared" si="8"/>
        <v>0.17999999999999972</v>
      </c>
      <c r="V7">
        <f t="shared" si="9"/>
        <v>0</v>
      </c>
      <c r="W7">
        <v>58.57</v>
      </c>
      <c r="X7">
        <f t="shared" si="10"/>
        <v>0</v>
      </c>
      <c r="Y7">
        <v>58.75</v>
      </c>
      <c r="Z7">
        <f t="shared" si="11"/>
        <v>0.17999999999999972</v>
      </c>
      <c r="AA7">
        <v>58.57</v>
      </c>
      <c r="AB7">
        <f t="shared" si="12"/>
        <v>0</v>
      </c>
      <c r="AC7">
        <v>58.75</v>
      </c>
      <c r="AD7">
        <f t="shared" si="13"/>
        <v>0.17999999999999972</v>
      </c>
      <c r="AE7">
        <f t="shared" si="14"/>
        <v>0</v>
      </c>
    </row>
    <row r="8" spans="1:31" x14ac:dyDescent="0.25">
      <c r="A8" t="s">
        <v>33</v>
      </c>
      <c r="B8" t="s">
        <v>40</v>
      </c>
      <c r="C8">
        <v>56.34</v>
      </c>
      <c r="D8">
        <v>60.24</v>
      </c>
      <c r="E8">
        <v>60.24</v>
      </c>
      <c r="F8">
        <f t="shared" si="1"/>
        <v>0</v>
      </c>
      <c r="G8">
        <v>60.26</v>
      </c>
      <c r="H8">
        <f t="shared" si="2"/>
        <v>1.9999999999996021E-2</v>
      </c>
      <c r="I8">
        <v>60.24</v>
      </c>
      <c r="J8">
        <f t="shared" si="3"/>
        <v>0</v>
      </c>
      <c r="K8">
        <v>60.26</v>
      </c>
      <c r="L8">
        <f t="shared" si="4"/>
        <v>1.9999999999996021E-2</v>
      </c>
      <c r="M8">
        <f t="shared" si="5"/>
        <v>0</v>
      </c>
      <c r="N8">
        <v>60.24</v>
      </c>
      <c r="O8">
        <f t="shared" si="6"/>
        <v>0</v>
      </c>
      <c r="P8">
        <v>60.26</v>
      </c>
      <c r="Q8">
        <f t="shared" si="7"/>
        <v>1.9999999999996021E-2</v>
      </c>
      <c r="R8">
        <v>60.24</v>
      </c>
      <c r="S8">
        <f t="shared" si="0"/>
        <v>0</v>
      </c>
      <c r="T8">
        <v>60.26</v>
      </c>
      <c r="U8">
        <f t="shared" si="8"/>
        <v>1.9999999999996021E-2</v>
      </c>
      <c r="V8">
        <f t="shared" si="9"/>
        <v>0</v>
      </c>
      <c r="W8">
        <v>60.24</v>
      </c>
      <c r="X8">
        <f t="shared" si="10"/>
        <v>0</v>
      </c>
      <c r="Y8">
        <v>60.26</v>
      </c>
      <c r="Z8">
        <f t="shared" si="11"/>
        <v>1.9999999999996021E-2</v>
      </c>
      <c r="AA8">
        <v>60.24</v>
      </c>
      <c r="AB8">
        <f t="shared" si="12"/>
        <v>0</v>
      </c>
      <c r="AC8">
        <v>60.26</v>
      </c>
      <c r="AD8">
        <f t="shared" si="13"/>
        <v>1.9999999999996021E-2</v>
      </c>
      <c r="AE8">
        <f t="shared" si="14"/>
        <v>0</v>
      </c>
    </row>
    <row r="9" spans="1:31" x14ac:dyDescent="0.25">
      <c r="A9" t="s">
        <v>41</v>
      </c>
      <c r="B9" t="s">
        <v>34</v>
      </c>
      <c r="C9">
        <v>69.11</v>
      </c>
      <c r="D9">
        <v>70.92</v>
      </c>
      <c r="E9">
        <v>70.92</v>
      </c>
      <c r="F9">
        <f t="shared" si="1"/>
        <v>0</v>
      </c>
      <c r="G9">
        <v>69.91</v>
      </c>
      <c r="H9">
        <f t="shared" si="2"/>
        <v>-1.0100000000000051</v>
      </c>
      <c r="I9">
        <v>70.92</v>
      </c>
      <c r="J9">
        <f t="shared" si="3"/>
        <v>0</v>
      </c>
      <c r="K9">
        <v>69.91</v>
      </c>
      <c r="L9">
        <f t="shared" si="4"/>
        <v>-1.0100000000000051</v>
      </c>
      <c r="M9">
        <f t="shared" si="5"/>
        <v>0</v>
      </c>
      <c r="N9">
        <v>70.92</v>
      </c>
      <c r="O9">
        <f t="shared" si="6"/>
        <v>0</v>
      </c>
      <c r="P9">
        <v>69.91</v>
      </c>
      <c r="Q9">
        <f t="shared" si="7"/>
        <v>-1.0100000000000051</v>
      </c>
      <c r="R9">
        <v>70.92</v>
      </c>
      <c r="S9">
        <f t="shared" si="0"/>
        <v>0</v>
      </c>
      <c r="T9">
        <v>69.91</v>
      </c>
      <c r="U9">
        <f t="shared" si="8"/>
        <v>-1.0100000000000051</v>
      </c>
      <c r="V9">
        <f t="shared" si="9"/>
        <v>0</v>
      </c>
      <c r="W9">
        <v>70.92</v>
      </c>
      <c r="X9">
        <f t="shared" si="10"/>
        <v>0</v>
      </c>
      <c r="Y9">
        <v>69.91</v>
      </c>
      <c r="Z9">
        <f t="shared" si="11"/>
        <v>-1.0100000000000051</v>
      </c>
      <c r="AA9">
        <v>70.92</v>
      </c>
      <c r="AB9">
        <f t="shared" si="12"/>
        <v>0</v>
      </c>
      <c r="AC9">
        <v>69.91</v>
      </c>
      <c r="AD9">
        <f t="shared" si="13"/>
        <v>-1.0100000000000051</v>
      </c>
      <c r="AE9">
        <f t="shared" si="14"/>
        <v>0</v>
      </c>
    </row>
    <row r="10" spans="1:31" x14ac:dyDescent="0.25">
      <c r="A10" t="s">
        <v>41</v>
      </c>
      <c r="B10" t="s">
        <v>35</v>
      </c>
      <c r="C10">
        <v>43.82</v>
      </c>
      <c r="D10">
        <v>46.61</v>
      </c>
      <c r="E10">
        <v>46.61</v>
      </c>
      <c r="F10">
        <f t="shared" si="1"/>
        <v>0</v>
      </c>
      <c r="G10">
        <v>46.61</v>
      </c>
      <c r="H10">
        <f t="shared" si="2"/>
        <v>0</v>
      </c>
      <c r="I10">
        <v>46.61</v>
      </c>
      <c r="J10">
        <f t="shared" si="3"/>
        <v>0</v>
      </c>
      <c r="K10">
        <v>46.61</v>
      </c>
      <c r="L10">
        <f t="shared" si="4"/>
        <v>0</v>
      </c>
      <c r="M10">
        <f t="shared" si="5"/>
        <v>0</v>
      </c>
      <c r="N10">
        <v>46.61</v>
      </c>
      <c r="O10">
        <f t="shared" si="6"/>
        <v>0</v>
      </c>
      <c r="P10">
        <v>46.61</v>
      </c>
      <c r="Q10">
        <f t="shared" si="7"/>
        <v>0</v>
      </c>
      <c r="R10">
        <v>46.61</v>
      </c>
      <c r="S10">
        <f t="shared" si="0"/>
        <v>0</v>
      </c>
      <c r="T10">
        <v>46.61</v>
      </c>
      <c r="U10">
        <f t="shared" si="8"/>
        <v>0</v>
      </c>
      <c r="V10">
        <f t="shared" si="9"/>
        <v>0</v>
      </c>
      <c r="W10">
        <v>46.61</v>
      </c>
      <c r="X10">
        <f t="shared" si="10"/>
        <v>0</v>
      </c>
      <c r="Y10">
        <v>46.61</v>
      </c>
      <c r="Z10">
        <f t="shared" si="11"/>
        <v>0</v>
      </c>
      <c r="AA10">
        <v>46.61</v>
      </c>
      <c r="AB10">
        <f t="shared" si="12"/>
        <v>0</v>
      </c>
      <c r="AC10">
        <v>46.61</v>
      </c>
      <c r="AD10">
        <f t="shared" si="13"/>
        <v>0</v>
      </c>
      <c r="AE10">
        <f t="shared" si="14"/>
        <v>0</v>
      </c>
    </row>
    <row r="11" spans="1:31" x14ac:dyDescent="0.25">
      <c r="A11" t="s">
        <v>41</v>
      </c>
      <c r="B11" t="s">
        <v>36</v>
      </c>
      <c r="C11">
        <v>30.67</v>
      </c>
      <c r="D11">
        <v>30.5</v>
      </c>
      <c r="E11">
        <v>30.5</v>
      </c>
      <c r="F11">
        <f t="shared" si="1"/>
        <v>0</v>
      </c>
      <c r="G11">
        <v>29.99</v>
      </c>
      <c r="H11">
        <f t="shared" si="2"/>
        <v>-0.51000000000000156</v>
      </c>
      <c r="I11">
        <v>30.5</v>
      </c>
      <c r="J11">
        <f t="shared" si="3"/>
        <v>0</v>
      </c>
      <c r="K11">
        <v>29.99</v>
      </c>
      <c r="L11">
        <f t="shared" si="4"/>
        <v>-0.51000000000000156</v>
      </c>
      <c r="M11">
        <f t="shared" si="5"/>
        <v>0</v>
      </c>
      <c r="N11">
        <v>30.5</v>
      </c>
      <c r="O11">
        <f t="shared" si="6"/>
        <v>0</v>
      </c>
      <c r="P11">
        <v>29.99</v>
      </c>
      <c r="Q11">
        <f t="shared" si="7"/>
        <v>-0.51000000000000156</v>
      </c>
      <c r="R11">
        <v>30.5</v>
      </c>
      <c r="S11">
        <f t="shared" si="0"/>
        <v>0</v>
      </c>
      <c r="T11">
        <v>29.99</v>
      </c>
      <c r="U11">
        <f t="shared" si="8"/>
        <v>-0.51000000000000156</v>
      </c>
      <c r="V11">
        <f t="shared" si="9"/>
        <v>0</v>
      </c>
      <c r="W11">
        <v>30.5</v>
      </c>
      <c r="X11">
        <f t="shared" si="10"/>
        <v>0</v>
      </c>
      <c r="Y11">
        <v>29.99</v>
      </c>
      <c r="Z11">
        <f t="shared" si="11"/>
        <v>-0.51000000000000156</v>
      </c>
      <c r="AA11">
        <v>30.5</v>
      </c>
      <c r="AB11">
        <f t="shared" si="12"/>
        <v>0</v>
      </c>
      <c r="AC11">
        <v>29.99</v>
      </c>
      <c r="AD11">
        <f t="shared" si="13"/>
        <v>-0.51000000000000156</v>
      </c>
      <c r="AE11">
        <f t="shared" si="14"/>
        <v>0</v>
      </c>
    </row>
    <row r="12" spans="1:31" x14ac:dyDescent="0.25">
      <c r="A12" t="s">
        <v>41</v>
      </c>
      <c r="B12" t="s">
        <v>37</v>
      </c>
      <c r="C12">
        <v>39.090000000000003</v>
      </c>
      <c r="D12">
        <v>46.55</v>
      </c>
      <c r="E12">
        <v>46.55</v>
      </c>
      <c r="F12">
        <f t="shared" si="1"/>
        <v>0</v>
      </c>
      <c r="G12">
        <v>46.34</v>
      </c>
      <c r="H12">
        <f t="shared" si="2"/>
        <v>-0.20999999999999375</v>
      </c>
      <c r="I12">
        <v>46.55</v>
      </c>
      <c r="J12">
        <f t="shared" si="3"/>
        <v>0</v>
      </c>
      <c r="K12">
        <v>46.34</v>
      </c>
      <c r="L12">
        <f t="shared" si="4"/>
        <v>-0.20999999999999375</v>
      </c>
      <c r="M12">
        <f t="shared" si="5"/>
        <v>0</v>
      </c>
      <c r="N12">
        <v>46.55</v>
      </c>
      <c r="O12">
        <f t="shared" si="6"/>
        <v>0</v>
      </c>
      <c r="P12">
        <v>46.34</v>
      </c>
      <c r="Q12">
        <f t="shared" si="7"/>
        <v>-0.20999999999999375</v>
      </c>
      <c r="R12">
        <v>46.55</v>
      </c>
      <c r="S12">
        <f t="shared" si="0"/>
        <v>0</v>
      </c>
      <c r="T12">
        <v>46.34</v>
      </c>
      <c r="U12">
        <f t="shared" si="8"/>
        <v>-0.20999999999999375</v>
      </c>
      <c r="V12">
        <f t="shared" si="9"/>
        <v>0</v>
      </c>
      <c r="W12">
        <v>46.55</v>
      </c>
      <c r="X12">
        <f t="shared" si="10"/>
        <v>0</v>
      </c>
      <c r="Y12">
        <v>46.34</v>
      </c>
      <c r="Z12">
        <f t="shared" si="11"/>
        <v>-0.20999999999999375</v>
      </c>
      <c r="AA12">
        <v>46.55</v>
      </c>
      <c r="AB12">
        <f t="shared" si="12"/>
        <v>0</v>
      </c>
      <c r="AC12">
        <v>46.34</v>
      </c>
      <c r="AD12">
        <f t="shared" si="13"/>
        <v>-0.20999999999999375</v>
      </c>
      <c r="AE12">
        <f t="shared" si="14"/>
        <v>0</v>
      </c>
    </row>
    <row r="13" spans="1:31" x14ac:dyDescent="0.25">
      <c r="A13" t="s">
        <v>41</v>
      </c>
      <c r="B13" t="s">
        <v>38</v>
      </c>
      <c r="C13">
        <v>30.12</v>
      </c>
      <c r="D13">
        <v>31.89</v>
      </c>
      <c r="E13">
        <v>31.9</v>
      </c>
      <c r="F13">
        <f t="shared" si="1"/>
        <v>9.9999999999980105E-3</v>
      </c>
      <c r="G13">
        <v>30.47</v>
      </c>
      <c r="H13">
        <f t="shared" si="2"/>
        <v>-1.4299999999999997</v>
      </c>
      <c r="I13">
        <v>31.91</v>
      </c>
      <c r="J13">
        <f t="shared" si="3"/>
        <v>1.9999999999999574E-2</v>
      </c>
      <c r="K13">
        <v>30.47</v>
      </c>
      <c r="L13">
        <f t="shared" si="4"/>
        <v>-1.4400000000000013</v>
      </c>
      <c r="M13">
        <f t="shared" si="5"/>
        <v>0</v>
      </c>
      <c r="N13">
        <v>31.91</v>
      </c>
      <c r="O13">
        <f t="shared" si="6"/>
        <v>1.9999999999999574E-2</v>
      </c>
      <c r="P13">
        <v>30.47</v>
      </c>
      <c r="Q13">
        <f t="shared" si="7"/>
        <v>-1.4400000000000013</v>
      </c>
      <c r="R13">
        <v>31.91</v>
      </c>
      <c r="S13">
        <f t="shared" si="0"/>
        <v>1.9999999999999574E-2</v>
      </c>
      <c r="T13">
        <v>30.47</v>
      </c>
      <c r="U13">
        <f t="shared" si="8"/>
        <v>-1.4400000000000013</v>
      </c>
      <c r="V13">
        <f t="shared" si="9"/>
        <v>0</v>
      </c>
      <c r="W13">
        <v>31.89</v>
      </c>
      <c r="X13">
        <f t="shared" si="10"/>
        <v>0</v>
      </c>
      <c r="Y13">
        <v>30.47</v>
      </c>
      <c r="Z13">
        <f t="shared" si="11"/>
        <v>-1.4200000000000017</v>
      </c>
      <c r="AA13">
        <v>31.9</v>
      </c>
      <c r="AB13">
        <f t="shared" si="12"/>
        <v>9.9999999999980105E-3</v>
      </c>
      <c r="AC13">
        <v>30.47</v>
      </c>
      <c r="AD13">
        <f t="shared" si="13"/>
        <v>-1.4299999999999997</v>
      </c>
      <c r="AE13">
        <f t="shared" si="14"/>
        <v>0</v>
      </c>
    </row>
    <row r="14" spans="1:31" x14ac:dyDescent="0.25">
      <c r="A14" t="s">
        <v>41</v>
      </c>
      <c r="B14" t="s">
        <v>39</v>
      </c>
      <c r="C14">
        <v>51.65</v>
      </c>
      <c r="D14">
        <v>58.54</v>
      </c>
      <c r="E14">
        <v>58.54</v>
      </c>
      <c r="F14">
        <f t="shared" si="1"/>
        <v>0</v>
      </c>
      <c r="G14">
        <v>58.63</v>
      </c>
      <c r="H14">
        <f t="shared" si="2"/>
        <v>9.0000000000003411E-2</v>
      </c>
      <c r="I14">
        <v>58.54</v>
      </c>
      <c r="J14">
        <f t="shared" si="3"/>
        <v>0</v>
      </c>
      <c r="K14">
        <v>58.63</v>
      </c>
      <c r="L14">
        <f t="shared" si="4"/>
        <v>9.0000000000003411E-2</v>
      </c>
      <c r="M14">
        <f t="shared" si="5"/>
        <v>0</v>
      </c>
      <c r="N14">
        <v>58.54</v>
      </c>
      <c r="O14">
        <f t="shared" si="6"/>
        <v>0</v>
      </c>
      <c r="P14">
        <v>58.63</v>
      </c>
      <c r="Q14">
        <f t="shared" si="7"/>
        <v>9.0000000000003411E-2</v>
      </c>
      <c r="R14">
        <v>58.54</v>
      </c>
      <c r="S14">
        <f t="shared" si="0"/>
        <v>0</v>
      </c>
      <c r="T14">
        <v>58.63</v>
      </c>
      <c r="U14">
        <f t="shared" si="8"/>
        <v>9.0000000000003411E-2</v>
      </c>
      <c r="V14">
        <f t="shared" si="9"/>
        <v>0</v>
      </c>
      <c r="W14">
        <v>58.54</v>
      </c>
      <c r="X14">
        <f t="shared" si="10"/>
        <v>0</v>
      </c>
      <c r="Y14">
        <v>58.63</v>
      </c>
      <c r="Z14">
        <f t="shared" si="11"/>
        <v>9.0000000000003411E-2</v>
      </c>
      <c r="AA14">
        <v>58.54</v>
      </c>
      <c r="AB14">
        <f t="shared" si="12"/>
        <v>0</v>
      </c>
      <c r="AC14">
        <v>58.63</v>
      </c>
      <c r="AD14">
        <f t="shared" si="13"/>
        <v>9.0000000000003411E-2</v>
      </c>
      <c r="AE14">
        <f t="shared" si="14"/>
        <v>0</v>
      </c>
    </row>
    <row r="15" spans="1:31" x14ac:dyDescent="0.25">
      <c r="A15" t="s">
        <v>41</v>
      </c>
      <c r="B15" t="s">
        <v>40</v>
      </c>
      <c r="C15">
        <v>56.28</v>
      </c>
      <c r="D15">
        <v>60.19</v>
      </c>
      <c r="E15">
        <v>60.19</v>
      </c>
      <c r="F15">
        <f t="shared" si="1"/>
        <v>0</v>
      </c>
      <c r="G15">
        <v>60.22</v>
      </c>
      <c r="H15">
        <f t="shared" si="2"/>
        <v>3.0000000000001137E-2</v>
      </c>
      <c r="I15">
        <v>60.19</v>
      </c>
      <c r="J15">
        <f t="shared" si="3"/>
        <v>0</v>
      </c>
      <c r="K15">
        <v>60.22</v>
      </c>
      <c r="L15">
        <f t="shared" si="4"/>
        <v>3.0000000000001137E-2</v>
      </c>
      <c r="M15">
        <f t="shared" si="5"/>
        <v>0</v>
      </c>
      <c r="N15">
        <v>60.19</v>
      </c>
      <c r="O15">
        <f t="shared" si="6"/>
        <v>0</v>
      </c>
      <c r="P15">
        <v>60.22</v>
      </c>
      <c r="Q15">
        <f t="shared" si="7"/>
        <v>3.0000000000001137E-2</v>
      </c>
      <c r="R15">
        <v>60.19</v>
      </c>
      <c r="S15">
        <f t="shared" si="0"/>
        <v>0</v>
      </c>
      <c r="T15">
        <v>60.22</v>
      </c>
      <c r="U15">
        <f t="shared" si="8"/>
        <v>3.0000000000001137E-2</v>
      </c>
      <c r="V15">
        <f t="shared" si="9"/>
        <v>0</v>
      </c>
      <c r="W15">
        <v>60.19</v>
      </c>
      <c r="X15">
        <f t="shared" si="10"/>
        <v>0</v>
      </c>
      <c r="Y15">
        <v>60.22</v>
      </c>
      <c r="Z15">
        <f t="shared" si="11"/>
        <v>3.0000000000001137E-2</v>
      </c>
      <c r="AA15">
        <v>60.19</v>
      </c>
      <c r="AB15">
        <f t="shared" si="12"/>
        <v>0</v>
      </c>
      <c r="AC15">
        <v>60.22</v>
      </c>
      <c r="AD15">
        <f t="shared" si="13"/>
        <v>3.0000000000001137E-2</v>
      </c>
      <c r="AE15">
        <f t="shared" si="14"/>
        <v>0</v>
      </c>
    </row>
    <row r="16" spans="1:31" x14ac:dyDescent="0.25">
      <c r="A16" t="s">
        <v>42</v>
      </c>
      <c r="B16" t="s">
        <v>34</v>
      </c>
      <c r="C16">
        <v>72.849999999999994</v>
      </c>
      <c r="D16">
        <v>72.849999999999994</v>
      </c>
      <c r="E16">
        <v>72.849999999999994</v>
      </c>
      <c r="F16">
        <f t="shared" si="1"/>
        <v>0</v>
      </c>
      <c r="G16">
        <v>72.84</v>
      </c>
      <c r="H16">
        <f t="shared" si="2"/>
        <v>-9.9999999999909051E-3</v>
      </c>
      <c r="I16">
        <v>72.849999999999994</v>
      </c>
      <c r="J16">
        <f t="shared" si="3"/>
        <v>0</v>
      </c>
      <c r="K16">
        <v>72.84</v>
      </c>
      <c r="L16">
        <f t="shared" si="4"/>
        <v>-9.9999999999909051E-3</v>
      </c>
      <c r="M16">
        <f t="shared" si="5"/>
        <v>0</v>
      </c>
      <c r="N16">
        <v>72.849999999999994</v>
      </c>
      <c r="O16">
        <f t="shared" si="6"/>
        <v>0</v>
      </c>
      <c r="P16">
        <v>72.84</v>
      </c>
      <c r="Q16">
        <f t="shared" si="7"/>
        <v>-9.9999999999909051E-3</v>
      </c>
      <c r="R16">
        <v>72.849999999999994</v>
      </c>
      <c r="S16">
        <f t="shared" si="0"/>
        <v>0</v>
      </c>
      <c r="T16">
        <v>72.84</v>
      </c>
      <c r="U16">
        <f t="shared" si="8"/>
        <v>-9.9999999999909051E-3</v>
      </c>
      <c r="V16">
        <f t="shared" si="9"/>
        <v>0</v>
      </c>
      <c r="W16">
        <v>72.849999999999994</v>
      </c>
      <c r="X16">
        <f t="shared" si="10"/>
        <v>0</v>
      </c>
      <c r="Y16">
        <v>72.84</v>
      </c>
      <c r="Z16">
        <f t="shared" si="11"/>
        <v>-9.9999999999909051E-3</v>
      </c>
      <c r="AA16">
        <v>72.849999999999994</v>
      </c>
      <c r="AB16">
        <f t="shared" si="12"/>
        <v>0</v>
      </c>
      <c r="AC16">
        <v>72.84</v>
      </c>
      <c r="AD16">
        <f t="shared" si="13"/>
        <v>-9.9999999999909051E-3</v>
      </c>
      <c r="AE16">
        <f t="shared" si="14"/>
        <v>0</v>
      </c>
    </row>
    <row r="17" spans="1:31" x14ac:dyDescent="0.25">
      <c r="A17" t="s">
        <v>42</v>
      </c>
      <c r="B17" t="s">
        <v>35</v>
      </c>
      <c r="C17">
        <v>45.35</v>
      </c>
      <c r="D17">
        <v>45.38</v>
      </c>
      <c r="E17">
        <v>45.38</v>
      </c>
      <c r="F17">
        <f t="shared" si="1"/>
        <v>0</v>
      </c>
      <c r="G17">
        <v>45.41</v>
      </c>
      <c r="H17">
        <f t="shared" si="2"/>
        <v>2.9999999999994031E-2</v>
      </c>
      <c r="I17">
        <v>45.38</v>
      </c>
      <c r="J17">
        <f t="shared" si="3"/>
        <v>0</v>
      </c>
      <c r="K17">
        <v>45.41</v>
      </c>
      <c r="L17">
        <f t="shared" si="4"/>
        <v>2.9999999999994031E-2</v>
      </c>
      <c r="M17">
        <f t="shared" si="5"/>
        <v>0</v>
      </c>
      <c r="N17">
        <v>45.39</v>
      </c>
      <c r="O17">
        <f t="shared" si="6"/>
        <v>9.9999999999980105E-3</v>
      </c>
      <c r="P17">
        <v>45.43</v>
      </c>
      <c r="Q17">
        <f t="shared" si="7"/>
        <v>3.9999999999999147E-2</v>
      </c>
      <c r="R17">
        <v>45.38</v>
      </c>
      <c r="S17">
        <f t="shared" si="0"/>
        <v>0</v>
      </c>
      <c r="T17">
        <v>45.43</v>
      </c>
      <c r="U17">
        <f t="shared" si="8"/>
        <v>4.9999999999997158E-2</v>
      </c>
      <c r="V17">
        <f t="shared" si="9"/>
        <v>0</v>
      </c>
      <c r="W17">
        <v>45.39</v>
      </c>
      <c r="X17">
        <f t="shared" si="10"/>
        <v>9.9999999999980105E-3</v>
      </c>
      <c r="Y17">
        <v>45.42</v>
      </c>
      <c r="Z17">
        <f t="shared" si="11"/>
        <v>3.0000000000001137E-2</v>
      </c>
      <c r="AA17">
        <v>45.38</v>
      </c>
      <c r="AB17">
        <f t="shared" si="12"/>
        <v>0</v>
      </c>
      <c r="AC17">
        <v>45.42</v>
      </c>
      <c r="AD17">
        <f t="shared" si="13"/>
        <v>3.9999999999999147E-2</v>
      </c>
      <c r="AE17">
        <f t="shared" si="14"/>
        <v>0</v>
      </c>
    </row>
    <row r="18" spans="1:31" x14ac:dyDescent="0.25">
      <c r="A18" t="s">
        <v>42</v>
      </c>
      <c r="B18" t="s">
        <v>36</v>
      </c>
      <c r="C18">
        <v>32.64</v>
      </c>
      <c r="D18">
        <v>32.630000000000003</v>
      </c>
      <c r="E18">
        <v>32.630000000000003</v>
      </c>
      <c r="F18">
        <f t="shared" si="1"/>
        <v>0</v>
      </c>
      <c r="G18">
        <v>32.630000000000003</v>
      </c>
      <c r="H18">
        <f t="shared" si="2"/>
        <v>0</v>
      </c>
      <c r="I18">
        <v>32.630000000000003</v>
      </c>
      <c r="J18">
        <f t="shared" si="3"/>
        <v>0</v>
      </c>
      <c r="K18">
        <v>32.630000000000003</v>
      </c>
      <c r="L18">
        <f t="shared" si="4"/>
        <v>0</v>
      </c>
      <c r="M18">
        <f t="shared" si="5"/>
        <v>0</v>
      </c>
      <c r="N18">
        <v>32.630000000000003</v>
      </c>
      <c r="O18">
        <f t="shared" si="6"/>
        <v>0</v>
      </c>
      <c r="P18">
        <v>32.630000000000003</v>
      </c>
      <c r="Q18">
        <f t="shared" si="7"/>
        <v>0</v>
      </c>
      <c r="R18">
        <v>32.619999999999997</v>
      </c>
      <c r="S18">
        <f t="shared" si="0"/>
        <v>-1.0000000000005116E-2</v>
      </c>
      <c r="T18">
        <v>32.630000000000003</v>
      </c>
      <c r="U18">
        <f t="shared" si="8"/>
        <v>1.0000000000005116E-2</v>
      </c>
      <c r="V18">
        <f t="shared" si="9"/>
        <v>0</v>
      </c>
      <c r="W18">
        <v>32.619999999999997</v>
      </c>
      <c r="X18">
        <f t="shared" si="10"/>
        <v>-1.0000000000005116E-2</v>
      </c>
      <c r="Y18">
        <v>32.630000000000003</v>
      </c>
      <c r="Z18">
        <f t="shared" si="11"/>
        <v>1.0000000000005116E-2</v>
      </c>
      <c r="AA18">
        <v>32.630000000000003</v>
      </c>
      <c r="AB18">
        <f t="shared" si="12"/>
        <v>0</v>
      </c>
      <c r="AC18">
        <v>32.630000000000003</v>
      </c>
      <c r="AD18">
        <f t="shared" si="13"/>
        <v>0</v>
      </c>
      <c r="AE18">
        <f t="shared" si="14"/>
        <v>0</v>
      </c>
    </row>
    <row r="19" spans="1:31" x14ac:dyDescent="0.25">
      <c r="A19" t="s">
        <v>42</v>
      </c>
      <c r="B19" t="s">
        <v>37</v>
      </c>
      <c r="C19">
        <v>46.94</v>
      </c>
      <c r="D19">
        <v>46.96</v>
      </c>
      <c r="E19">
        <v>46.96</v>
      </c>
      <c r="F19">
        <f t="shared" si="1"/>
        <v>0</v>
      </c>
      <c r="G19">
        <v>46.98</v>
      </c>
      <c r="H19">
        <f t="shared" si="2"/>
        <v>1.9999999999996021E-2</v>
      </c>
      <c r="I19">
        <v>46.96</v>
      </c>
      <c r="J19">
        <f t="shared" si="3"/>
        <v>0</v>
      </c>
      <c r="K19">
        <v>46.98</v>
      </c>
      <c r="L19">
        <f t="shared" si="4"/>
        <v>1.9999999999996021E-2</v>
      </c>
      <c r="M19">
        <f t="shared" si="5"/>
        <v>0</v>
      </c>
      <c r="N19">
        <v>46.96</v>
      </c>
      <c r="O19">
        <f t="shared" si="6"/>
        <v>0</v>
      </c>
      <c r="P19">
        <v>46.98</v>
      </c>
      <c r="Q19">
        <f t="shared" si="7"/>
        <v>1.9999999999996021E-2</v>
      </c>
      <c r="R19">
        <v>46.96</v>
      </c>
      <c r="S19">
        <f t="shared" si="0"/>
        <v>0</v>
      </c>
      <c r="T19">
        <v>46.98</v>
      </c>
      <c r="U19">
        <f t="shared" si="8"/>
        <v>1.9999999999996021E-2</v>
      </c>
      <c r="V19">
        <f t="shared" si="9"/>
        <v>0</v>
      </c>
      <c r="W19">
        <v>46.96</v>
      </c>
      <c r="X19">
        <f t="shared" si="10"/>
        <v>0</v>
      </c>
      <c r="Y19">
        <v>46.98</v>
      </c>
      <c r="Z19">
        <f t="shared" si="11"/>
        <v>1.9999999999996021E-2</v>
      </c>
      <c r="AA19">
        <v>46.96</v>
      </c>
      <c r="AB19">
        <f t="shared" si="12"/>
        <v>0</v>
      </c>
      <c r="AC19">
        <v>46.98</v>
      </c>
      <c r="AD19">
        <f t="shared" si="13"/>
        <v>1.9999999999996021E-2</v>
      </c>
      <c r="AE19">
        <f t="shared" si="14"/>
        <v>0</v>
      </c>
    </row>
    <row r="20" spans="1:31" x14ac:dyDescent="0.25">
      <c r="A20" t="s">
        <v>42</v>
      </c>
      <c r="B20" t="s">
        <v>38</v>
      </c>
      <c r="C20">
        <v>29.11</v>
      </c>
      <c r="D20">
        <v>29.14</v>
      </c>
      <c r="E20">
        <v>29.15</v>
      </c>
      <c r="F20">
        <f t="shared" si="1"/>
        <v>9.9999999999980105E-3</v>
      </c>
      <c r="G20">
        <v>29.09</v>
      </c>
      <c r="H20">
        <f t="shared" si="2"/>
        <v>-5.9999999999998721E-2</v>
      </c>
      <c r="I20">
        <v>29.14</v>
      </c>
      <c r="J20">
        <f t="shared" si="3"/>
        <v>0</v>
      </c>
      <c r="K20">
        <v>29.08</v>
      </c>
      <c r="L20">
        <f t="shared" si="4"/>
        <v>-6.0000000000002274E-2</v>
      </c>
      <c r="M20">
        <f t="shared" si="5"/>
        <v>-1.0000000000001563E-2</v>
      </c>
      <c r="N20">
        <v>29.14</v>
      </c>
      <c r="O20">
        <f t="shared" si="6"/>
        <v>0</v>
      </c>
      <c r="P20">
        <v>29.07</v>
      </c>
      <c r="Q20">
        <f t="shared" si="7"/>
        <v>-7.0000000000000284E-2</v>
      </c>
      <c r="R20">
        <v>29.15</v>
      </c>
      <c r="S20">
        <f t="shared" si="0"/>
        <v>9.9999999999980105E-3</v>
      </c>
      <c r="T20">
        <v>29.09</v>
      </c>
      <c r="U20">
        <f t="shared" si="8"/>
        <v>-5.9999999999998721E-2</v>
      </c>
      <c r="V20">
        <f t="shared" si="9"/>
        <v>1.9999999999999574E-2</v>
      </c>
      <c r="W20">
        <v>29.14</v>
      </c>
      <c r="X20">
        <f t="shared" si="10"/>
        <v>0</v>
      </c>
      <c r="Y20">
        <v>29.09</v>
      </c>
      <c r="Z20">
        <f t="shared" si="11"/>
        <v>-5.0000000000000711E-2</v>
      </c>
      <c r="AA20">
        <v>29.15</v>
      </c>
      <c r="AB20">
        <f t="shared" si="12"/>
        <v>9.9999999999980105E-3</v>
      </c>
      <c r="AC20">
        <v>29.1</v>
      </c>
      <c r="AD20">
        <f t="shared" si="13"/>
        <v>-4.9999999999997158E-2</v>
      </c>
      <c r="AE20">
        <f t="shared" si="14"/>
        <v>1.0000000000001563E-2</v>
      </c>
    </row>
    <row r="21" spans="1:31" x14ac:dyDescent="0.25">
      <c r="A21" t="s">
        <v>42</v>
      </c>
      <c r="B21" t="s">
        <v>39</v>
      </c>
      <c r="C21">
        <v>57.72</v>
      </c>
      <c r="D21">
        <v>57.75</v>
      </c>
      <c r="E21">
        <v>57.75</v>
      </c>
      <c r="F21">
        <f t="shared" si="1"/>
        <v>0</v>
      </c>
      <c r="G21">
        <v>57.78</v>
      </c>
      <c r="H21">
        <f t="shared" si="2"/>
        <v>3.0000000000001137E-2</v>
      </c>
      <c r="I21">
        <v>57.75</v>
      </c>
      <c r="J21">
        <f t="shared" si="3"/>
        <v>0</v>
      </c>
      <c r="K21">
        <v>57.78</v>
      </c>
      <c r="L21">
        <f t="shared" si="4"/>
        <v>3.0000000000001137E-2</v>
      </c>
      <c r="M21">
        <f t="shared" si="5"/>
        <v>0</v>
      </c>
      <c r="N21">
        <v>57.75</v>
      </c>
      <c r="O21">
        <f t="shared" si="6"/>
        <v>0</v>
      </c>
      <c r="P21">
        <v>57.78</v>
      </c>
      <c r="Q21">
        <f t="shared" si="7"/>
        <v>3.0000000000001137E-2</v>
      </c>
      <c r="R21">
        <v>57.75</v>
      </c>
      <c r="S21">
        <f t="shared" si="0"/>
        <v>0</v>
      </c>
      <c r="T21">
        <v>57.78</v>
      </c>
      <c r="U21">
        <f t="shared" si="8"/>
        <v>3.0000000000001137E-2</v>
      </c>
      <c r="V21">
        <f t="shared" si="9"/>
        <v>0</v>
      </c>
      <c r="W21">
        <v>57.75</v>
      </c>
      <c r="X21">
        <f t="shared" si="10"/>
        <v>0</v>
      </c>
      <c r="Y21">
        <v>57.78</v>
      </c>
      <c r="Z21">
        <f t="shared" si="11"/>
        <v>3.0000000000001137E-2</v>
      </c>
      <c r="AA21">
        <v>57.75</v>
      </c>
      <c r="AB21">
        <f t="shared" si="12"/>
        <v>0</v>
      </c>
      <c r="AC21">
        <v>57.78</v>
      </c>
      <c r="AD21">
        <f t="shared" si="13"/>
        <v>3.0000000000001137E-2</v>
      </c>
      <c r="AE21">
        <f t="shared" si="14"/>
        <v>0</v>
      </c>
    </row>
    <row r="22" spans="1:31" x14ac:dyDescent="0.25">
      <c r="A22" t="s">
        <v>42</v>
      </c>
      <c r="B22" t="s">
        <v>40</v>
      </c>
      <c r="C22">
        <v>59.65</v>
      </c>
      <c r="D22">
        <v>59.67</v>
      </c>
      <c r="E22">
        <v>59.67</v>
      </c>
      <c r="F22">
        <f t="shared" si="1"/>
        <v>0</v>
      </c>
      <c r="G22">
        <v>59.68</v>
      </c>
      <c r="H22">
        <f t="shared" si="2"/>
        <v>9.9999999999980105E-3</v>
      </c>
      <c r="I22">
        <v>59.67</v>
      </c>
      <c r="J22">
        <f t="shared" si="3"/>
        <v>0</v>
      </c>
      <c r="K22">
        <v>59.68</v>
      </c>
      <c r="L22">
        <f t="shared" si="4"/>
        <v>9.9999999999980105E-3</v>
      </c>
      <c r="M22">
        <f t="shared" si="5"/>
        <v>0</v>
      </c>
      <c r="N22">
        <v>59.67</v>
      </c>
      <c r="O22">
        <f t="shared" si="6"/>
        <v>0</v>
      </c>
      <c r="P22">
        <v>59.68</v>
      </c>
      <c r="Q22">
        <f t="shared" si="7"/>
        <v>9.9999999999980105E-3</v>
      </c>
      <c r="R22">
        <v>59.67</v>
      </c>
      <c r="S22">
        <f t="shared" si="0"/>
        <v>0</v>
      </c>
      <c r="T22">
        <v>59.68</v>
      </c>
      <c r="U22">
        <f t="shared" si="8"/>
        <v>9.9999999999980105E-3</v>
      </c>
      <c r="V22">
        <f t="shared" si="9"/>
        <v>0</v>
      </c>
      <c r="W22">
        <v>59.67</v>
      </c>
      <c r="X22">
        <f t="shared" si="10"/>
        <v>0</v>
      </c>
      <c r="Y22">
        <v>59.68</v>
      </c>
      <c r="Z22">
        <f t="shared" si="11"/>
        <v>9.9999999999980105E-3</v>
      </c>
      <c r="AA22">
        <v>59.67</v>
      </c>
      <c r="AB22">
        <f t="shared" si="12"/>
        <v>0</v>
      </c>
      <c r="AC22">
        <v>59.68</v>
      </c>
      <c r="AD22">
        <f t="shared" si="13"/>
        <v>9.9999999999980105E-3</v>
      </c>
      <c r="AE22">
        <f t="shared" si="14"/>
        <v>0</v>
      </c>
    </row>
    <row r="23" spans="1:31" x14ac:dyDescent="0.25">
      <c r="A23" t="s">
        <v>43</v>
      </c>
      <c r="B23" t="s">
        <v>34</v>
      </c>
      <c r="C23">
        <v>70.55</v>
      </c>
      <c r="D23">
        <v>70.59</v>
      </c>
      <c r="E23">
        <v>70.59</v>
      </c>
      <c r="F23">
        <f t="shared" si="1"/>
        <v>0</v>
      </c>
      <c r="G23">
        <v>70.59</v>
      </c>
      <c r="H23">
        <f t="shared" si="2"/>
        <v>0</v>
      </c>
      <c r="I23">
        <v>70.59</v>
      </c>
      <c r="J23">
        <f t="shared" si="3"/>
        <v>0</v>
      </c>
      <c r="K23">
        <v>70.59</v>
      </c>
      <c r="L23">
        <f t="shared" si="4"/>
        <v>0</v>
      </c>
      <c r="M23">
        <f t="shared" si="5"/>
        <v>0</v>
      </c>
      <c r="N23">
        <v>70.59</v>
      </c>
      <c r="O23">
        <f t="shared" si="6"/>
        <v>0</v>
      </c>
      <c r="P23">
        <v>70.59</v>
      </c>
      <c r="Q23">
        <f t="shared" si="7"/>
        <v>0</v>
      </c>
      <c r="R23">
        <v>70.59</v>
      </c>
      <c r="S23">
        <f t="shared" si="0"/>
        <v>0</v>
      </c>
      <c r="T23">
        <v>70.59</v>
      </c>
      <c r="U23">
        <f t="shared" si="8"/>
        <v>0</v>
      </c>
      <c r="V23">
        <f t="shared" si="9"/>
        <v>0</v>
      </c>
      <c r="W23">
        <v>70.59</v>
      </c>
      <c r="X23">
        <f t="shared" si="10"/>
        <v>0</v>
      </c>
      <c r="Y23">
        <v>70.59</v>
      </c>
      <c r="Z23">
        <f t="shared" si="11"/>
        <v>0</v>
      </c>
      <c r="AA23">
        <v>70.59</v>
      </c>
      <c r="AB23">
        <f t="shared" si="12"/>
        <v>0</v>
      </c>
      <c r="AC23">
        <v>70.59</v>
      </c>
      <c r="AD23">
        <f t="shared" si="13"/>
        <v>0</v>
      </c>
      <c r="AE23">
        <f t="shared" si="14"/>
        <v>0</v>
      </c>
    </row>
    <row r="24" spans="1:31" x14ac:dyDescent="0.25">
      <c r="A24" t="s">
        <v>43</v>
      </c>
      <c r="B24" t="s">
        <v>35</v>
      </c>
      <c r="C24">
        <v>46.69</v>
      </c>
      <c r="D24">
        <v>46.72</v>
      </c>
      <c r="E24">
        <v>46.72</v>
      </c>
      <c r="F24">
        <f t="shared" si="1"/>
        <v>0</v>
      </c>
      <c r="G24">
        <v>46.74</v>
      </c>
      <c r="H24">
        <f t="shared" si="2"/>
        <v>2.0000000000003126E-2</v>
      </c>
      <c r="I24">
        <v>46.72</v>
      </c>
      <c r="J24">
        <f t="shared" si="3"/>
        <v>0</v>
      </c>
      <c r="K24">
        <v>46.75</v>
      </c>
      <c r="L24">
        <f t="shared" si="4"/>
        <v>3.0000000000001137E-2</v>
      </c>
      <c r="M24">
        <f t="shared" si="5"/>
        <v>9.9999999999980105E-3</v>
      </c>
      <c r="N24">
        <v>46.73</v>
      </c>
      <c r="O24">
        <f t="shared" si="6"/>
        <v>9.9999999999980105E-3</v>
      </c>
      <c r="P24">
        <v>46.74</v>
      </c>
      <c r="Q24">
        <f t="shared" si="7"/>
        <v>1.0000000000005116E-2</v>
      </c>
      <c r="R24">
        <v>46.72</v>
      </c>
      <c r="S24">
        <f t="shared" si="0"/>
        <v>0</v>
      </c>
      <c r="T24">
        <v>46.74</v>
      </c>
      <c r="U24">
        <f t="shared" si="8"/>
        <v>2.0000000000003126E-2</v>
      </c>
      <c r="V24">
        <f t="shared" si="9"/>
        <v>0</v>
      </c>
      <c r="W24">
        <v>46.72</v>
      </c>
      <c r="X24">
        <f t="shared" si="10"/>
        <v>0</v>
      </c>
      <c r="Y24">
        <v>46.74</v>
      </c>
      <c r="Z24">
        <f t="shared" si="11"/>
        <v>2.0000000000003126E-2</v>
      </c>
      <c r="AA24">
        <v>46.72</v>
      </c>
      <c r="AB24">
        <f t="shared" si="12"/>
        <v>0</v>
      </c>
      <c r="AC24">
        <v>46.74</v>
      </c>
      <c r="AD24">
        <f t="shared" si="13"/>
        <v>2.0000000000003126E-2</v>
      </c>
      <c r="AE24">
        <f t="shared" si="14"/>
        <v>0</v>
      </c>
    </row>
    <row r="25" spans="1:31" x14ac:dyDescent="0.25">
      <c r="A25" t="s">
        <v>43</v>
      </c>
      <c r="B25" t="s">
        <v>36</v>
      </c>
      <c r="C25">
        <v>32.5</v>
      </c>
      <c r="D25">
        <v>32.479999999999997</v>
      </c>
      <c r="E25">
        <v>32.479999999999997</v>
      </c>
      <c r="F25">
        <f t="shared" si="1"/>
        <v>0</v>
      </c>
      <c r="G25">
        <v>32.479999999999997</v>
      </c>
      <c r="H25">
        <f t="shared" si="2"/>
        <v>0</v>
      </c>
      <c r="I25">
        <v>32.479999999999997</v>
      </c>
      <c r="J25">
        <f t="shared" si="3"/>
        <v>0</v>
      </c>
      <c r="K25">
        <v>32.479999999999997</v>
      </c>
      <c r="L25">
        <f t="shared" si="4"/>
        <v>0</v>
      </c>
      <c r="M25">
        <f t="shared" si="5"/>
        <v>0</v>
      </c>
      <c r="N25">
        <v>32.479999999999997</v>
      </c>
      <c r="O25">
        <f t="shared" si="6"/>
        <v>0</v>
      </c>
      <c r="P25">
        <v>32.479999999999997</v>
      </c>
      <c r="Q25">
        <f t="shared" si="7"/>
        <v>0</v>
      </c>
      <c r="R25">
        <v>32.479999999999997</v>
      </c>
      <c r="S25">
        <f t="shared" si="0"/>
        <v>0</v>
      </c>
      <c r="T25">
        <v>32.479999999999997</v>
      </c>
      <c r="U25">
        <f t="shared" si="8"/>
        <v>0</v>
      </c>
      <c r="V25">
        <f t="shared" si="9"/>
        <v>0</v>
      </c>
      <c r="W25">
        <v>32.479999999999997</v>
      </c>
      <c r="X25">
        <f t="shared" si="10"/>
        <v>0</v>
      </c>
      <c r="Y25">
        <v>32.479999999999997</v>
      </c>
      <c r="Z25">
        <f t="shared" si="11"/>
        <v>0</v>
      </c>
      <c r="AA25">
        <v>32.479999999999997</v>
      </c>
      <c r="AB25">
        <f t="shared" si="12"/>
        <v>0</v>
      </c>
      <c r="AC25">
        <v>32.479999999999997</v>
      </c>
      <c r="AD25">
        <f t="shared" si="13"/>
        <v>0</v>
      </c>
      <c r="AE25">
        <f t="shared" si="14"/>
        <v>0</v>
      </c>
    </row>
    <row r="26" spans="1:31" x14ac:dyDescent="0.25">
      <c r="A26" t="s">
        <v>43</v>
      </c>
      <c r="B26" t="s">
        <v>37</v>
      </c>
      <c r="C26">
        <v>45.36</v>
      </c>
      <c r="D26">
        <v>45.39</v>
      </c>
      <c r="E26">
        <v>45.39</v>
      </c>
      <c r="F26">
        <f t="shared" si="1"/>
        <v>0</v>
      </c>
      <c r="G26">
        <v>45.41</v>
      </c>
      <c r="H26">
        <f t="shared" si="2"/>
        <v>1.9999999999996021E-2</v>
      </c>
      <c r="I26">
        <v>45.39</v>
      </c>
      <c r="J26">
        <f t="shared" si="3"/>
        <v>0</v>
      </c>
      <c r="K26">
        <v>45.41</v>
      </c>
      <c r="L26">
        <f t="shared" si="4"/>
        <v>1.9999999999996021E-2</v>
      </c>
      <c r="M26">
        <f t="shared" si="5"/>
        <v>0</v>
      </c>
      <c r="N26">
        <v>45.39</v>
      </c>
      <c r="O26">
        <f t="shared" si="6"/>
        <v>0</v>
      </c>
      <c r="P26">
        <v>45.41</v>
      </c>
      <c r="Q26">
        <f t="shared" si="7"/>
        <v>1.9999999999996021E-2</v>
      </c>
      <c r="R26">
        <v>45.39</v>
      </c>
      <c r="S26">
        <f t="shared" si="0"/>
        <v>0</v>
      </c>
      <c r="T26">
        <v>45.41</v>
      </c>
      <c r="U26">
        <f t="shared" si="8"/>
        <v>1.9999999999996021E-2</v>
      </c>
      <c r="V26">
        <f t="shared" si="9"/>
        <v>0</v>
      </c>
      <c r="W26">
        <v>45.39</v>
      </c>
      <c r="X26">
        <f t="shared" si="10"/>
        <v>0</v>
      </c>
      <c r="Y26">
        <v>45.41</v>
      </c>
      <c r="Z26">
        <f t="shared" si="11"/>
        <v>1.9999999999996021E-2</v>
      </c>
      <c r="AA26">
        <v>45.39</v>
      </c>
      <c r="AB26">
        <f t="shared" si="12"/>
        <v>0</v>
      </c>
      <c r="AC26">
        <v>45.41</v>
      </c>
      <c r="AD26">
        <f t="shared" si="13"/>
        <v>1.9999999999996021E-2</v>
      </c>
      <c r="AE26">
        <f t="shared" si="14"/>
        <v>0</v>
      </c>
    </row>
    <row r="27" spans="1:31" x14ac:dyDescent="0.25">
      <c r="A27" t="s">
        <v>43</v>
      </c>
      <c r="B27" t="s">
        <v>38</v>
      </c>
      <c r="C27">
        <v>29.95</v>
      </c>
      <c r="D27">
        <v>29.86</v>
      </c>
      <c r="E27">
        <v>29.85</v>
      </c>
      <c r="F27">
        <f t="shared" si="1"/>
        <v>-9.9999999999980105E-3</v>
      </c>
      <c r="G27">
        <v>29.89</v>
      </c>
      <c r="H27">
        <f t="shared" si="2"/>
        <v>3.9999999999999147E-2</v>
      </c>
      <c r="I27">
        <v>29.84</v>
      </c>
      <c r="J27">
        <f t="shared" si="3"/>
        <v>-1.9999999999999574E-2</v>
      </c>
      <c r="K27">
        <v>29.89</v>
      </c>
      <c r="L27">
        <f t="shared" si="4"/>
        <v>5.0000000000000711E-2</v>
      </c>
      <c r="M27">
        <f t="shared" si="5"/>
        <v>0</v>
      </c>
      <c r="N27">
        <v>29.87</v>
      </c>
      <c r="O27">
        <f t="shared" si="6"/>
        <v>1.0000000000001563E-2</v>
      </c>
      <c r="P27">
        <v>29.89</v>
      </c>
      <c r="Q27">
        <f t="shared" si="7"/>
        <v>1.9999999999999574E-2</v>
      </c>
      <c r="R27">
        <v>29.84</v>
      </c>
      <c r="S27">
        <f t="shared" si="0"/>
        <v>-1.9999999999999574E-2</v>
      </c>
      <c r="T27">
        <v>29.9</v>
      </c>
      <c r="U27">
        <f t="shared" si="8"/>
        <v>5.9999999999998721E-2</v>
      </c>
      <c r="V27">
        <f t="shared" si="9"/>
        <v>9.9999999999980105E-3</v>
      </c>
      <c r="W27">
        <v>29.84</v>
      </c>
      <c r="X27">
        <f t="shared" si="10"/>
        <v>-1.9999999999999574E-2</v>
      </c>
      <c r="Y27">
        <v>29.89</v>
      </c>
      <c r="Z27">
        <f t="shared" si="11"/>
        <v>5.0000000000000711E-2</v>
      </c>
      <c r="AA27">
        <v>29.86</v>
      </c>
      <c r="AB27">
        <f t="shared" si="12"/>
        <v>0</v>
      </c>
      <c r="AC27">
        <v>29.9</v>
      </c>
      <c r="AD27">
        <f t="shared" si="13"/>
        <v>3.9999999999999147E-2</v>
      </c>
      <c r="AE27">
        <f t="shared" si="14"/>
        <v>9.9999999999980105E-3</v>
      </c>
    </row>
    <row r="28" spans="1:31" x14ac:dyDescent="0.25">
      <c r="A28" t="s">
        <v>43</v>
      </c>
      <c r="B28" t="s">
        <v>39</v>
      </c>
      <c r="C28">
        <v>57.68</v>
      </c>
      <c r="D28">
        <v>57.71</v>
      </c>
      <c r="E28">
        <v>57.71</v>
      </c>
      <c r="F28">
        <f t="shared" si="1"/>
        <v>0</v>
      </c>
      <c r="G28">
        <v>57.75</v>
      </c>
      <c r="H28">
        <f t="shared" si="2"/>
        <v>3.9999999999999147E-2</v>
      </c>
      <c r="I28">
        <v>57.71</v>
      </c>
      <c r="J28">
        <f t="shared" si="3"/>
        <v>0</v>
      </c>
      <c r="K28">
        <v>57.75</v>
      </c>
      <c r="L28">
        <f t="shared" si="4"/>
        <v>3.9999999999999147E-2</v>
      </c>
      <c r="M28">
        <f t="shared" si="5"/>
        <v>0</v>
      </c>
      <c r="N28">
        <v>57.71</v>
      </c>
      <c r="O28">
        <f t="shared" si="6"/>
        <v>0</v>
      </c>
      <c r="P28">
        <v>57.75</v>
      </c>
      <c r="Q28">
        <f t="shared" si="7"/>
        <v>3.9999999999999147E-2</v>
      </c>
      <c r="R28">
        <v>57.71</v>
      </c>
      <c r="S28">
        <f t="shared" si="0"/>
        <v>0</v>
      </c>
      <c r="T28">
        <v>57.75</v>
      </c>
      <c r="U28">
        <f t="shared" si="8"/>
        <v>3.9999999999999147E-2</v>
      </c>
      <c r="V28">
        <f t="shared" si="9"/>
        <v>0</v>
      </c>
      <c r="W28">
        <v>57.71</v>
      </c>
      <c r="X28">
        <f t="shared" si="10"/>
        <v>0</v>
      </c>
      <c r="Y28">
        <v>57.75</v>
      </c>
      <c r="Z28">
        <f t="shared" si="11"/>
        <v>3.9999999999999147E-2</v>
      </c>
      <c r="AA28">
        <v>57.71</v>
      </c>
      <c r="AB28">
        <f t="shared" si="12"/>
        <v>0</v>
      </c>
      <c r="AC28">
        <v>57.75</v>
      </c>
      <c r="AD28">
        <f t="shared" si="13"/>
        <v>3.9999999999999147E-2</v>
      </c>
      <c r="AE28">
        <f t="shared" si="14"/>
        <v>0</v>
      </c>
    </row>
    <row r="29" spans="1:31" x14ac:dyDescent="0.25">
      <c r="A29" t="s">
        <v>43</v>
      </c>
      <c r="B29" t="s">
        <v>40</v>
      </c>
      <c r="C29">
        <v>59.95</v>
      </c>
      <c r="D29">
        <v>59.96</v>
      </c>
      <c r="E29">
        <v>59.96</v>
      </c>
      <c r="F29">
        <f t="shared" si="1"/>
        <v>0</v>
      </c>
      <c r="G29">
        <v>59.97</v>
      </c>
      <c r="H29">
        <f t="shared" si="2"/>
        <v>9.9999999999980105E-3</v>
      </c>
      <c r="I29">
        <v>59.96</v>
      </c>
      <c r="J29">
        <f t="shared" si="3"/>
        <v>0</v>
      </c>
      <c r="K29">
        <v>59.97</v>
      </c>
      <c r="L29">
        <f t="shared" si="4"/>
        <v>9.9999999999980105E-3</v>
      </c>
      <c r="M29">
        <f t="shared" si="5"/>
        <v>0</v>
      </c>
      <c r="N29">
        <v>59.96</v>
      </c>
      <c r="O29">
        <f t="shared" si="6"/>
        <v>0</v>
      </c>
      <c r="P29">
        <v>59.97</v>
      </c>
      <c r="Q29">
        <f t="shared" si="7"/>
        <v>9.9999999999980105E-3</v>
      </c>
      <c r="R29">
        <v>59.96</v>
      </c>
      <c r="S29">
        <f t="shared" si="0"/>
        <v>0</v>
      </c>
      <c r="T29">
        <v>59.97</v>
      </c>
      <c r="U29">
        <f t="shared" si="8"/>
        <v>9.9999999999980105E-3</v>
      </c>
      <c r="V29">
        <f t="shared" si="9"/>
        <v>0</v>
      </c>
      <c r="W29">
        <v>59.96</v>
      </c>
      <c r="X29">
        <f t="shared" si="10"/>
        <v>0</v>
      </c>
      <c r="Y29">
        <v>59.97</v>
      </c>
      <c r="Z29">
        <f t="shared" si="11"/>
        <v>9.9999999999980105E-3</v>
      </c>
      <c r="AA29">
        <v>59.96</v>
      </c>
      <c r="AB29">
        <f t="shared" si="12"/>
        <v>0</v>
      </c>
      <c r="AC29">
        <v>59.97</v>
      </c>
      <c r="AD29">
        <f t="shared" si="13"/>
        <v>9.9999999999980105E-3</v>
      </c>
      <c r="AE29">
        <f t="shared" si="14"/>
        <v>0</v>
      </c>
    </row>
    <row r="30" spans="1:31" x14ac:dyDescent="0.25">
      <c r="A30" t="s">
        <v>44</v>
      </c>
      <c r="B30" t="s">
        <v>34</v>
      </c>
      <c r="C30">
        <v>70.73</v>
      </c>
      <c r="D30">
        <v>70.73</v>
      </c>
      <c r="E30">
        <v>70.62</v>
      </c>
      <c r="F30">
        <f t="shared" si="1"/>
        <v>-0.10999999999999943</v>
      </c>
      <c r="G30">
        <v>70.62</v>
      </c>
      <c r="H30">
        <f t="shared" si="2"/>
        <v>0</v>
      </c>
      <c r="I30">
        <v>70.62</v>
      </c>
      <c r="J30">
        <f t="shared" si="3"/>
        <v>-0.10999999999999943</v>
      </c>
      <c r="K30">
        <v>70.62</v>
      </c>
      <c r="L30">
        <f t="shared" si="4"/>
        <v>0</v>
      </c>
      <c r="M30">
        <f t="shared" si="5"/>
        <v>0</v>
      </c>
      <c r="N30">
        <v>70.62</v>
      </c>
      <c r="O30">
        <f t="shared" si="6"/>
        <v>-0.10999999999999943</v>
      </c>
      <c r="P30">
        <v>70.62</v>
      </c>
      <c r="Q30">
        <f t="shared" si="7"/>
        <v>0</v>
      </c>
      <c r="R30">
        <v>70.73</v>
      </c>
      <c r="S30">
        <f t="shared" si="0"/>
        <v>0</v>
      </c>
      <c r="T30">
        <v>70.73</v>
      </c>
      <c r="U30">
        <f t="shared" si="8"/>
        <v>0</v>
      </c>
      <c r="V30">
        <f t="shared" si="9"/>
        <v>0.10999999999999943</v>
      </c>
      <c r="W30">
        <v>70.73</v>
      </c>
      <c r="X30">
        <f t="shared" si="10"/>
        <v>0</v>
      </c>
      <c r="Y30">
        <v>70.73</v>
      </c>
      <c r="Z30">
        <f t="shared" si="11"/>
        <v>0</v>
      </c>
      <c r="AA30">
        <v>70.62</v>
      </c>
      <c r="AB30">
        <f t="shared" si="12"/>
        <v>-0.10999999999999943</v>
      </c>
      <c r="AC30">
        <v>70.62</v>
      </c>
      <c r="AD30">
        <f t="shared" si="13"/>
        <v>0</v>
      </c>
      <c r="AE30">
        <f t="shared" si="14"/>
        <v>-0.10999999999999943</v>
      </c>
    </row>
    <row r="31" spans="1:31" x14ac:dyDescent="0.25">
      <c r="A31" t="s">
        <v>44</v>
      </c>
      <c r="B31" t="s">
        <v>35</v>
      </c>
      <c r="C31">
        <v>43.95</v>
      </c>
      <c r="D31">
        <v>43.95</v>
      </c>
      <c r="E31">
        <v>43.92</v>
      </c>
      <c r="F31">
        <f t="shared" si="1"/>
        <v>-3.0000000000001137E-2</v>
      </c>
      <c r="G31">
        <v>43.92</v>
      </c>
      <c r="H31">
        <f t="shared" si="2"/>
        <v>0</v>
      </c>
      <c r="I31">
        <v>43.97</v>
      </c>
      <c r="J31">
        <f t="shared" si="3"/>
        <v>1.9999999999996021E-2</v>
      </c>
      <c r="K31">
        <v>43.97</v>
      </c>
      <c r="L31">
        <f t="shared" si="4"/>
        <v>0</v>
      </c>
      <c r="M31">
        <f t="shared" si="5"/>
        <v>4.9999999999997158E-2</v>
      </c>
      <c r="N31">
        <v>43.98</v>
      </c>
      <c r="O31">
        <f t="shared" si="6"/>
        <v>2.9999999999994031E-2</v>
      </c>
      <c r="P31">
        <v>43.98</v>
      </c>
      <c r="Q31">
        <f t="shared" si="7"/>
        <v>0</v>
      </c>
      <c r="R31">
        <v>43.97</v>
      </c>
      <c r="S31">
        <f t="shared" si="0"/>
        <v>1.9999999999996021E-2</v>
      </c>
      <c r="T31">
        <v>43.97</v>
      </c>
      <c r="U31">
        <f t="shared" si="8"/>
        <v>0</v>
      </c>
      <c r="V31">
        <f t="shared" si="9"/>
        <v>-9.9999999999980105E-3</v>
      </c>
      <c r="W31">
        <v>43.94</v>
      </c>
      <c r="X31">
        <f t="shared" si="10"/>
        <v>-1.0000000000005116E-2</v>
      </c>
      <c r="Y31">
        <v>43.94</v>
      </c>
      <c r="Z31">
        <f t="shared" si="11"/>
        <v>0</v>
      </c>
      <c r="AA31">
        <v>43.95</v>
      </c>
      <c r="AB31">
        <f t="shared" si="12"/>
        <v>0</v>
      </c>
      <c r="AC31">
        <v>43.95</v>
      </c>
      <c r="AD31">
        <f t="shared" si="13"/>
        <v>0</v>
      </c>
      <c r="AE31">
        <f t="shared" si="14"/>
        <v>1.0000000000005116E-2</v>
      </c>
    </row>
    <row r="32" spans="1:31" x14ac:dyDescent="0.25">
      <c r="A32" t="s">
        <v>44</v>
      </c>
      <c r="B32" t="s">
        <v>36</v>
      </c>
      <c r="C32">
        <v>29.87</v>
      </c>
      <c r="D32">
        <v>29.87</v>
      </c>
      <c r="E32">
        <v>29.87</v>
      </c>
      <c r="F32">
        <f t="shared" si="1"/>
        <v>0</v>
      </c>
      <c r="G32">
        <v>29.87</v>
      </c>
      <c r="H32">
        <f t="shared" si="2"/>
        <v>0</v>
      </c>
      <c r="I32">
        <v>29.87</v>
      </c>
      <c r="J32">
        <f t="shared" si="3"/>
        <v>0</v>
      </c>
      <c r="K32">
        <v>29.87</v>
      </c>
      <c r="L32">
        <f t="shared" si="4"/>
        <v>0</v>
      </c>
      <c r="M32">
        <f t="shared" si="5"/>
        <v>0</v>
      </c>
      <c r="N32">
        <v>29.86</v>
      </c>
      <c r="O32">
        <f t="shared" si="6"/>
        <v>-1.0000000000001563E-2</v>
      </c>
      <c r="P32">
        <v>29.86</v>
      </c>
      <c r="Q32">
        <f t="shared" si="7"/>
        <v>0</v>
      </c>
      <c r="R32">
        <v>29.87</v>
      </c>
      <c r="S32">
        <f t="shared" si="0"/>
        <v>0</v>
      </c>
      <c r="T32">
        <v>29.87</v>
      </c>
      <c r="U32">
        <f t="shared" si="8"/>
        <v>0</v>
      </c>
      <c r="V32">
        <f t="shared" si="9"/>
        <v>1.0000000000001563E-2</v>
      </c>
      <c r="W32">
        <v>29.88</v>
      </c>
      <c r="X32">
        <f t="shared" si="10"/>
        <v>9.9999999999980105E-3</v>
      </c>
      <c r="Y32">
        <v>29.88</v>
      </c>
      <c r="Z32">
        <f t="shared" si="11"/>
        <v>0</v>
      </c>
      <c r="AA32">
        <v>29.87</v>
      </c>
      <c r="AB32">
        <f t="shared" si="12"/>
        <v>0</v>
      </c>
      <c r="AC32">
        <v>29.87</v>
      </c>
      <c r="AD32">
        <f t="shared" si="13"/>
        <v>0</v>
      </c>
      <c r="AE32">
        <f t="shared" si="14"/>
        <v>-9.9999999999980105E-3</v>
      </c>
    </row>
    <row r="33" spans="1:31" x14ac:dyDescent="0.25">
      <c r="A33" t="s">
        <v>44</v>
      </c>
      <c r="B33" t="s">
        <v>37</v>
      </c>
      <c r="C33">
        <v>45.8</v>
      </c>
      <c r="D33">
        <v>45.8</v>
      </c>
      <c r="E33">
        <v>45.8</v>
      </c>
      <c r="F33">
        <f t="shared" si="1"/>
        <v>0</v>
      </c>
      <c r="G33">
        <v>45.8</v>
      </c>
      <c r="H33">
        <f t="shared" si="2"/>
        <v>0</v>
      </c>
      <c r="I33">
        <v>45.8</v>
      </c>
      <c r="J33">
        <f t="shared" si="3"/>
        <v>0</v>
      </c>
      <c r="K33">
        <v>45.8</v>
      </c>
      <c r="L33">
        <f t="shared" si="4"/>
        <v>0</v>
      </c>
      <c r="M33">
        <f t="shared" si="5"/>
        <v>0</v>
      </c>
      <c r="N33">
        <v>45.8</v>
      </c>
      <c r="O33">
        <f t="shared" si="6"/>
        <v>0</v>
      </c>
      <c r="P33">
        <v>45.8</v>
      </c>
      <c r="Q33">
        <f t="shared" si="7"/>
        <v>0</v>
      </c>
      <c r="R33">
        <v>45.8</v>
      </c>
      <c r="S33">
        <f t="shared" si="0"/>
        <v>0</v>
      </c>
      <c r="T33">
        <v>45.8</v>
      </c>
      <c r="U33">
        <f t="shared" si="8"/>
        <v>0</v>
      </c>
      <c r="V33">
        <f t="shared" si="9"/>
        <v>0</v>
      </c>
      <c r="W33">
        <v>45.8</v>
      </c>
      <c r="X33">
        <f t="shared" si="10"/>
        <v>0</v>
      </c>
      <c r="Y33">
        <v>45.8</v>
      </c>
      <c r="Z33">
        <f t="shared" si="11"/>
        <v>0</v>
      </c>
      <c r="AA33">
        <v>45.8</v>
      </c>
      <c r="AB33">
        <f t="shared" si="12"/>
        <v>0</v>
      </c>
      <c r="AC33">
        <v>45.8</v>
      </c>
      <c r="AD33">
        <f t="shared" si="13"/>
        <v>0</v>
      </c>
      <c r="AE33">
        <f t="shared" si="14"/>
        <v>0</v>
      </c>
    </row>
    <row r="34" spans="1:31" x14ac:dyDescent="0.25">
      <c r="A34" t="s">
        <v>44</v>
      </c>
      <c r="B34" t="s">
        <v>38</v>
      </c>
      <c r="C34">
        <v>23.16</v>
      </c>
      <c r="D34">
        <v>23.16</v>
      </c>
      <c r="E34">
        <v>23.08</v>
      </c>
      <c r="F34">
        <f t="shared" si="1"/>
        <v>-8.0000000000001847E-2</v>
      </c>
      <c r="G34">
        <v>23.08</v>
      </c>
      <c r="H34">
        <f t="shared" si="2"/>
        <v>0</v>
      </c>
      <c r="I34">
        <v>23.15</v>
      </c>
      <c r="J34">
        <f t="shared" si="3"/>
        <v>-1.0000000000001563E-2</v>
      </c>
      <c r="K34">
        <v>23.15</v>
      </c>
      <c r="L34">
        <f t="shared" si="4"/>
        <v>0</v>
      </c>
      <c r="M34">
        <f t="shared" si="5"/>
        <v>7.0000000000000284E-2</v>
      </c>
      <c r="N34">
        <v>23.18</v>
      </c>
      <c r="O34">
        <f t="shared" si="6"/>
        <v>1.9999999999999574E-2</v>
      </c>
      <c r="P34">
        <v>23.18</v>
      </c>
      <c r="Q34">
        <f t="shared" si="7"/>
        <v>0</v>
      </c>
      <c r="R34">
        <v>23.13</v>
      </c>
      <c r="S34">
        <f t="shared" si="0"/>
        <v>-3.0000000000001137E-2</v>
      </c>
      <c r="T34">
        <v>23.13</v>
      </c>
      <c r="U34">
        <f t="shared" si="8"/>
        <v>0</v>
      </c>
      <c r="V34">
        <f t="shared" si="9"/>
        <v>-5.0000000000000711E-2</v>
      </c>
      <c r="W34">
        <v>23.14</v>
      </c>
      <c r="X34">
        <f t="shared" si="10"/>
        <v>-1.9999999999999574E-2</v>
      </c>
      <c r="Y34">
        <v>23.14</v>
      </c>
      <c r="Z34">
        <f t="shared" si="11"/>
        <v>0</v>
      </c>
      <c r="AA34">
        <v>23.1</v>
      </c>
      <c r="AB34">
        <f t="shared" si="12"/>
        <v>-5.9999999999998721E-2</v>
      </c>
      <c r="AC34">
        <v>23.1</v>
      </c>
      <c r="AD34">
        <f t="shared" si="13"/>
        <v>0</v>
      </c>
      <c r="AE34">
        <f t="shared" si="14"/>
        <v>-3.9999999999999147E-2</v>
      </c>
    </row>
    <row r="35" spans="1:31" x14ac:dyDescent="0.25">
      <c r="A35" t="s">
        <v>44</v>
      </c>
      <c r="B35" t="s">
        <v>39</v>
      </c>
      <c r="C35">
        <v>57.83</v>
      </c>
      <c r="D35">
        <v>57.83</v>
      </c>
      <c r="E35">
        <v>57.82</v>
      </c>
      <c r="F35">
        <f t="shared" si="1"/>
        <v>-9.9999999999980105E-3</v>
      </c>
      <c r="G35">
        <v>57.82</v>
      </c>
      <c r="H35">
        <f t="shared" si="2"/>
        <v>0</v>
      </c>
      <c r="I35">
        <v>57.83</v>
      </c>
      <c r="J35">
        <f t="shared" si="3"/>
        <v>0</v>
      </c>
      <c r="K35">
        <v>57.83</v>
      </c>
      <c r="L35">
        <f t="shared" si="4"/>
        <v>0</v>
      </c>
      <c r="M35">
        <f t="shared" si="5"/>
        <v>9.9999999999980105E-3</v>
      </c>
      <c r="N35">
        <v>57.83</v>
      </c>
      <c r="O35">
        <f t="shared" si="6"/>
        <v>0</v>
      </c>
      <c r="P35">
        <v>57.83</v>
      </c>
      <c r="Q35">
        <f t="shared" si="7"/>
        <v>0</v>
      </c>
      <c r="R35">
        <v>57.83</v>
      </c>
      <c r="S35">
        <f t="shared" si="0"/>
        <v>0</v>
      </c>
      <c r="T35">
        <v>57.83</v>
      </c>
      <c r="U35">
        <f t="shared" si="8"/>
        <v>0</v>
      </c>
      <c r="V35">
        <f t="shared" si="9"/>
        <v>0</v>
      </c>
      <c r="W35">
        <v>57.82</v>
      </c>
      <c r="X35">
        <f t="shared" si="10"/>
        <v>-9.9999999999980105E-3</v>
      </c>
      <c r="Y35">
        <v>57.82</v>
      </c>
      <c r="Z35">
        <f t="shared" si="11"/>
        <v>0</v>
      </c>
      <c r="AA35">
        <v>57.83</v>
      </c>
      <c r="AB35">
        <f t="shared" si="12"/>
        <v>0</v>
      </c>
      <c r="AC35">
        <v>57.83</v>
      </c>
      <c r="AD35">
        <f t="shared" si="13"/>
        <v>0</v>
      </c>
      <c r="AE35">
        <f t="shared" si="14"/>
        <v>9.9999999999980105E-3</v>
      </c>
    </row>
    <row r="36" spans="1:31" x14ac:dyDescent="0.25">
      <c r="A36" t="s">
        <v>44</v>
      </c>
      <c r="B36" t="s">
        <v>40</v>
      </c>
      <c r="C36">
        <v>59.24</v>
      </c>
      <c r="D36">
        <v>59.24</v>
      </c>
      <c r="E36">
        <v>59.24</v>
      </c>
      <c r="F36">
        <f t="shared" si="1"/>
        <v>0</v>
      </c>
      <c r="G36">
        <v>59.24</v>
      </c>
      <c r="H36">
        <f t="shared" si="2"/>
        <v>0</v>
      </c>
      <c r="I36">
        <v>59.24</v>
      </c>
      <c r="J36">
        <f t="shared" si="3"/>
        <v>0</v>
      </c>
      <c r="K36">
        <v>59.24</v>
      </c>
      <c r="L36">
        <f t="shared" si="4"/>
        <v>0</v>
      </c>
      <c r="M36">
        <f t="shared" si="5"/>
        <v>0</v>
      </c>
      <c r="N36">
        <v>59.24</v>
      </c>
      <c r="O36">
        <f t="shared" si="6"/>
        <v>0</v>
      </c>
      <c r="P36">
        <v>59.24</v>
      </c>
      <c r="Q36">
        <f t="shared" si="7"/>
        <v>0</v>
      </c>
      <c r="R36">
        <v>59.24</v>
      </c>
      <c r="S36">
        <f t="shared" si="0"/>
        <v>0</v>
      </c>
      <c r="T36">
        <v>59.24</v>
      </c>
      <c r="U36">
        <f t="shared" si="8"/>
        <v>0</v>
      </c>
      <c r="V36">
        <f t="shared" si="9"/>
        <v>0</v>
      </c>
      <c r="W36">
        <v>59.24</v>
      </c>
      <c r="X36">
        <f t="shared" si="10"/>
        <v>0</v>
      </c>
      <c r="Y36">
        <v>59.24</v>
      </c>
      <c r="Z36">
        <f t="shared" si="11"/>
        <v>0</v>
      </c>
      <c r="AA36">
        <v>59.24</v>
      </c>
      <c r="AB36">
        <f t="shared" si="12"/>
        <v>0</v>
      </c>
      <c r="AC36">
        <v>59.24</v>
      </c>
      <c r="AD36">
        <f t="shared" si="13"/>
        <v>0</v>
      </c>
      <c r="AE36">
        <f t="shared" si="14"/>
        <v>0</v>
      </c>
    </row>
    <row r="37" spans="1:31" x14ac:dyDescent="0.25">
      <c r="A37" t="s">
        <v>45</v>
      </c>
      <c r="B37" t="s">
        <v>34</v>
      </c>
      <c r="C37">
        <v>67.06</v>
      </c>
      <c r="D37">
        <v>67.06</v>
      </c>
      <c r="E37">
        <v>67.17</v>
      </c>
      <c r="F37">
        <f t="shared" si="1"/>
        <v>0.10999999999999943</v>
      </c>
      <c r="G37">
        <v>67.17</v>
      </c>
      <c r="H37">
        <f t="shared" si="2"/>
        <v>0</v>
      </c>
      <c r="I37">
        <v>67.05</v>
      </c>
      <c r="J37">
        <f t="shared" si="3"/>
        <v>-1.0000000000005116E-2</v>
      </c>
      <c r="K37">
        <v>67.05</v>
      </c>
      <c r="L37">
        <f t="shared" si="4"/>
        <v>0</v>
      </c>
      <c r="M37">
        <f t="shared" si="5"/>
        <v>-0.12000000000000455</v>
      </c>
      <c r="N37">
        <v>67.19</v>
      </c>
      <c r="O37">
        <f t="shared" si="6"/>
        <v>0.12999999999999545</v>
      </c>
      <c r="P37">
        <v>67.19</v>
      </c>
      <c r="Q37">
        <f t="shared" si="7"/>
        <v>0</v>
      </c>
      <c r="R37">
        <v>67.19</v>
      </c>
      <c r="S37">
        <f t="shared" si="0"/>
        <v>0.12999999999999545</v>
      </c>
      <c r="T37">
        <v>67.19</v>
      </c>
      <c r="U37">
        <f t="shared" si="8"/>
        <v>0</v>
      </c>
      <c r="V37">
        <f t="shared" si="9"/>
        <v>0</v>
      </c>
      <c r="W37">
        <v>67.14</v>
      </c>
      <c r="X37">
        <f t="shared" si="10"/>
        <v>7.9999999999998295E-2</v>
      </c>
      <c r="Y37">
        <v>67.14</v>
      </c>
      <c r="Z37">
        <f t="shared" si="11"/>
        <v>0</v>
      </c>
      <c r="AA37">
        <v>67.19</v>
      </c>
      <c r="AB37">
        <f t="shared" si="12"/>
        <v>0.12999999999999545</v>
      </c>
      <c r="AC37">
        <v>67.19</v>
      </c>
      <c r="AD37">
        <f t="shared" si="13"/>
        <v>0</v>
      </c>
      <c r="AE37">
        <f t="shared" si="14"/>
        <v>4.9999999999997158E-2</v>
      </c>
    </row>
    <row r="38" spans="1:31" x14ac:dyDescent="0.25">
      <c r="A38" t="s">
        <v>45</v>
      </c>
      <c r="B38" t="s">
        <v>35</v>
      </c>
      <c r="C38">
        <v>45.64</v>
      </c>
      <c r="D38">
        <v>45.64</v>
      </c>
      <c r="E38">
        <v>45.64</v>
      </c>
      <c r="F38">
        <f t="shared" si="1"/>
        <v>0</v>
      </c>
      <c r="G38">
        <v>45.64</v>
      </c>
      <c r="H38">
        <f t="shared" si="2"/>
        <v>0</v>
      </c>
      <c r="I38">
        <v>45.65</v>
      </c>
      <c r="J38">
        <f t="shared" si="3"/>
        <v>9.9999999999980105E-3</v>
      </c>
      <c r="K38">
        <v>45.65</v>
      </c>
      <c r="L38">
        <f t="shared" si="4"/>
        <v>0</v>
      </c>
      <c r="M38">
        <f t="shared" si="5"/>
        <v>9.9999999999980105E-3</v>
      </c>
      <c r="N38">
        <v>45.65</v>
      </c>
      <c r="O38">
        <f t="shared" si="6"/>
        <v>9.9999999999980105E-3</v>
      </c>
      <c r="P38">
        <v>45.65</v>
      </c>
      <c r="Q38">
        <f t="shared" si="7"/>
        <v>0</v>
      </c>
      <c r="R38">
        <v>45.64</v>
      </c>
      <c r="S38">
        <f t="shared" si="0"/>
        <v>0</v>
      </c>
      <c r="T38">
        <v>45.64</v>
      </c>
      <c r="U38">
        <f t="shared" si="8"/>
        <v>0</v>
      </c>
      <c r="V38">
        <f t="shared" si="9"/>
        <v>-9.9999999999980105E-3</v>
      </c>
      <c r="W38">
        <v>45.66</v>
      </c>
      <c r="X38">
        <f t="shared" si="10"/>
        <v>1.9999999999996021E-2</v>
      </c>
      <c r="Y38">
        <v>45.66</v>
      </c>
      <c r="Z38">
        <f t="shared" si="11"/>
        <v>0</v>
      </c>
      <c r="AA38">
        <v>45.64</v>
      </c>
      <c r="AB38">
        <f t="shared" si="12"/>
        <v>0</v>
      </c>
      <c r="AC38">
        <v>45.64</v>
      </c>
      <c r="AD38">
        <f t="shared" si="13"/>
        <v>0</v>
      </c>
      <c r="AE38">
        <f t="shared" si="14"/>
        <v>-1.9999999999996021E-2</v>
      </c>
    </row>
    <row r="39" spans="1:31" x14ac:dyDescent="0.25">
      <c r="A39" t="s">
        <v>45</v>
      </c>
      <c r="B39" t="s">
        <v>36</v>
      </c>
      <c r="C39">
        <v>29.84</v>
      </c>
      <c r="D39">
        <v>29.84</v>
      </c>
      <c r="E39">
        <v>29.85</v>
      </c>
      <c r="F39">
        <f t="shared" si="1"/>
        <v>1.0000000000001563E-2</v>
      </c>
      <c r="G39">
        <v>29.85</v>
      </c>
      <c r="H39">
        <f t="shared" si="2"/>
        <v>0</v>
      </c>
      <c r="I39">
        <v>29.85</v>
      </c>
      <c r="J39">
        <f t="shared" si="3"/>
        <v>1.0000000000001563E-2</v>
      </c>
      <c r="K39">
        <v>29.85</v>
      </c>
      <c r="L39">
        <f t="shared" si="4"/>
        <v>0</v>
      </c>
      <c r="M39">
        <f t="shared" si="5"/>
        <v>0</v>
      </c>
      <c r="N39">
        <v>29.83</v>
      </c>
      <c r="O39">
        <f t="shared" si="6"/>
        <v>-1.0000000000001563E-2</v>
      </c>
      <c r="P39">
        <v>29.84</v>
      </c>
      <c r="Q39">
        <f t="shared" si="7"/>
        <v>1.0000000000001563E-2</v>
      </c>
      <c r="R39">
        <v>29.84</v>
      </c>
      <c r="S39">
        <f t="shared" si="0"/>
        <v>0</v>
      </c>
      <c r="T39">
        <v>29.85</v>
      </c>
      <c r="U39">
        <f t="shared" si="8"/>
        <v>1.0000000000001563E-2</v>
      </c>
      <c r="V39">
        <f t="shared" si="9"/>
        <v>1.0000000000001563E-2</v>
      </c>
      <c r="W39">
        <v>29.83</v>
      </c>
      <c r="X39">
        <f t="shared" si="10"/>
        <v>-1.0000000000001563E-2</v>
      </c>
      <c r="Y39">
        <v>29.83</v>
      </c>
      <c r="Z39">
        <f t="shared" si="11"/>
        <v>0</v>
      </c>
      <c r="AA39">
        <v>29.87</v>
      </c>
      <c r="AB39">
        <f t="shared" si="12"/>
        <v>3.0000000000001137E-2</v>
      </c>
      <c r="AC39">
        <v>29.87</v>
      </c>
      <c r="AD39">
        <f t="shared" si="13"/>
        <v>0</v>
      </c>
      <c r="AE39">
        <f t="shared" si="14"/>
        <v>4.00000000000027E-2</v>
      </c>
    </row>
    <row r="40" spans="1:31" x14ac:dyDescent="0.25">
      <c r="A40" t="s">
        <v>45</v>
      </c>
      <c r="B40" t="s">
        <v>37</v>
      </c>
      <c r="C40">
        <v>43.65</v>
      </c>
      <c r="D40">
        <v>43.65</v>
      </c>
      <c r="E40">
        <v>43.65</v>
      </c>
      <c r="F40">
        <f t="shared" si="1"/>
        <v>0</v>
      </c>
      <c r="G40">
        <v>43.65</v>
      </c>
      <c r="H40">
        <f t="shared" si="2"/>
        <v>0</v>
      </c>
      <c r="I40">
        <v>43.65</v>
      </c>
      <c r="J40">
        <f t="shared" si="3"/>
        <v>0</v>
      </c>
      <c r="K40">
        <v>43.65</v>
      </c>
      <c r="L40">
        <f t="shared" si="4"/>
        <v>0</v>
      </c>
      <c r="M40">
        <f t="shared" si="5"/>
        <v>0</v>
      </c>
      <c r="N40">
        <v>43.65</v>
      </c>
      <c r="O40">
        <f t="shared" si="6"/>
        <v>0</v>
      </c>
      <c r="P40">
        <v>43.65</v>
      </c>
      <c r="Q40">
        <f t="shared" si="7"/>
        <v>0</v>
      </c>
      <c r="R40">
        <v>43.65</v>
      </c>
      <c r="S40">
        <f t="shared" si="0"/>
        <v>0</v>
      </c>
      <c r="T40">
        <v>43.65</v>
      </c>
      <c r="U40">
        <f t="shared" si="8"/>
        <v>0</v>
      </c>
      <c r="V40">
        <f t="shared" si="9"/>
        <v>0</v>
      </c>
      <c r="W40">
        <v>43.65</v>
      </c>
      <c r="X40">
        <f t="shared" si="10"/>
        <v>0</v>
      </c>
      <c r="Y40">
        <v>43.65</v>
      </c>
      <c r="Z40">
        <f t="shared" si="11"/>
        <v>0</v>
      </c>
      <c r="AA40">
        <v>43.65</v>
      </c>
      <c r="AB40">
        <f t="shared" si="12"/>
        <v>0</v>
      </c>
      <c r="AC40">
        <v>43.65</v>
      </c>
      <c r="AD40">
        <f t="shared" si="13"/>
        <v>0</v>
      </c>
      <c r="AE40">
        <f t="shared" si="14"/>
        <v>0</v>
      </c>
    </row>
    <row r="41" spans="1:31" x14ac:dyDescent="0.25">
      <c r="A41" t="s">
        <v>45</v>
      </c>
      <c r="B41" t="s">
        <v>38</v>
      </c>
      <c r="C41">
        <v>24.89</v>
      </c>
      <c r="D41">
        <v>24.89</v>
      </c>
      <c r="E41">
        <v>24.92</v>
      </c>
      <c r="F41">
        <f t="shared" si="1"/>
        <v>3.0000000000001137E-2</v>
      </c>
      <c r="G41">
        <v>24.92</v>
      </c>
      <c r="H41">
        <f t="shared" si="2"/>
        <v>0</v>
      </c>
      <c r="I41">
        <v>24.9</v>
      </c>
      <c r="J41">
        <f t="shared" si="3"/>
        <v>9.9999999999980105E-3</v>
      </c>
      <c r="K41">
        <v>24.9</v>
      </c>
      <c r="L41">
        <f t="shared" si="4"/>
        <v>0</v>
      </c>
      <c r="M41">
        <f t="shared" si="5"/>
        <v>-2.0000000000003126E-2</v>
      </c>
      <c r="N41">
        <v>24.85</v>
      </c>
      <c r="O41">
        <f t="shared" si="6"/>
        <v>-3.9999999999999147E-2</v>
      </c>
      <c r="P41">
        <v>24.85</v>
      </c>
      <c r="Q41">
        <f t="shared" si="7"/>
        <v>0</v>
      </c>
      <c r="R41">
        <v>24.93</v>
      </c>
      <c r="S41">
        <f t="shared" si="0"/>
        <v>3.9999999999999147E-2</v>
      </c>
      <c r="T41">
        <v>24.93</v>
      </c>
      <c r="U41">
        <f t="shared" si="8"/>
        <v>0</v>
      </c>
      <c r="V41">
        <f t="shared" si="9"/>
        <v>7.9999999999998295E-2</v>
      </c>
      <c r="W41">
        <v>24.88</v>
      </c>
      <c r="X41">
        <f t="shared" si="10"/>
        <v>-1.0000000000001563E-2</v>
      </c>
      <c r="Y41">
        <v>24.88</v>
      </c>
      <c r="Z41">
        <f t="shared" si="11"/>
        <v>0</v>
      </c>
      <c r="AA41">
        <v>24.89</v>
      </c>
      <c r="AB41">
        <f t="shared" si="12"/>
        <v>0</v>
      </c>
      <c r="AC41">
        <v>24.89</v>
      </c>
      <c r="AD41">
        <f t="shared" si="13"/>
        <v>0</v>
      </c>
      <c r="AE41">
        <f t="shared" si="14"/>
        <v>1.0000000000001563E-2</v>
      </c>
    </row>
    <row r="42" spans="1:31" x14ac:dyDescent="0.25">
      <c r="A42" t="s">
        <v>45</v>
      </c>
      <c r="B42" t="s">
        <v>39</v>
      </c>
      <c r="C42">
        <v>57.9</v>
      </c>
      <c r="D42">
        <v>57.9</v>
      </c>
      <c r="E42">
        <v>57.9</v>
      </c>
      <c r="F42">
        <f t="shared" si="1"/>
        <v>0</v>
      </c>
      <c r="G42">
        <v>57.9</v>
      </c>
      <c r="H42">
        <f t="shared" si="2"/>
        <v>0</v>
      </c>
      <c r="I42">
        <v>57.9</v>
      </c>
      <c r="J42">
        <f t="shared" si="3"/>
        <v>0</v>
      </c>
      <c r="K42">
        <v>57.9</v>
      </c>
      <c r="L42">
        <f t="shared" si="4"/>
        <v>0</v>
      </c>
      <c r="M42">
        <f t="shared" si="5"/>
        <v>0</v>
      </c>
      <c r="N42">
        <v>57.9</v>
      </c>
      <c r="O42">
        <f t="shared" si="6"/>
        <v>0</v>
      </c>
      <c r="P42">
        <v>57.9</v>
      </c>
      <c r="Q42">
        <f t="shared" si="7"/>
        <v>0</v>
      </c>
      <c r="R42">
        <v>57.91</v>
      </c>
      <c r="S42">
        <f t="shared" si="0"/>
        <v>9.9999999999980105E-3</v>
      </c>
      <c r="T42">
        <v>57.91</v>
      </c>
      <c r="U42">
        <f t="shared" si="8"/>
        <v>0</v>
      </c>
      <c r="V42">
        <f t="shared" si="9"/>
        <v>9.9999999999980105E-3</v>
      </c>
      <c r="W42">
        <v>57.9</v>
      </c>
      <c r="X42">
        <f t="shared" si="10"/>
        <v>0</v>
      </c>
      <c r="Y42">
        <v>57.9</v>
      </c>
      <c r="Z42">
        <f t="shared" si="11"/>
        <v>0</v>
      </c>
      <c r="AA42">
        <v>57.91</v>
      </c>
      <c r="AB42">
        <f t="shared" si="12"/>
        <v>9.9999999999980105E-3</v>
      </c>
      <c r="AC42">
        <v>57.91</v>
      </c>
      <c r="AD42">
        <f t="shared" si="13"/>
        <v>0</v>
      </c>
      <c r="AE42">
        <f t="shared" si="14"/>
        <v>9.9999999999980105E-3</v>
      </c>
    </row>
    <row r="43" spans="1:31" x14ac:dyDescent="0.25">
      <c r="A43" t="s">
        <v>45</v>
      </c>
      <c r="B43" t="s">
        <v>40</v>
      </c>
      <c r="C43">
        <v>59.72</v>
      </c>
      <c r="D43">
        <v>59.72</v>
      </c>
      <c r="E43">
        <v>59.72</v>
      </c>
      <c r="F43">
        <f t="shared" si="1"/>
        <v>0</v>
      </c>
      <c r="G43">
        <v>59.72</v>
      </c>
      <c r="H43">
        <f t="shared" si="2"/>
        <v>0</v>
      </c>
      <c r="I43">
        <v>59.72</v>
      </c>
      <c r="J43">
        <f t="shared" si="3"/>
        <v>0</v>
      </c>
      <c r="K43">
        <v>59.72</v>
      </c>
      <c r="L43">
        <f t="shared" si="4"/>
        <v>0</v>
      </c>
      <c r="M43">
        <f t="shared" si="5"/>
        <v>0</v>
      </c>
      <c r="N43">
        <v>59.72</v>
      </c>
      <c r="O43">
        <f t="shared" si="6"/>
        <v>0</v>
      </c>
      <c r="P43">
        <v>59.72</v>
      </c>
      <c r="Q43">
        <f t="shared" si="7"/>
        <v>0</v>
      </c>
      <c r="R43">
        <v>59.72</v>
      </c>
      <c r="S43">
        <f t="shared" si="0"/>
        <v>0</v>
      </c>
      <c r="T43">
        <v>59.72</v>
      </c>
      <c r="U43">
        <f t="shared" si="8"/>
        <v>0</v>
      </c>
      <c r="V43">
        <f t="shared" si="9"/>
        <v>0</v>
      </c>
      <c r="W43">
        <v>59.72</v>
      </c>
      <c r="X43">
        <f t="shared" si="10"/>
        <v>0</v>
      </c>
      <c r="Y43">
        <v>59.72</v>
      </c>
      <c r="Z43">
        <f t="shared" si="11"/>
        <v>0</v>
      </c>
      <c r="AA43">
        <v>59.72</v>
      </c>
      <c r="AB43">
        <f t="shared" si="12"/>
        <v>0</v>
      </c>
      <c r="AC43">
        <v>59.72</v>
      </c>
      <c r="AD43">
        <f t="shared" si="13"/>
        <v>0</v>
      </c>
      <c r="AE43">
        <f t="shared" si="14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C833A-AA79-418E-97F6-D46DA3D4B58A}">
  <dimension ref="A2:L61"/>
  <sheetViews>
    <sheetView workbookViewId="0">
      <selection activeCell="H19" sqref="H19:K22"/>
    </sheetView>
  </sheetViews>
  <sheetFormatPr defaultRowHeight="15" x14ac:dyDescent="0.25"/>
  <cols>
    <col min="1" max="1" width="32.140625" customWidth="1"/>
    <col min="2" max="2" width="14.5703125" customWidth="1"/>
    <col min="3" max="3" width="14.28515625" customWidth="1"/>
    <col min="4" max="4" width="12.42578125" customWidth="1"/>
    <col min="5" max="5" width="12.140625" customWidth="1"/>
    <col min="8" max="8" width="34.85546875" customWidth="1"/>
    <col min="9" max="9" width="14" customWidth="1"/>
    <col min="10" max="10" width="15" customWidth="1"/>
    <col min="11" max="11" width="13.42578125" customWidth="1"/>
    <col min="12" max="12" width="11.28515625" customWidth="1"/>
  </cols>
  <sheetData>
    <row r="2" spans="1:12" x14ac:dyDescent="0.25">
      <c r="A2" t="s">
        <v>46</v>
      </c>
      <c r="H2" t="s">
        <v>47</v>
      </c>
    </row>
    <row r="4" spans="1:12" x14ac:dyDescent="0.25">
      <c r="A4" s="2" t="s">
        <v>46</v>
      </c>
      <c r="B4" s="2" t="s">
        <v>49</v>
      </c>
      <c r="C4" s="2" t="s">
        <v>50</v>
      </c>
      <c r="D4" s="2" t="s">
        <v>51</v>
      </c>
      <c r="E4" s="2" t="s">
        <v>52</v>
      </c>
      <c r="F4" s="2"/>
      <c r="G4" s="2"/>
      <c r="H4" s="2" t="s">
        <v>47</v>
      </c>
      <c r="I4" s="2" t="s">
        <v>49</v>
      </c>
      <c r="J4" s="2" t="s">
        <v>50</v>
      </c>
      <c r="K4" s="2" t="s">
        <v>51</v>
      </c>
      <c r="L4" s="2" t="s">
        <v>52</v>
      </c>
    </row>
    <row r="5" spans="1:12" x14ac:dyDescent="0.25">
      <c r="A5" s="2" t="s">
        <v>41</v>
      </c>
      <c r="B5" s="2">
        <v>9.2540825147279598E-2</v>
      </c>
      <c r="C5" s="2">
        <v>7.9328528112824398E-2</v>
      </c>
      <c r="D5" s="2">
        <v>9.6767454795532601E-2</v>
      </c>
      <c r="E5" s="2">
        <v>8.9545602685212208E-2</v>
      </c>
      <c r="F5" s="2"/>
      <c r="G5" s="2"/>
      <c r="H5" s="2" t="s">
        <v>41</v>
      </c>
      <c r="I5" s="2">
        <v>0.122998291786778</v>
      </c>
      <c r="J5" s="2">
        <v>0.106846472376446</v>
      </c>
      <c r="K5" s="2">
        <v>0.106846472376446</v>
      </c>
      <c r="L5" s="2">
        <v>0.11223041217988999</v>
      </c>
    </row>
    <row r="6" spans="1:12" x14ac:dyDescent="0.25">
      <c r="A6" s="2" t="s">
        <v>33</v>
      </c>
      <c r="B6" s="2">
        <v>9.4184174265473999E-2</v>
      </c>
      <c r="C6" s="2">
        <v>7.4809804784671696E-2</v>
      </c>
      <c r="D6" s="2">
        <v>9.6221501928589401E-2</v>
      </c>
      <c r="E6" s="2">
        <v>8.8405160326245028E-2</v>
      </c>
      <c r="F6" s="2"/>
      <c r="G6" s="2"/>
      <c r="H6" s="2" t="s">
        <v>33</v>
      </c>
      <c r="I6" s="2">
        <v>0.12387409375646</v>
      </c>
      <c r="J6" s="2">
        <v>0.113200787285246</v>
      </c>
      <c r="K6" s="2">
        <v>0.11389786623063999</v>
      </c>
      <c r="L6" s="2">
        <v>0.11699091575744865</v>
      </c>
    </row>
    <row r="7" spans="1:12" x14ac:dyDescent="0.25">
      <c r="A7" s="2" t="s">
        <v>185</v>
      </c>
      <c r="B7" s="2">
        <v>9.1728745897538197E-2</v>
      </c>
      <c r="C7" s="2">
        <v>7.9876959800991396E-2</v>
      </c>
      <c r="D7" s="2">
        <v>9.3819333854783304E-2</v>
      </c>
      <c r="E7" s="2">
        <v>8.8475013184437623E-2</v>
      </c>
      <c r="F7" s="2"/>
      <c r="G7" s="2"/>
      <c r="H7" s="2" t="s">
        <v>185</v>
      </c>
      <c r="I7" s="2">
        <v>0.115132199327952</v>
      </c>
      <c r="J7" s="2">
        <v>0.10995499746630601</v>
      </c>
      <c r="K7" s="2">
        <v>0.10995499746630601</v>
      </c>
      <c r="L7" s="2">
        <v>0.11168073142018801</v>
      </c>
    </row>
    <row r="8" spans="1:12" x14ac:dyDescent="0.25">
      <c r="A8" s="2" t="s">
        <v>43</v>
      </c>
      <c r="B8" s="2">
        <v>0.1033386060117</v>
      </c>
      <c r="C8" s="2">
        <v>8.2068804249122704E-2</v>
      </c>
      <c r="D8" s="2">
        <v>0.101970758773932</v>
      </c>
      <c r="E8" s="2">
        <v>9.5792723011584882E-2</v>
      </c>
      <c r="F8" s="2"/>
      <c r="G8" s="2"/>
      <c r="H8" s="2" t="s">
        <v>43</v>
      </c>
      <c r="I8" s="2">
        <v>0.28346718451487601</v>
      </c>
      <c r="J8" s="2">
        <v>0.13322559412091201</v>
      </c>
      <c r="K8" s="2">
        <v>0.13322559412091201</v>
      </c>
      <c r="L8" s="2">
        <v>0.18330612425223336</v>
      </c>
    </row>
    <row r="9" spans="1:12" x14ac:dyDescent="0.25">
      <c r="A9" s="2" t="s">
        <v>42</v>
      </c>
      <c r="B9" s="2">
        <v>0.20318667404025201</v>
      </c>
      <c r="C9" s="2">
        <v>8.1148940117465096E-2</v>
      </c>
      <c r="D9" s="2">
        <v>9.8765633299962602E-2</v>
      </c>
      <c r="E9" s="2">
        <v>0.12770041581922656</v>
      </c>
      <c r="F9" s="2"/>
      <c r="G9" s="2"/>
      <c r="H9" s="2" t="s">
        <v>42</v>
      </c>
      <c r="I9" s="2">
        <v>0.14548550898586499</v>
      </c>
      <c r="J9" s="2">
        <v>0.13800824846016599</v>
      </c>
      <c r="K9" s="2">
        <v>0.13800824846016599</v>
      </c>
      <c r="L9" s="2">
        <v>0.14050066863539901</v>
      </c>
    </row>
    <row r="10" spans="1:12" x14ac:dyDescent="0.25">
      <c r="A10" s="2" t="s">
        <v>186</v>
      </c>
      <c r="B10" s="2">
        <v>9.7222986947222298E-2</v>
      </c>
      <c r="C10" s="2">
        <v>8.7986750454159796E-2</v>
      </c>
      <c r="D10" s="2">
        <v>9.83799249898962E-2</v>
      </c>
      <c r="E10" s="2">
        <v>9.4529887463759413E-2</v>
      </c>
      <c r="F10" s="2"/>
      <c r="G10" s="2"/>
      <c r="H10" s="2" t="s">
        <v>186</v>
      </c>
      <c r="I10" s="2">
        <v>0.14535868778934699</v>
      </c>
      <c r="J10" s="2">
        <v>0.13926039387460901</v>
      </c>
      <c r="K10" s="2">
        <v>0.13926039387460901</v>
      </c>
      <c r="L10" s="2">
        <v>0.14129315851285498</v>
      </c>
    </row>
    <row r="11" spans="1:12" x14ac:dyDescent="0.25">
      <c r="A11" s="2" t="s">
        <v>45</v>
      </c>
      <c r="B11" s="2">
        <v>8.1590879632228802E-2</v>
      </c>
      <c r="C11" s="2">
        <v>6.8443203150616402E-2</v>
      </c>
      <c r="D11" s="2">
        <v>8.9540630419899694E-2</v>
      </c>
      <c r="E11" s="2">
        <v>7.9858237734248286E-2</v>
      </c>
      <c r="F11" s="2"/>
      <c r="G11" s="2"/>
      <c r="H11" s="2" t="s">
        <v>45</v>
      </c>
      <c r="I11" s="2">
        <v>0.25445961747204598</v>
      </c>
      <c r="J11" s="2">
        <v>9.8988398595640195E-2</v>
      </c>
      <c r="K11" s="2">
        <v>9.8988398595640195E-2</v>
      </c>
      <c r="L11" s="2">
        <v>0.15081213822110878</v>
      </c>
    </row>
    <row r="12" spans="1:12" x14ac:dyDescent="0.25">
      <c r="A12" s="2" t="s">
        <v>44</v>
      </c>
      <c r="B12" s="2">
        <v>7.9940777984911504E-2</v>
      </c>
      <c r="C12" s="2">
        <v>7.3020906377489606E-2</v>
      </c>
      <c r="D12" s="2">
        <v>9.1895325807988607E-2</v>
      </c>
      <c r="E12" s="2">
        <v>8.1619003390129896E-2</v>
      </c>
      <c r="F12" s="2"/>
      <c r="G12" s="2"/>
      <c r="H12" s="2" t="s">
        <v>44</v>
      </c>
      <c r="I12" s="2">
        <v>0.10335857480614501</v>
      </c>
      <c r="J12" s="2">
        <v>9.3105770927302697E-2</v>
      </c>
      <c r="K12" s="2">
        <v>9.3105770927302697E-2</v>
      </c>
      <c r="L12" s="2">
        <v>9.6523372220250134E-2</v>
      </c>
    </row>
    <row r="13" spans="1:12" x14ac:dyDescent="0.25">
      <c r="A13" s="2" t="s">
        <v>187</v>
      </c>
      <c r="B13" s="2">
        <v>7.7294990506577094E-2</v>
      </c>
      <c r="C13" s="2">
        <v>7.0112514598953804E-2</v>
      </c>
      <c r="D13" s="2">
        <v>7.7713309745792297E-2</v>
      </c>
      <c r="E13" s="2">
        <v>7.5040271617107732E-2</v>
      </c>
      <c r="F13" s="2"/>
      <c r="G13" s="2"/>
      <c r="H13" s="2" t="s">
        <v>187</v>
      </c>
      <c r="I13" s="2">
        <v>0.103308923802342</v>
      </c>
      <c r="J13" s="2">
        <v>9.9331737451701901E-2</v>
      </c>
      <c r="K13" s="2">
        <v>9.9331737451701901E-2</v>
      </c>
      <c r="L13" s="2">
        <v>0.10065746623524859</v>
      </c>
    </row>
    <row r="14" spans="1:12" x14ac:dyDescent="0.25">
      <c r="A14" s="2" t="s">
        <v>52</v>
      </c>
      <c r="B14" s="2">
        <f>AVERAGE(B5:B13)</f>
        <v>0.10233651782590929</v>
      </c>
      <c r="C14" s="2">
        <f t="shared" ref="C14:E14" si="0">AVERAGE(C5:C13)</f>
        <v>7.7421823516254984E-2</v>
      </c>
      <c r="D14" s="2">
        <f t="shared" si="0"/>
        <v>9.3897097068486313E-2</v>
      </c>
      <c r="E14" s="2">
        <f t="shared" si="0"/>
        <v>9.1218479470216829E-2</v>
      </c>
      <c r="F14" s="2"/>
      <c r="G14" s="2"/>
      <c r="H14" s="2" t="s">
        <v>52</v>
      </c>
      <c r="I14" s="2">
        <f>AVERAGE(I5:I13)</f>
        <v>0.15527145358242345</v>
      </c>
      <c r="J14" s="2">
        <f t="shared" ref="J14" si="1">AVERAGE(J5:J13)</f>
        <v>0.11465804450648109</v>
      </c>
      <c r="K14" s="2">
        <f t="shared" ref="K14" si="2">AVERAGE(K5:K13)</f>
        <v>0.11473549772263597</v>
      </c>
      <c r="L14" s="2">
        <f t="shared" ref="L14" si="3">AVERAGE(L5:L13)</f>
        <v>0.12822166527051351</v>
      </c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 t="s">
        <v>53</v>
      </c>
      <c r="B17" s="2"/>
      <c r="C17" s="2"/>
      <c r="D17" s="2"/>
      <c r="E17" s="2"/>
      <c r="F17" s="2"/>
      <c r="G17" s="2"/>
      <c r="H17" s="2" t="s">
        <v>54</v>
      </c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 t="s">
        <v>53</v>
      </c>
      <c r="B19" s="2" t="s">
        <v>49</v>
      </c>
      <c r="C19" s="2" t="s">
        <v>50</v>
      </c>
      <c r="D19" s="2" t="s">
        <v>51</v>
      </c>
      <c r="E19" s="2" t="s">
        <v>52</v>
      </c>
      <c r="F19" s="2"/>
      <c r="G19" s="2"/>
      <c r="H19" s="2" t="s">
        <v>54</v>
      </c>
      <c r="I19" s="2" t="s">
        <v>49</v>
      </c>
      <c r="J19" s="2" t="s">
        <v>50</v>
      </c>
      <c r="K19" s="2" t="s">
        <v>51</v>
      </c>
      <c r="L19" s="2" t="s">
        <v>52</v>
      </c>
    </row>
    <row r="20" spans="1:12" x14ac:dyDescent="0.25">
      <c r="A20" s="2" t="s">
        <v>41</v>
      </c>
      <c r="B20" s="2">
        <v>0.17248909674339899</v>
      </c>
      <c r="C20" s="2">
        <v>0.158444362854471</v>
      </c>
      <c r="D20" s="2">
        <v>0.158444362854471</v>
      </c>
      <c r="E20" s="2">
        <v>0.163125940817447</v>
      </c>
      <c r="F20" s="2"/>
      <c r="G20" s="2"/>
      <c r="H20" s="2" t="s">
        <v>41</v>
      </c>
      <c r="I20" s="2">
        <v>9.8864591507527799E-2</v>
      </c>
      <c r="J20" s="2">
        <v>8.2431999039615095E-2</v>
      </c>
      <c r="K20" s="2">
        <v>8.9284567993998795E-2</v>
      </c>
      <c r="L20" s="2">
        <v>9.0193719513713896E-2</v>
      </c>
    </row>
    <row r="21" spans="1:12" x14ac:dyDescent="0.25">
      <c r="A21" s="2" t="s">
        <v>33</v>
      </c>
      <c r="B21" s="2">
        <v>0.19196834038191199</v>
      </c>
      <c r="C21" s="2">
        <v>0.17744406214141101</v>
      </c>
      <c r="D21" s="2">
        <v>0.17744406214141101</v>
      </c>
      <c r="E21" s="2">
        <v>0.182285488221578</v>
      </c>
      <c r="F21" s="2"/>
      <c r="G21" s="2"/>
      <c r="H21" s="2" t="s">
        <v>33</v>
      </c>
      <c r="I21" s="2">
        <v>0.11592697819817201</v>
      </c>
      <c r="J21" s="2">
        <v>9.4824624622605894E-2</v>
      </c>
      <c r="K21" s="2">
        <v>0.10552942654087</v>
      </c>
      <c r="L21" s="2">
        <v>0.10542700978721598</v>
      </c>
    </row>
    <row r="22" spans="1:12" x14ac:dyDescent="0.25">
      <c r="A22" s="2" t="s">
        <v>185</v>
      </c>
      <c r="B22" s="2">
        <v>0.18864664094656899</v>
      </c>
      <c r="C22" s="2">
        <v>0.17873227460111701</v>
      </c>
      <c r="D22" s="2">
        <v>0.17873227460111701</v>
      </c>
      <c r="E22" s="2">
        <v>0.18203706338293432</v>
      </c>
      <c r="F22" s="2"/>
      <c r="G22" s="2"/>
      <c r="H22" s="2" t="s">
        <v>185</v>
      </c>
      <c r="I22" s="2">
        <v>0.10998830669585601</v>
      </c>
      <c r="J22" s="2">
        <v>0.10013578559842699</v>
      </c>
      <c r="K22" s="2">
        <v>0.113260778886436</v>
      </c>
      <c r="L22" s="2">
        <v>0.10779495706023967</v>
      </c>
    </row>
    <row r="23" spans="1:12" x14ac:dyDescent="0.25">
      <c r="A23" s="2" t="s">
        <v>43</v>
      </c>
      <c r="B23" s="2">
        <v>0.283913668079878</v>
      </c>
      <c r="C23" s="2">
        <v>0.121635083714051</v>
      </c>
      <c r="D23" s="2">
        <v>0.121635083714051</v>
      </c>
      <c r="E23" s="2">
        <v>0.17572794516932666</v>
      </c>
      <c r="F23" s="2"/>
      <c r="G23" s="2"/>
      <c r="H23" s="2" t="s">
        <v>43</v>
      </c>
      <c r="I23" s="2">
        <v>8.4052914254477598E-2</v>
      </c>
      <c r="J23" s="2">
        <v>6.9143385174303199E-2</v>
      </c>
      <c r="K23" s="2">
        <v>7.9695269440327995E-2</v>
      </c>
      <c r="L23" s="2">
        <v>7.7630522956369588E-2</v>
      </c>
    </row>
    <row r="24" spans="1:12" x14ac:dyDescent="0.25">
      <c r="A24" s="2" t="s">
        <v>42</v>
      </c>
      <c r="B24" s="2">
        <v>0.149881770470044</v>
      </c>
      <c r="C24" s="2">
        <v>0.14171331398654399</v>
      </c>
      <c r="D24" s="2">
        <v>0.14171331398654399</v>
      </c>
      <c r="E24" s="2">
        <v>0.14443613281437731</v>
      </c>
      <c r="F24" s="2"/>
      <c r="G24" s="2"/>
      <c r="H24" s="2" t="s">
        <v>42</v>
      </c>
      <c r="I24" s="2">
        <v>0.102641426180286</v>
      </c>
      <c r="J24" s="2">
        <v>7.6985863071575095E-2</v>
      </c>
      <c r="K24" s="2">
        <v>9.9094498506416301E-2</v>
      </c>
      <c r="L24" s="2">
        <v>9.2907262586092457E-2</v>
      </c>
    </row>
    <row r="25" spans="1:12" x14ac:dyDescent="0.25">
      <c r="A25" s="2" t="s">
        <v>186</v>
      </c>
      <c r="B25" s="2">
        <v>0.147831900388145</v>
      </c>
      <c r="C25" s="2">
        <v>0.13905191220952101</v>
      </c>
      <c r="D25" s="2">
        <v>0.13905191220952101</v>
      </c>
      <c r="E25" s="2">
        <v>0.14197857493572902</v>
      </c>
      <c r="F25" s="2"/>
      <c r="G25" s="2"/>
      <c r="H25" s="2" t="s">
        <v>186</v>
      </c>
      <c r="I25" s="2">
        <v>9.7849305828554903E-2</v>
      </c>
      <c r="J25" s="2">
        <v>8.8144325357008294E-2</v>
      </c>
      <c r="K25" s="2">
        <v>9.8344732253751996E-2</v>
      </c>
      <c r="L25" s="2">
        <v>9.4779454479771721E-2</v>
      </c>
    </row>
    <row r="26" spans="1:12" x14ac:dyDescent="0.25">
      <c r="A26" s="2" t="s">
        <v>45</v>
      </c>
      <c r="B26" s="2">
        <v>8.6568424382947595E-2</v>
      </c>
      <c r="C26" s="2">
        <v>7.9469161534108004E-2</v>
      </c>
      <c r="D26" s="2">
        <v>7.9469161534108004E-2</v>
      </c>
      <c r="E26" s="2">
        <v>8.1835582483721192E-2</v>
      </c>
      <c r="F26" s="2"/>
      <c r="G26" s="2"/>
      <c r="H26" s="2" t="s">
        <v>45</v>
      </c>
      <c r="I26" s="2">
        <v>6.6845626895514695E-2</v>
      </c>
      <c r="J26" s="2">
        <v>5.7976101788411699E-2</v>
      </c>
      <c r="K26" s="2">
        <v>7.2687546888403606E-2</v>
      </c>
      <c r="L26" s="2">
        <v>6.5836425190776662E-2</v>
      </c>
    </row>
    <row r="27" spans="1:12" x14ac:dyDescent="0.25">
      <c r="A27" s="2" t="s">
        <v>44</v>
      </c>
      <c r="B27" s="2">
        <v>0.103357976665816</v>
      </c>
      <c r="C27" s="2">
        <v>9.3106109629714801E-2</v>
      </c>
      <c r="D27" s="2">
        <v>9.3106109629714801E-2</v>
      </c>
      <c r="E27" s="2">
        <v>9.6523398641748526E-2</v>
      </c>
      <c r="F27" s="2"/>
      <c r="G27" s="2"/>
      <c r="H27" s="2" t="s">
        <v>44</v>
      </c>
      <c r="I27" s="2">
        <v>7.9939814160698702E-2</v>
      </c>
      <c r="J27" s="2">
        <v>7.3237123789884298E-2</v>
      </c>
      <c r="K27" s="2">
        <v>9.1649789035891494E-2</v>
      </c>
      <c r="L27" s="2">
        <v>8.1608908995491503E-2</v>
      </c>
    </row>
    <row r="28" spans="1:12" x14ac:dyDescent="0.25">
      <c r="A28" s="2" t="s">
        <v>187</v>
      </c>
      <c r="B28" s="2">
        <v>0.103308603087388</v>
      </c>
      <c r="C28" s="2">
        <v>9.7640381976888499E-2</v>
      </c>
      <c r="D28" s="2">
        <v>9.7640381976888499E-2</v>
      </c>
      <c r="E28" s="2">
        <v>9.952978901372167E-2</v>
      </c>
      <c r="F28" s="2"/>
      <c r="G28" s="2"/>
      <c r="H28" s="2" t="s">
        <v>187</v>
      </c>
      <c r="I28" s="2">
        <v>7.7294467868789796E-2</v>
      </c>
      <c r="J28" s="2">
        <v>7.0044841720029893E-2</v>
      </c>
      <c r="K28" s="2">
        <v>8.9265654286401194E-2</v>
      </c>
      <c r="L28" s="2">
        <v>7.8868321291740304E-2</v>
      </c>
    </row>
    <row r="29" spans="1:12" x14ac:dyDescent="0.25">
      <c r="A29" s="2" t="s">
        <v>52</v>
      </c>
      <c r="B29" s="2">
        <f>AVERAGE(B20:B28)</f>
        <v>0.15866293568289985</v>
      </c>
      <c r="C29" s="2">
        <f t="shared" ref="C29" si="4">AVERAGE(C20:C28)</f>
        <v>0.13191518473864738</v>
      </c>
      <c r="D29" s="2">
        <f t="shared" ref="D29" si="5">AVERAGE(D20:D28)</f>
        <v>0.13191518473864738</v>
      </c>
      <c r="E29" s="2">
        <f t="shared" ref="E29" si="6">AVERAGE(E20:E28)</f>
        <v>0.14083110172006486</v>
      </c>
      <c r="F29" s="2"/>
      <c r="G29" s="2"/>
      <c r="H29" s="2" t="s">
        <v>52</v>
      </c>
      <c r="I29" s="2">
        <f>AVERAGE(I20:I28)</f>
        <v>9.2600381287764169E-2</v>
      </c>
      <c r="J29" s="2">
        <f t="shared" ref="J29" si="7">AVERAGE(J20:J28)</f>
        <v>7.9213783351317846E-2</v>
      </c>
      <c r="K29" s="2">
        <f t="shared" ref="K29" si="8">AVERAGE(K20:K28)</f>
        <v>9.3201362648055272E-2</v>
      </c>
      <c r="L29" s="2">
        <f t="shared" ref="L29" si="9">AVERAGE(L20:L28)</f>
        <v>8.8338509095712434E-2</v>
      </c>
    </row>
    <row r="30" spans="1:1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2" spans="1:12" x14ac:dyDescent="0.25">
      <c r="A32" t="s">
        <v>355</v>
      </c>
    </row>
    <row r="34" spans="1:12" x14ac:dyDescent="0.25">
      <c r="A34" t="s">
        <v>46</v>
      </c>
      <c r="H34" t="s">
        <v>47</v>
      </c>
    </row>
    <row r="36" spans="1:12" x14ac:dyDescent="0.25">
      <c r="A36" s="1" t="s">
        <v>48</v>
      </c>
      <c r="B36" s="1" t="s">
        <v>49</v>
      </c>
      <c r="C36" s="1" t="s">
        <v>50</v>
      </c>
      <c r="D36" s="1" t="s">
        <v>51</v>
      </c>
      <c r="E36" s="1" t="s">
        <v>52</v>
      </c>
      <c r="H36" s="1" t="s">
        <v>48</v>
      </c>
      <c r="I36" s="1" t="s">
        <v>49</v>
      </c>
      <c r="J36" s="1" t="s">
        <v>50</v>
      </c>
      <c r="K36" s="1" t="s">
        <v>51</v>
      </c>
      <c r="L36" s="1" t="s">
        <v>52</v>
      </c>
    </row>
    <row r="37" spans="1:12" x14ac:dyDescent="0.25">
      <c r="A37" s="2" t="s">
        <v>41</v>
      </c>
      <c r="B37" s="3">
        <v>9.2540825147279598E-2</v>
      </c>
      <c r="C37" s="3">
        <v>7.9328528112824398E-2</v>
      </c>
      <c r="D37" s="3">
        <v>9.6767454795532601E-2</v>
      </c>
      <c r="E37" s="3">
        <v>8.9545602685212208E-2</v>
      </c>
      <c r="H37" s="2" t="s">
        <v>41</v>
      </c>
      <c r="I37" s="3">
        <v>0.122998291786778</v>
      </c>
      <c r="J37" s="3">
        <v>0.106846472376446</v>
      </c>
      <c r="K37" s="3">
        <v>0.106846472376446</v>
      </c>
      <c r="L37" s="3">
        <v>0.11223041217988999</v>
      </c>
    </row>
    <row r="38" spans="1:12" x14ac:dyDescent="0.25">
      <c r="A38" s="2" t="s">
        <v>33</v>
      </c>
      <c r="B38" s="3">
        <v>9.4184174265473999E-2</v>
      </c>
      <c r="C38" s="3">
        <v>7.4809804784671696E-2</v>
      </c>
      <c r="D38" s="3">
        <v>9.6221501928589401E-2</v>
      </c>
      <c r="E38" s="3">
        <v>8.8405160326245028E-2</v>
      </c>
      <c r="H38" s="2" t="s">
        <v>33</v>
      </c>
      <c r="I38" s="3">
        <v>0.12387409375646</v>
      </c>
      <c r="J38" s="3">
        <v>0.113200787285246</v>
      </c>
      <c r="K38" s="3">
        <v>0.11389786623064101</v>
      </c>
      <c r="L38" s="3">
        <v>0.11699091575744901</v>
      </c>
    </row>
    <row r="39" spans="1:12" x14ac:dyDescent="0.25">
      <c r="A39" s="2" t="s">
        <v>185</v>
      </c>
      <c r="B39" s="3">
        <v>9.1728745897538197E-2</v>
      </c>
      <c r="C39" s="3">
        <v>7.9876959800991396E-2</v>
      </c>
      <c r="D39" s="3">
        <v>9.3819333854783304E-2</v>
      </c>
      <c r="E39" s="3">
        <v>8.8475013184437623E-2</v>
      </c>
      <c r="H39" s="2" t="s">
        <v>185</v>
      </c>
      <c r="I39" s="3">
        <v>0.115132199327952</v>
      </c>
      <c r="J39" s="3">
        <v>0.10995499746630601</v>
      </c>
      <c r="K39" s="3">
        <v>0.10995499746630601</v>
      </c>
      <c r="L39" s="3">
        <v>0.11168073142018801</v>
      </c>
    </row>
    <row r="40" spans="1:12" x14ac:dyDescent="0.25">
      <c r="A40" s="2" t="s">
        <v>43</v>
      </c>
      <c r="B40" s="3">
        <v>0.1033386060117</v>
      </c>
      <c r="C40" s="3">
        <v>8.2068804249122704E-2</v>
      </c>
      <c r="D40" s="3">
        <v>0.101970758773932</v>
      </c>
      <c r="E40" s="3">
        <v>9.5792723011584882E-2</v>
      </c>
      <c r="H40" s="2" t="s">
        <v>43</v>
      </c>
      <c r="I40" s="3">
        <v>0.28346718451487601</v>
      </c>
      <c r="J40" s="3">
        <v>0.13322559412091201</v>
      </c>
      <c r="K40" s="3">
        <v>0.13322559412091201</v>
      </c>
      <c r="L40" s="3">
        <v>0.18330612425223336</v>
      </c>
    </row>
    <row r="41" spans="1:12" x14ac:dyDescent="0.25">
      <c r="A41" s="2" t="s">
        <v>42</v>
      </c>
      <c r="B41" s="3">
        <v>0.20318667404025201</v>
      </c>
      <c r="C41" s="3">
        <v>8.1148940117465096E-2</v>
      </c>
      <c r="D41" s="3">
        <v>9.8765633299962602E-2</v>
      </c>
      <c r="E41" s="3">
        <v>0.12770041581922656</v>
      </c>
      <c r="H41" s="2" t="s">
        <v>42</v>
      </c>
      <c r="I41" s="3">
        <v>0.14548550898586499</v>
      </c>
      <c r="J41" s="3">
        <v>0.13800824846016599</v>
      </c>
      <c r="K41" s="3">
        <v>0.13800824846016599</v>
      </c>
      <c r="L41" s="3">
        <v>0.14050066863539901</v>
      </c>
    </row>
    <row r="42" spans="1:12" x14ac:dyDescent="0.25">
      <c r="A42" s="2" t="s">
        <v>186</v>
      </c>
      <c r="B42" s="3">
        <v>9.7222986947222298E-2</v>
      </c>
      <c r="C42" s="3">
        <v>8.7986750454159796E-2</v>
      </c>
      <c r="D42" s="3">
        <v>9.83799249898962E-2</v>
      </c>
      <c r="E42" s="3">
        <v>9.4529887463759413E-2</v>
      </c>
      <c r="H42" s="2" t="s">
        <v>186</v>
      </c>
      <c r="I42" s="3">
        <v>0.14535868778934699</v>
      </c>
      <c r="J42" s="3">
        <v>0.13926039387460901</v>
      </c>
      <c r="K42" s="3">
        <v>0.13926039387460901</v>
      </c>
      <c r="L42" s="3">
        <v>0.14129315851285498</v>
      </c>
    </row>
    <row r="43" spans="1:12" x14ac:dyDescent="0.25">
      <c r="A43" s="2" t="s">
        <v>45</v>
      </c>
      <c r="B43" s="3">
        <v>8.1590879632228802E-2</v>
      </c>
      <c r="C43" s="3">
        <v>6.8443203150616402E-2</v>
      </c>
      <c r="D43" s="3">
        <v>8.9540630419899694E-2</v>
      </c>
      <c r="E43" s="3">
        <v>7.9858237734248286E-2</v>
      </c>
      <c r="H43" s="2" t="s">
        <v>45</v>
      </c>
      <c r="I43" s="3">
        <v>0.25445961747204598</v>
      </c>
      <c r="J43" s="3">
        <v>9.8988398595640195E-2</v>
      </c>
      <c r="K43" s="3">
        <v>9.8988398595640195E-2</v>
      </c>
      <c r="L43" s="3">
        <v>0.15081213822110878</v>
      </c>
    </row>
    <row r="44" spans="1:12" x14ac:dyDescent="0.25">
      <c r="A44" s="2" t="s">
        <v>44</v>
      </c>
      <c r="B44" s="3">
        <v>7.9940777984911504E-2</v>
      </c>
      <c r="C44" s="3">
        <v>7.3020906377489606E-2</v>
      </c>
      <c r="D44" s="3">
        <v>9.1895325807988607E-2</v>
      </c>
      <c r="E44" s="3">
        <v>8.1619003390129896E-2</v>
      </c>
      <c r="H44" s="2" t="s">
        <v>44</v>
      </c>
      <c r="I44" s="3">
        <v>0.10335857480614501</v>
      </c>
      <c r="J44" s="3">
        <v>9.3105770927302697E-2</v>
      </c>
      <c r="K44" s="3">
        <v>9.3105770927302697E-2</v>
      </c>
      <c r="L44" s="3">
        <v>9.6523372220250134E-2</v>
      </c>
    </row>
    <row r="45" spans="1:12" x14ac:dyDescent="0.25">
      <c r="A45" s="2" t="s">
        <v>187</v>
      </c>
      <c r="B45" s="3">
        <v>7.7294990506577094E-2</v>
      </c>
      <c r="C45" s="3">
        <v>7.0112514598953804E-2</v>
      </c>
      <c r="D45" s="3">
        <v>7.7713309745792297E-2</v>
      </c>
      <c r="E45" s="3">
        <v>7.5040271617107732E-2</v>
      </c>
      <c r="H45" s="2" t="s">
        <v>187</v>
      </c>
      <c r="I45" s="3">
        <v>0.103308923802342</v>
      </c>
      <c r="J45" s="3">
        <v>9.9331737451701901E-2</v>
      </c>
      <c r="K45" s="3">
        <v>9.9331737451701901E-2</v>
      </c>
      <c r="L45" s="3">
        <v>0.10065746623524859</v>
      </c>
    </row>
    <row r="46" spans="1:12" x14ac:dyDescent="0.25">
      <c r="A46" s="4" t="s">
        <v>52</v>
      </c>
      <c r="B46" s="5">
        <v>0.10233651782590929</v>
      </c>
      <c r="C46" s="5">
        <v>7.7421823516254984E-2</v>
      </c>
      <c r="D46" s="5">
        <v>9.3897097068486313E-2</v>
      </c>
      <c r="E46" s="5">
        <v>9.1218479470216857E-2</v>
      </c>
      <c r="H46" s="4" t="s">
        <v>52</v>
      </c>
      <c r="I46" s="5">
        <v>0.15527145358242345</v>
      </c>
      <c r="J46" s="5">
        <v>0.11465804450648109</v>
      </c>
      <c r="K46" s="5">
        <v>0.1147354977226361</v>
      </c>
      <c r="L46" s="5">
        <v>0.12822166527051354</v>
      </c>
    </row>
    <row r="49" spans="1:12" x14ac:dyDescent="0.25">
      <c r="A49" t="s">
        <v>354</v>
      </c>
      <c r="H49" t="s">
        <v>54</v>
      </c>
    </row>
    <row r="51" spans="1:12" x14ac:dyDescent="0.25">
      <c r="A51" s="1" t="s">
        <v>48</v>
      </c>
      <c r="B51" s="1" t="s">
        <v>49</v>
      </c>
      <c r="C51" s="1" t="s">
        <v>50</v>
      </c>
      <c r="D51" s="1" t="s">
        <v>51</v>
      </c>
      <c r="E51" s="1" t="s">
        <v>52</v>
      </c>
      <c r="H51" s="1" t="s">
        <v>48</v>
      </c>
      <c r="I51" s="1" t="s">
        <v>49</v>
      </c>
      <c r="J51" s="1" t="s">
        <v>50</v>
      </c>
      <c r="K51" s="1" t="s">
        <v>51</v>
      </c>
      <c r="L51" s="1" t="s">
        <v>52</v>
      </c>
    </row>
    <row r="52" spans="1:12" x14ac:dyDescent="0.25">
      <c r="A52" s="2" t="s">
        <v>41</v>
      </c>
      <c r="B52" s="3">
        <v>0.17248909674339899</v>
      </c>
      <c r="C52" s="3">
        <v>0.158444362854471</v>
      </c>
      <c r="D52" s="3">
        <v>0.158444362854471</v>
      </c>
      <c r="E52" s="3">
        <v>0.163125940817447</v>
      </c>
      <c r="H52" s="2" t="s">
        <v>41</v>
      </c>
      <c r="I52" s="3">
        <v>9.8864591507527799E-2</v>
      </c>
      <c r="J52" s="3">
        <v>8.2431999039615095E-2</v>
      </c>
      <c r="K52" s="3">
        <v>8.9284567993998795E-2</v>
      </c>
      <c r="L52" s="3">
        <v>9.0193719513713896E-2</v>
      </c>
    </row>
    <row r="53" spans="1:12" x14ac:dyDescent="0.25">
      <c r="A53" s="2" t="s">
        <v>33</v>
      </c>
      <c r="B53" s="3">
        <v>0.19196834038191199</v>
      </c>
      <c r="C53" s="3">
        <v>0.17744406214141101</v>
      </c>
      <c r="D53" s="3">
        <v>0.17744406214141101</v>
      </c>
      <c r="E53" s="3">
        <v>0.182285488221578</v>
      </c>
      <c r="H53" s="2" t="s">
        <v>33</v>
      </c>
      <c r="I53" s="3">
        <v>0.11592697819817201</v>
      </c>
      <c r="J53" s="3">
        <v>9.4824624622605894E-2</v>
      </c>
      <c r="K53" s="3">
        <v>0.10552942654087</v>
      </c>
      <c r="L53" s="3">
        <v>0.10542700978721598</v>
      </c>
    </row>
    <row r="54" spans="1:12" x14ac:dyDescent="0.25">
      <c r="A54" s="2" t="s">
        <v>185</v>
      </c>
      <c r="B54" s="3">
        <v>0.18864664094656899</v>
      </c>
      <c r="C54" s="3">
        <v>0.17873227460111701</v>
      </c>
      <c r="D54" s="3">
        <v>0.17873227460111701</v>
      </c>
      <c r="E54" s="3">
        <v>0.18203706338293432</v>
      </c>
      <c r="H54" s="2" t="s">
        <v>185</v>
      </c>
      <c r="I54" s="3">
        <v>0.10998830669585601</v>
      </c>
      <c r="J54" s="3">
        <v>0.10013578559842699</v>
      </c>
      <c r="K54" s="3">
        <v>0.113260778886436</v>
      </c>
      <c r="L54" s="3">
        <v>0.10779495706023967</v>
      </c>
    </row>
    <row r="55" spans="1:12" x14ac:dyDescent="0.25">
      <c r="A55" s="2" t="s">
        <v>43</v>
      </c>
      <c r="B55" s="3">
        <v>0.283913668079878</v>
      </c>
      <c r="C55" s="3">
        <v>0.121635083714051</v>
      </c>
      <c r="D55" s="3">
        <v>0.121635083714051</v>
      </c>
      <c r="E55" s="3">
        <v>0.17572794516932666</v>
      </c>
      <c r="H55" s="2" t="s">
        <v>43</v>
      </c>
      <c r="I55" s="3">
        <v>8.4052914254477598E-2</v>
      </c>
      <c r="J55" s="3">
        <v>6.9143385174303199E-2</v>
      </c>
      <c r="K55" s="3">
        <v>7.9695269440327995E-2</v>
      </c>
      <c r="L55" s="3">
        <v>7.7630522956369588E-2</v>
      </c>
    </row>
    <row r="56" spans="1:12" x14ac:dyDescent="0.25">
      <c r="A56" s="2" t="s">
        <v>42</v>
      </c>
      <c r="B56" s="3">
        <v>0.149881770470044</v>
      </c>
      <c r="C56" s="3">
        <v>0.14171331398654399</v>
      </c>
      <c r="D56" s="3">
        <v>0.14171331398654399</v>
      </c>
      <c r="E56" s="3">
        <v>0.14443613281437731</v>
      </c>
      <c r="H56" s="2" t="s">
        <v>42</v>
      </c>
      <c r="I56" s="3">
        <v>0.102641426180286</v>
      </c>
      <c r="J56" s="3">
        <v>7.6985863071575095E-2</v>
      </c>
      <c r="K56" s="3">
        <v>9.9094498506416301E-2</v>
      </c>
      <c r="L56" s="3">
        <v>9.2907262586092457E-2</v>
      </c>
    </row>
    <row r="57" spans="1:12" x14ac:dyDescent="0.25">
      <c r="A57" s="2" t="s">
        <v>186</v>
      </c>
      <c r="B57" s="3">
        <v>0.147831900388145</v>
      </c>
      <c r="C57" s="3">
        <v>0.13905191220952101</v>
      </c>
      <c r="D57" s="3">
        <v>0.13905191220952101</v>
      </c>
      <c r="E57" s="3">
        <v>0.14197857493572902</v>
      </c>
      <c r="H57" s="2" t="s">
        <v>186</v>
      </c>
      <c r="I57" s="3">
        <v>9.7849305828554903E-2</v>
      </c>
      <c r="J57" s="3">
        <v>8.8144325357008294E-2</v>
      </c>
      <c r="K57" s="3">
        <v>9.8344732253751996E-2</v>
      </c>
      <c r="L57" s="3">
        <v>9.4779454479771721E-2</v>
      </c>
    </row>
    <row r="58" spans="1:12" x14ac:dyDescent="0.25">
      <c r="A58" s="2" t="s">
        <v>45</v>
      </c>
      <c r="B58" s="3">
        <v>8.6568424382947595E-2</v>
      </c>
      <c r="C58" s="3">
        <v>7.9469161534108004E-2</v>
      </c>
      <c r="D58" s="3">
        <v>7.9469161534108004E-2</v>
      </c>
      <c r="E58" s="3">
        <v>8.1835582483721192E-2</v>
      </c>
      <c r="H58" s="2" t="s">
        <v>45</v>
      </c>
      <c r="I58" s="3">
        <v>6.6845626895514695E-2</v>
      </c>
      <c r="J58" s="3">
        <v>5.7976101788411699E-2</v>
      </c>
      <c r="K58" s="3">
        <v>7.2687546888403606E-2</v>
      </c>
      <c r="L58" s="3">
        <v>6.5836425190776662E-2</v>
      </c>
    </row>
    <row r="59" spans="1:12" x14ac:dyDescent="0.25">
      <c r="A59" s="2" t="s">
        <v>44</v>
      </c>
      <c r="B59" s="3">
        <v>0.103357976665816</v>
      </c>
      <c r="C59" s="3">
        <v>9.3106109629714801E-2</v>
      </c>
      <c r="D59" s="3">
        <v>9.3106109629714801E-2</v>
      </c>
      <c r="E59" s="3">
        <v>9.6523398641748526E-2</v>
      </c>
      <c r="H59" s="2" t="s">
        <v>44</v>
      </c>
      <c r="I59" s="3">
        <v>7.9939814160698702E-2</v>
      </c>
      <c r="J59" s="3">
        <v>7.3237123789884298E-2</v>
      </c>
      <c r="K59" s="3">
        <v>9.1649789035891494E-2</v>
      </c>
      <c r="L59" s="3">
        <v>8.1608908995491503E-2</v>
      </c>
    </row>
    <row r="60" spans="1:12" x14ac:dyDescent="0.25">
      <c r="A60" s="2" t="s">
        <v>187</v>
      </c>
      <c r="B60" s="3">
        <v>0.103308603087388</v>
      </c>
      <c r="C60" s="3">
        <v>9.7640381976888499E-2</v>
      </c>
      <c r="D60" s="3">
        <v>9.7640381976888499E-2</v>
      </c>
      <c r="E60" s="3">
        <v>9.952978901372167E-2</v>
      </c>
      <c r="H60" s="2" t="s">
        <v>187</v>
      </c>
      <c r="I60" s="3">
        <v>7.7294467868789796E-2</v>
      </c>
      <c r="J60" s="3">
        <v>7.0044841720029893E-2</v>
      </c>
      <c r="K60" s="3">
        <v>8.9265654286401194E-2</v>
      </c>
      <c r="L60" s="3">
        <v>7.8868321291740304E-2</v>
      </c>
    </row>
    <row r="61" spans="1:12" x14ac:dyDescent="0.25">
      <c r="A61" s="4" t="s">
        <v>52</v>
      </c>
      <c r="B61" s="5">
        <v>0.15866293568289985</v>
      </c>
      <c r="C61" s="5">
        <v>0.13191518473864738</v>
      </c>
      <c r="D61" s="5">
        <v>0.13191518473864738</v>
      </c>
      <c r="E61" s="5">
        <v>0.14083110172006488</v>
      </c>
      <c r="H61" s="4" t="s">
        <v>52</v>
      </c>
      <c r="I61" s="5">
        <v>9.2600381287764169E-2</v>
      </c>
      <c r="J61" s="5">
        <v>7.9213783351317846E-2</v>
      </c>
      <c r="K61" s="5">
        <v>9.3201362648055272E-2</v>
      </c>
      <c r="L61" s="5">
        <v>8.8338509095712406E-2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1CDF-B166-4CD1-ADD8-6728163039E5}">
  <dimension ref="A2:AK68"/>
  <sheetViews>
    <sheetView topLeftCell="N16" workbookViewId="0">
      <selection activeCell="R65" sqref="R65"/>
    </sheetView>
  </sheetViews>
  <sheetFormatPr defaultRowHeight="15" x14ac:dyDescent="0.25"/>
  <cols>
    <col min="1" max="1" width="18.28515625" customWidth="1"/>
    <col min="29" max="29" width="9.140625" customWidth="1"/>
  </cols>
  <sheetData>
    <row r="2" spans="1:36" x14ac:dyDescent="0.25">
      <c r="A2" t="s">
        <v>188</v>
      </c>
      <c r="N2" t="s">
        <v>206</v>
      </c>
    </row>
    <row r="4" spans="1:36" x14ac:dyDescent="0.25">
      <c r="A4" t="s">
        <v>91</v>
      </c>
      <c r="N4" t="s">
        <v>91</v>
      </c>
      <c r="AA4" t="s">
        <v>91</v>
      </c>
    </row>
    <row r="5" spans="1:36" x14ac:dyDescent="0.25">
      <c r="A5" t="s">
        <v>55</v>
      </c>
      <c r="B5" t="s">
        <v>56</v>
      </c>
      <c r="C5" t="s">
        <v>57</v>
      </c>
      <c r="D5" t="s">
        <v>58</v>
      </c>
      <c r="E5" t="s">
        <v>59</v>
      </c>
      <c r="F5" t="s">
        <v>60</v>
      </c>
      <c r="G5" t="s">
        <v>61</v>
      </c>
      <c r="H5" t="s">
        <v>62</v>
      </c>
      <c r="I5" t="s">
        <v>63</v>
      </c>
      <c r="J5" t="s">
        <v>64</v>
      </c>
      <c r="N5" t="s">
        <v>55</v>
      </c>
      <c r="O5" t="s">
        <v>56</v>
      </c>
      <c r="P5" t="s">
        <v>57</v>
      </c>
      <c r="Q5" t="s">
        <v>58</v>
      </c>
      <c r="R5" t="s">
        <v>59</v>
      </c>
      <c r="S5" t="s">
        <v>60</v>
      </c>
      <c r="T5" t="s">
        <v>61</v>
      </c>
      <c r="U5" t="s">
        <v>62</v>
      </c>
      <c r="V5" t="s">
        <v>63</v>
      </c>
      <c r="W5" t="s">
        <v>64</v>
      </c>
      <c r="AA5" t="s">
        <v>55</v>
      </c>
      <c r="AB5" t="s">
        <v>56</v>
      </c>
      <c r="AC5" t="s">
        <v>57</v>
      </c>
      <c r="AD5" t="s">
        <v>58</v>
      </c>
      <c r="AE5" t="s">
        <v>59</v>
      </c>
      <c r="AF5" t="s">
        <v>60</v>
      </c>
      <c r="AG5" t="s">
        <v>61</v>
      </c>
      <c r="AH5" t="s">
        <v>62</v>
      </c>
      <c r="AI5" t="s">
        <v>63</v>
      </c>
      <c r="AJ5" t="s">
        <v>64</v>
      </c>
    </row>
    <row r="6" spans="1:36" x14ac:dyDescent="0.25">
      <c r="A6" t="s">
        <v>155</v>
      </c>
      <c r="B6" s="6">
        <v>1.0000000000000001E-5</v>
      </c>
      <c r="C6">
        <v>-1.2959999999999999E-2</v>
      </c>
      <c r="D6">
        <v>1.9400000000000001E-3</v>
      </c>
      <c r="E6">
        <v>5.0499999999999998E-3</v>
      </c>
      <c r="F6" s="6">
        <v>-9.0000000000000006E-5</v>
      </c>
      <c r="G6">
        <v>-5.8399999999999997E-3</v>
      </c>
      <c r="H6">
        <v>-3.3939999999999998E-2</v>
      </c>
      <c r="I6" s="6">
        <v>-6.9999999999999994E-5</v>
      </c>
      <c r="J6" s="6">
        <v>2.0000000000000002E-5</v>
      </c>
      <c r="N6" t="s">
        <v>210</v>
      </c>
      <c r="O6" s="6">
        <v>1.0000000000000001E-5</v>
      </c>
      <c r="P6">
        <v>-1.2999999999999999E-2</v>
      </c>
      <c r="Q6">
        <v>8.9999999999999998E-4</v>
      </c>
      <c r="R6">
        <v>4.81E-3</v>
      </c>
      <c r="S6">
        <v>-1E-4</v>
      </c>
      <c r="T6">
        <v>-5.8700000000000002E-3</v>
      </c>
      <c r="U6">
        <v>-3.3989999999999999E-2</v>
      </c>
      <c r="V6" s="6">
        <v>-6.9999999999999994E-5</v>
      </c>
      <c r="W6" s="6">
        <v>2.0000000000000002E-5</v>
      </c>
      <c r="AA6" s="6">
        <f>B6-O6</f>
        <v>0</v>
      </c>
      <c r="AB6" s="6">
        <f t="shared" ref="AB6:AJ6" si="0">C6-P6</f>
        <v>4.0000000000000105E-5</v>
      </c>
      <c r="AC6" s="6">
        <f t="shared" si="0"/>
        <v>1.0400000000000001E-3</v>
      </c>
      <c r="AD6" s="6">
        <f t="shared" si="0"/>
        <v>2.3999999999999976E-4</v>
      </c>
      <c r="AE6" s="6">
        <f t="shared" si="0"/>
        <v>9.9999999999999991E-6</v>
      </c>
      <c r="AF6" s="6">
        <f t="shared" si="0"/>
        <v>3.0000000000000512E-5</v>
      </c>
      <c r="AG6" s="6">
        <f t="shared" si="0"/>
        <v>5.0000000000001432E-5</v>
      </c>
      <c r="AH6" s="6">
        <f t="shared" si="0"/>
        <v>0</v>
      </c>
      <c r="AI6" s="6">
        <f t="shared" si="0"/>
        <v>0</v>
      </c>
      <c r="AJ6" s="6">
        <f t="shared" si="0"/>
        <v>0</v>
      </c>
    </row>
    <row r="7" spans="1:36" x14ac:dyDescent="0.25">
      <c r="A7" t="s">
        <v>156</v>
      </c>
      <c r="B7" s="6">
        <v>-1.0000000000000001E-5</v>
      </c>
      <c r="C7">
        <v>-1.457E-2</v>
      </c>
      <c r="D7">
        <v>8.0099999999999998E-3</v>
      </c>
      <c r="E7">
        <v>-2.1099999999999999E-3</v>
      </c>
      <c r="F7">
        <v>-1.2999999999999999E-4</v>
      </c>
      <c r="G7">
        <v>-5.5799999999999999E-3</v>
      </c>
      <c r="H7">
        <v>-3.5159999999999997E-2</v>
      </c>
      <c r="I7">
        <v>-1.3999999999999999E-4</v>
      </c>
      <c r="J7" s="6">
        <v>2.0000000000000002E-5</v>
      </c>
      <c r="N7" t="s">
        <v>211</v>
      </c>
      <c r="O7" s="6">
        <v>-1.0000000000000001E-5</v>
      </c>
      <c r="P7">
        <v>-1.46E-2</v>
      </c>
      <c r="Q7">
        <v>6.7400000000000003E-3</v>
      </c>
      <c r="R7">
        <v>-2.2699999999999999E-3</v>
      </c>
      <c r="S7">
        <v>-1.2999999999999999E-4</v>
      </c>
      <c r="T7">
        <v>-5.62E-3</v>
      </c>
      <c r="U7">
        <v>-3.5200000000000002E-2</v>
      </c>
      <c r="V7">
        <v>-1.3999999999999999E-4</v>
      </c>
      <c r="W7" s="6">
        <v>2.0000000000000002E-5</v>
      </c>
      <c r="AA7" s="6">
        <f t="shared" ref="AA7:AA20" si="1">B7-O7</f>
        <v>0</v>
      </c>
      <c r="AB7" s="6">
        <f t="shared" ref="AB7:AB20" si="2">C7-P7</f>
        <v>3.0000000000000512E-5</v>
      </c>
      <c r="AC7" s="6">
        <f t="shared" ref="AC7:AC20" si="3">D7-Q7</f>
        <v>1.2699999999999994E-3</v>
      </c>
      <c r="AD7" s="6">
        <f t="shared" ref="AD7:AD20" si="4">E7-R7</f>
        <v>1.5999999999999999E-4</v>
      </c>
      <c r="AE7" s="6">
        <f t="shared" ref="AE7:AE20" si="5">F7-S7</f>
        <v>0</v>
      </c>
      <c r="AF7" s="6">
        <f t="shared" ref="AF7:AF20" si="6">G7-T7</f>
        <v>4.0000000000000105E-5</v>
      </c>
      <c r="AG7" s="6">
        <f t="shared" ref="AG7:AG20" si="7">H7-U7</f>
        <v>4.0000000000005309E-5</v>
      </c>
      <c r="AH7" s="6">
        <f t="shared" ref="AH7:AH20" si="8">I7-V7</f>
        <v>0</v>
      </c>
      <c r="AI7" s="6">
        <f t="shared" ref="AI7:AI20" si="9">J7-W7</f>
        <v>0</v>
      </c>
      <c r="AJ7" s="6">
        <f t="shared" ref="AJ7:AJ20" si="10">K7-X7</f>
        <v>0</v>
      </c>
    </row>
    <row r="8" spans="1:36" x14ac:dyDescent="0.25">
      <c r="A8" t="s">
        <v>157</v>
      </c>
      <c r="B8" s="6">
        <v>6.9999999999999994E-5</v>
      </c>
      <c r="C8">
        <v>-1.5010000000000001E-2</v>
      </c>
      <c r="D8">
        <v>-4.2259999999999999E-2</v>
      </c>
      <c r="E8">
        <v>-8.3999999999999995E-3</v>
      </c>
      <c r="F8">
        <v>1.4400000000000001E-3</v>
      </c>
      <c r="G8">
        <v>4.8000000000000001E-4</v>
      </c>
      <c r="H8">
        <v>-2.5069999999999999E-2</v>
      </c>
      <c r="I8">
        <v>2.2000000000000001E-4</v>
      </c>
      <c r="J8">
        <v>1.2999999999999999E-4</v>
      </c>
      <c r="N8" t="s">
        <v>212</v>
      </c>
      <c r="O8" s="6">
        <v>6.9999999999999994E-5</v>
      </c>
      <c r="P8">
        <v>-1.503E-2</v>
      </c>
      <c r="Q8">
        <v>-4.2979999999999997E-2</v>
      </c>
      <c r="R8">
        <v>-8.4899999999999993E-3</v>
      </c>
      <c r="S8">
        <v>1.4E-3</v>
      </c>
      <c r="T8">
        <v>2.7E-4</v>
      </c>
      <c r="U8">
        <v>-2.538E-2</v>
      </c>
      <c r="V8">
        <v>2.1000000000000001E-4</v>
      </c>
      <c r="W8">
        <v>1.2999999999999999E-4</v>
      </c>
      <c r="AA8" s="6">
        <f t="shared" si="1"/>
        <v>0</v>
      </c>
      <c r="AB8" s="6">
        <f t="shared" si="2"/>
        <v>1.9999999999999185E-5</v>
      </c>
      <c r="AC8" s="6">
        <f t="shared" si="3"/>
        <v>7.1999999999999842E-4</v>
      </c>
      <c r="AD8" s="6">
        <f t="shared" si="4"/>
        <v>8.9999999999999802E-5</v>
      </c>
      <c r="AE8" s="6">
        <f t="shared" si="5"/>
        <v>4.0000000000000105E-5</v>
      </c>
      <c r="AF8" s="6">
        <f t="shared" si="6"/>
        <v>2.1000000000000001E-4</v>
      </c>
      <c r="AG8" s="6">
        <f t="shared" si="7"/>
        <v>3.1000000000000125E-4</v>
      </c>
      <c r="AH8" s="6">
        <f t="shared" si="8"/>
        <v>9.9999999999999991E-6</v>
      </c>
      <c r="AI8" s="6">
        <f t="shared" si="9"/>
        <v>0</v>
      </c>
      <c r="AJ8" s="6">
        <f t="shared" si="10"/>
        <v>0</v>
      </c>
    </row>
    <row r="9" spans="1:36" x14ac:dyDescent="0.25">
      <c r="A9" t="s">
        <v>158</v>
      </c>
      <c r="B9">
        <v>1.4999999999999999E-4</v>
      </c>
      <c r="C9">
        <v>3.526E-2</v>
      </c>
      <c r="D9">
        <v>1.15E-3</v>
      </c>
      <c r="E9">
        <v>2.2610000000000002E-2</v>
      </c>
      <c r="F9">
        <v>1.72E-3</v>
      </c>
      <c r="G9">
        <v>4.2100000000000002E-3</v>
      </c>
      <c r="H9">
        <v>-4.4000000000000002E-4</v>
      </c>
      <c r="I9">
        <v>1.17E-3</v>
      </c>
      <c r="J9">
        <v>2.9E-4</v>
      </c>
      <c r="N9" t="s">
        <v>213</v>
      </c>
      <c r="O9">
        <v>1.2999999999999999E-4</v>
      </c>
      <c r="P9">
        <v>3.1460000000000002E-2</v>
      </c>
      <c r="Q9">
        <v>-4.28E-3</v>
      </c>
      <c r="R9">
        <v>2.0049999999999998E-2</v>
      </c>
      <c r="S9">
        <v>1.58E-3</v>
      </c>
      <c r="T9">
        <v>3.31E-3</v>
      </c>
      <c r="U9">
        <v>-3.2100000000000002E-3</v>
      </c>
      <c r="V9">
        <v>1.07E-3</v>
      </c>
      <c r="W9">
        <v>2.5999999999999998E-4</v>
      </c>
      <c r="AA9" s="6">
        <f t="shared" si="1"/>
        <v>1.9999999999999998E-5</v>
      </c>
      <c r="AB9" s="6">
        <f t="shared" si="2"/>
        <v>3.7999999999999978E-3</v>
      </c>
      <c r="AC9" s="6">
        <f t="shared" si="3"/>
        <v>5.4299999999999999E-3</v>
      </c>
      <c r="AD9" s="6">
        <f t="shared" si="4"/>
        <v>2.5600000000000032E-3</v>
      </c>
      <c r="AE9" s="6">
        <f t="shared" si="5"/>
        <v>1.3999999999999993E-4</v>
      </c>
      <c r="AF9" s="6">
        <f t="shared" si="6"/>
        <v>9.0000000000000019E-4</v>
      </c>
      <c r="AG9" s="6">
        <f t="shared" si="7"/>
        <v>2.7700000000000003E-3</v>
      </c>
      <c r="AH9" s="6">
        <f t="shared" si="8"/>
        <v>1.0000000000000005E-4</v>
      </c>
      <c r="AI9" s="6">
        <f t="shared" si="9"/>
        <v>3.0000000000000024E-5</v>
      </c>
      <c r="AJ9" s="6">
        <f t="shared" si="10"/>
        <v>0</v>
      </c>
    </row>
    <row r="10" spans="1:36" x14ac:dyDescent="0.25">
      <c r="A10" t="s">
        <v>159</v>
      </c>
      <c r="B10">
        <v>1.1E-4</v>
      </c>
      <c r="C10">
        <v>4.45E-3</v>
      </c>
      <c r="D10">
        <v>-2.486E-2</v>
      </c>
      <c r="E10">
        <v>8.7200000000000003E-3</v>
      </c>
      <c r="F10">
        <v>1E-4</v>
      </c>
      <c r="G10">
        <v>-2.3E-3</v>
      </c>
      <c r="H10">
        <v>0.22595000000000001</v>
      </c>
      <c r="I10">
        <v>4.4000000000000002E-4</v>
      </c>
      <c r="J10" s="6">
        <v>2.0000000000000002E-5</v>
      </c>
      <c r="N10" t="s">
        <v>214</v>
      </c>
      <c r="O10" s="6">
        <v>6.9999999999999994E-5</v>
      </c>
      <c r="P10">
        <v>-1.92E-3</v>
      </c>
      <c r="Q10">
        <v>-3.959E-2</v>
      </c>
      <c r="R10">
        <v>2.32E-3</v>
      </c>
      <c r="S10">
        <v>0</v>
      </c>
      <c r="T10">
        <v>-4.0499999999999998E-3</v>
      </c>
      <c r="U10">
        <v>0.14384</v>
      </c>
      <c r="V10">
        <v>2.3000000000000001E-4</v>
      </c>
      <c r="W10" s="6">
        <v>1.0000000000000001E-5</v>
      </c>
      <c r="AA10" s="6">
        <f t="shared" si="1"/>
        <v>4.000000000000001E-5</v>
      </c>
      <c r="AB10" s="6">
        <f t="shared" si="2"/>
        <v>6.3699999999999998E-3</v>
      </c>
      <c r="AC10" s="6">
        <f t="shared" si="3"/>
        <v>1.473E-2</v>
      </c>
      <c r="AD10" s="6">
        <f t="shared" si="4"/>
        <v>6.4000000000000003E-3</v>
      </c>
      <c r="AE10" s="6">
        <f t="shared" si="5"/>
        <v>1E-4</v>
      </c>
      <c r="AF10" s="6">
        <f t="shared" si="6"/>
        <v>1.7499999999999998E-3</v>
      </c>
      <c r="AG10" s="6">
        <f t="shared" si="7"/>
        <v>8.2110000000000016E-2</v>
      </c>
      <c r="AH10" s="6">
        <f t="shared" si="8"/>
        <v>2.1000000000000001E-4</v>
      </c>
      <c r="AI10" s="6">
        <f t="shared" si="9"/>
        <v>1.0000000000000001E-5</v>
      </c>
      <c r="AJ10" s="6">
        <f t="shared" si="10"/>
        <v>0</v>
      </c>
    </row>
    <row r="11" spans="1:36" x14ac:dyDescent="0.25">
      <c r="A11" t="s">
        <v>65</v>
      </c>
      <c r="B11">
        <v>1.129E-2</v>
      </c>
      <c r="C11">
        <v>0.27255000000000001</v>
      </c>
      <c r="D11">
        <v>0.87475999999999998</v>
      </c>
      <c r="E11">
        <v>0.44661000000000001</v>
      </c>
      <c r="F11">
        <v>2.596E-2</v>
      </c>
      <c r="G11">
        <v>6.336E-2</v>
      </c>
      <c r="H11">
        <v>0.51622999999999997</v>
      </c>
      <c r="I11">
        <v>5.67E-2</v>
      </c>
      <c r="J11">
        <v>1.316E-2</v>
      </c>
      <c r="N11" t="s">
        <v>215</v>
      </c>
      <c r="O11">
        <v>1.1209999999999999E-2</v>
      </c>
      <c r="P11">
        <v>0.26186999999999999</v>
      </c>
      <c r="Q11">
        <v>0.84935000000000005</v>
      </c>
      <c r="R11">
        <v>0.43611</v>
      </c>
      <c r="S11">
        <v>2.563E-2</v>
      </c>
      <c r="T11">
        <v>6.0290000000000003E-2</v>
      </c>
      <c r="U11">
        <v>0.43042000000000002</v>
      </c>
      <c r="V11">
        <v>5.629E-2</v>
      </c>
      <c r="W11">
        <v>1.311E-2</v>
      </c>
      <c r="AA11" s="6">
        <f t="shared" si="1"/>
        <v>8.000000000000021E-5</v>
      </c>
      <c r="AB11" s="6">
        <f t="shared" si="2"/>
        <v>1.0680000000000023E-2</v>
      </c>
      <c r="AC11" s="6">
        <f t="shared" si="3"/>
        <v>2.5409999999999933E-2</v>
      </c>
      <c r="AD11" s="6">
        <f t="shared" si="4"/>
        <v>1.0500000000000009E-2</v>
      </c>
      <c r="AE11" s="6">
        <f t="shared" si="5"/>
        <v>3.3000000000000043E-4</v>
      </c>
      <c r="AF11" s="6">
        <f t="shared" si="6"/>
        <v>3.0699999999999963E-3</v>
      </c>
      <c r="AG11" s="6">
        <f t="shared" si="7"/>
        <v>8.5809999999999942E-2</v>
      </c>
      <c r="AH11" s="6">
        <f t="shared" si="8"/>
        <v>4.1000000000000064E-4</v>
      </c>
      <c r="AI11" s="6">
        <f t="shared" si="9"/>
        <v>4.9999999999999697E-5</v>
      </c>
      <c r="AJ11" s="6">
        <f t="shared" si="10"/>
        <v>0</v>
      </c>
    </row>
    <row r="12" spans="1:36" x14ac:dyDescent="0.25">
      <c r="A12" t="s">
        <v>66</v>
      </c>
      <c r="B12">
        <v>2.146E-2</v>
      </c>
      <c r="C12">
        <v>0.45904</v>
      </c>
      <c r="D12">
        <v>0.96538000000000002</v>
      </c>
      <c r="E12">
        <v>0.51995000000000002</v>
      </c>
      <c r="F12">
        <v>4.1390000000000003E-2</v>
      </c>
      <c r="G12">
        <v>7.1720000000000006E-2</v>
      </c>
      <c r="H12">
        <v>0.59899000000000002</v>
      </c>
      <c r="I12">
        <v>0.10476000000000001</v>
      </c>
      <c r="J12">
        <v>3.0970000000000001E-2</v>
      </c>
      <c r="N12" t="s">
        <v>216</v>
      </c>
      <c r="O12">
        <v>2.138E-2</v>
      </c>
      <c r="P12">
        <v>0.44829999999999998</v>
      </c>
      <c r="Q12">
        <v>0.93994</v>
      </c>
      <c r="R12">
        <v>0.50943000000000005</v>
      </c>
      <c r="S12">
        <v>4.1050000000000003E-2</v>
      </c>
      <c r="T12">
        <v>6.8650000000000003E-2</v>
      </c>
      <c r="U12">
        <v>0.51315</v>
      </c>
      <c r="V12">
        <v>0.10434</v>
      </c>
      <c r="W12">
        <v>3.091E-2</v>
      </c>
      <c r="AA12" s="6">
        <f t="shared" si="1"/>
        <v>8.000000000000021E-5</v>
      </c>
      <c r="AB12" s="6">
        <f t="shared" si="2"/>
        <v>1.0740000000000027E-2</v>
      </c>
      <c r="AC12" s="6">
        <f t="shared" si="3"/>
        <v>2.5440000000000018E-2</v>
      </c>
      <c r="AD12" s="6">
        <f t="shared" si="4"/>
        <v>1.0519999999999974E-2</v>
      </c>
      <c r="AE12" s="6">
        <f t="shared" si="5"/>
        <v>3.4000000000000002E-4</v>
      </c>
      <c r="AF12" s="6">
        <f t="shared" si="6"/>
        <v>3.0700000000000033E-3</v>
      </c>
      <c r="AG12" s="6">
        <f t="shared" si="7"/>
        <v>8.5840000000000027E-2</v>
      </c>
      <c r="AH12" s="6">
        <f t="shared" si="8"/>
        <v>4.200000000000037E-4</v>
      </c>
      <c r="AI12" s="6">
        <f t="shared" si="9"/>
        <v>6.0000000000001025E-5</v>
      </c>
      <c r="AJ12" s="6">
        <f t="shared" si="10"/>
        <v>0</v>
      </c>
    </row>
    <row r="13" spans="1:36" x14ac:dyDescent="0.25">
      <c r="A13" t="s">
        <v>67</v>
      </c>
      <c r="B13">
        <v>3.0349999999999999E-2</v>
      </c>
      <c r="C13">
        <v>0.64420999999999995</v>
      </c>
      <c r="D13">
        <v>0.98082000000000003</v>
      </c>
      <c r="E13">
        <v>0.56659000000000004</v>
      </c>
      <c r="F13">
        <v>5.6070000000000002E-2</v>
      </c>
      <c r="G13">
        <v>7.7670000000000003E-2</v>
      </c>
      <c r="H13">
        <v>0.66796</v>
      </c>
      <c r="I13">
        <v>0.14438999999999999</v>
      </c>
      <c r="J13">
        <v>4.6489999999999997E-2</v>
      </c>
      <c r="N13" t="s">
        <v>217</v>
      </c>
      <c r="O13">
        <v>3.0259999999999999E-2</v>
      </c>
      <c r="P13">
        <v>0.63344999999999996</v>
      </c>
      <c r="Q13">
        <v>0.95538000000000001</v>
      </c>
      <c r="R13">
        <v>0.55606999999999995</v>
      </c>
      <c r="S13">
        <v>5.5730000000000002E-2</v>
      </c>
      <c r="T13">
        <v>7.46E-2</v>
      </c>
      <c r="U13">
        <v>0.58211000000000002</v>
      </c>
      <c r="V13">
        <v>0.14394999999999999</v>
      </c>
      <c r="W13">
        <v>4.6429999999999999E-2</v>
      </c>
      <c r="AA13" s="6">
        <f t="shared" si="1"/>
        <v>8.9999999999999802E-5</v>
      </c>
      <c r="AB13" s="6">
        <f t="shared" si="2"/>
        <v>1.0759999999999992E-2</v>
      </c>
      <c r="AC13" s="6">
        <f t="shared" si="3"/>
        <v>2.5440000000000018E-2</v>
      </c>
      <c r="AD13" s="6">
        <f t="shared" si="4"/>
        <v>1.0520000000000085E-2</v>
      </c>
      <c r="AE13" s="6">
        <f t="shared" si="5"/>
        <v>3.4000000000000002E-4</v>
      </c>
      <c r="AF13" s="6">
        <f t="shared" si="6"/>
        <v>3.0700000000000033E-3</v>
      </c>
      <c r="AG13" s="6">
        <f t="shared" si="7"/>
        <v>8.5849999999999982E-2</v>
      </c>
      <c r="AH13" s="6">
        <f t="shared" si="8"/>
        <v>4.3999999999999595E-4</v>
      </c>
      <c r="AI13" s="6">
        <f t="shared" si="9"/>
        <v>5.9999999999997555E-5</v>
      </c>
      <c r="AJ13" s="6">
        <f t="shared" si="10"/>
        <v>0</v>
      </c>
    </row>
    <row r="14" spans="1:36" x14ac:dyDescent="0.25">
      <c r="A14" t="s">
        <v>68</v>
      </c>
      <c r="B14">
        <v>3.8780000000000002E-2</v>
      </c>
      <c r="C14">
        <v>0.74736000000000002</v>
      </c>
      <c r="D14">
        <v>0.98926999999999998</v>
      </c>
      <c r="E14">
        <v>0.61207</v>
      </c>
      <c r="F14">
        <v>7.1120000000000003E-2</v>
      </c>
      <c r="G14">
        <v>8.2890000000000005E-2</v>
      </c>
      <c r="H14">
        <v>0.72270000000000001</v>
      </c>
      <c r="I14">
        <v>0.17871999999999999</v>
      </c>
      <c r="J14">
        <v>6.1600000000000002E-2</v>
      </c>
      <c r="N14" t="s">
        <v>218</v>
      </c>
      <c r="O14">
        <v>3.8690000000000002E-2</v>
      </c>
      <c r="P14">
        <v>0.73658000000000001</v>
      </c>
      <c r="Q14">
        <v>0.96382000000000001</v>
      </c>
      <c r="R14">
        <v>0.60153999999999996</v>
      </c>
      <c r="S14">
        <v>7.0779999999999996E-2</v>
      </c>
      <c r="T14">
        <v>7.9820000000000002E-2</v>
      </c>
      <c r="U14">
        <v>0.63683999999999996</v>
      </c>
      <c r="V14">
        <v>0.17827999999999999</v>
      </c>
      <c r="W14">
        <v>6.1539999999999997E-2</v>
      </c>
      <c r="AA14" s="6">
        <f t="shared" si="1"/>
        <v>8.9999999999999802E-5</v>
      </c>
      <c r="AB14" s="6">
        <f t="shared" si="2"/>
        <v>1.0780000000000012E-2</v>
      </c>
      <c r="AC14" s="6">
        <f t="shared" si="3"/>
        <v>2.5449999999999973E-2</v>
      </c>
      <c r="AD14" s="6">
        <f t="shared" si="4"/>
        <v>1.0530000000000039E-2</v>
      </c>
      <c r="AE14" s="6">
        <f t="shared" si="5"/>
        <v>3.4000000000000696E-4</v>
      </c>
      <c r="AF14" s="6">
        <f t="shared" si="6"/>
        <v>3.0700000000000033E-3</v>
      </c>
      <c r="AG14" s="6">
        <f t="shared" si="7"/>
        <v>8.5860000000000047E-2</v>
      </c>
      <c r="AH14" s="6">
        <f t="shared" si="8"/>
        <v>4.3999999999999595E-4</v>
      </c>
      <c r="AI14" s="6">
        <f t="shared" si="9"/>
        <v>6.0000000000004494E-5</v>
      </c>
      <c r="AJ14" s="6">
        <f t="shared" si="10"/>
        <v>0</v>
      </c>
    </row>
    <row r="15" spans="1:36" x14ac:dyDescent="0.25">
      <c r="A15" t="s">
        <v>69</v>
      </c>
      <c r="B15">
        <v>4.6809999999999997E-2</v>
      </c>
      <c r="C15">
        <v>0.78252999999999995</v>
      </c>
      <c r="D15">
        <v>0.99292000000000002</v>
      </c>
      <c r="E15">
        <v>0.68855</v>
      </c>
      <c r="F15">
        <v>8.4629999999999997E-2</v>
      </c>
      <c r="G15">
        <v>8.6809999999999998E-2</v>
      </c>
      <c r="H15">
        <v>0.76331000000000004</v>
      </c>
      <c r="I15">
        <v>0.21065999999999999</v>
      </c>
      <c r="J15">
        <v>7.6069999999999999E-2</v>
      </c>
      <c r="N15" t="s">
        <v>219</v>
      </c>
      <c r="O15">
        <v>4.6719999999999998E-2</v>
      </c>
      <c r="P15">
        <v>0.77175000000000005</v>
      </c>
      <c r="Q15">
        <v>0.96748000000000001</v>
      </c>
      <c r="R15">
        <v>0.67801999999999996</v>
      </c>
      <c r="S15">
        <v>8.4279999999999994E-2</v>
      </c>
      <c r="T15">
        <v>8.3739999999999995E-2</v>
      </c>
      <c r="U15">
        <v>0.67745</v>
      </c>
      <c r="V15">
        <v>0.21021999999999999</v>
      </c>
      <c r="W15">
        <v>7.5999999999999998E-2</v>
      </c>
      <c r="AA15" s="6">
        <f t="shared" si="1"/>
        <v>8.9999999999999802E-5</v>
      </c>
      <c r="AB15" s="6">
        <f t="shared" si="2"/>
        <v>1.0779999999999901E-2</v>
      </c>
      <c r="AC15" s="6">
        <f t="shared" si="3"/>
        <v>2.5440000000000018E-2</v>
      </c>
      <c r="AD15" s="6">
        <f t="shared" si="4"/>
        <v>1.0530000000000039E-2</v>
      </c>
      <c r="AE15" s="6">
        <f t="shared" si="5"/>
        <v>3.5000000000000309E-4</v>
      </c>
      <c r="AF15" s="6">
        <f t="shared" si="6"/>
        <v>3.0700000000000033E-3</v>
      </c>
      <c r="AG15" s="6">
        <f t="shared" si="7"/>
        <v>8.5860000000000047E-2</v>
      </c>
      <c r="AH15" s="6">
        <f t="shared" si="8"/>
        <v>4.3999999999999595E-4</v>
      </c>
      <c r="AI15" s="6">
        <f t="shared" si="9"/>
        <v>7.0000000000000617E-5</v>
      </c>
      <c r="AJ15" s="6">
        <f t="shared" si="10"/>
        <v>0</v>
      </c>
    </row>
    <row r="16" spans="1:36" x14ac:dyDescent="0.25">
      <c r="A16" t="s">
        <v>70</v>
      </c>
      <c r="B16">
        <v>5.484E-2</v>
      </c>
      <c r="C16">
        <v>0.82262999999999997</v>
      </c>
      <c r="D16">
        <v>0.99529000000000001</v>
      </c>
      <c r="E16">
        <v>0.76722000000000001</v>
      </c>
      <c r="F16">
        <v>9.6850000000000006E-2</v>
      </c>
      <c r="G16">
        <v>8.8779999999999998E-2</v>
      </c>
      <c r="H16">
        <v>0.79554999999999998</v>
      </c>
      <c r="I16">
        <v>0.2432</v>
      </c>
      <c r="J16">
        <v>9.0649999999999994E-2</v>
      </c>
      <c r="N16" t="s">
        <v>220</v>
      </c>
      <c r="O16">
        <v>5.4760000000000003E-2</v>
      </c>
      <c r="P16">
        <v>0.81184999999999996</v>
      </c>
      <c r="Q16">
        <v>0.96984999999999999</v>
      </c>
      <c r="R16">
        <v>0.75668000000000002</v>
      </c>
      <c r="S16">
        <v>9.6509999999999999E-2</v>
      </c>
      <c r="T16">
        <v>8.5709999999999995E-2</v>
      </c>
      <c r="U16">
        <v>0.70969000000000004</v>
      </c>
      <c r="V16">
        <v>0.24276</v>
      </c>
      <c r="W16">
        <v>9.0579999999999994E-2</v>
      </c>
      <c r="AA16" s="6">
        <f t="shared" si="1"/>
        <v>7.999999999999674E-5</v>
      </c>
      <c r="AB16" s="6">
        <f t="shared" si="2"/>
        <v>1.0780000000000012E-2</v>
      </c>
      <c r="AC16" s="6">
        <f t="shared" si="3"/>
        <v>2.5440000000000018E-2</v>
      </c>
      <c r="AD16" s="6">
        <f t="shared" si="4"/>
        <v>1.0539999999999994E-2</v>
      </c>
      <c r="AE16" s="6">
        <f t="shared" si="5"/>
        <v>3.4000000000000696E-4</v>
      </c>
      <c r="AF16" s="6">
        <f t="shared" si="6"/>
        <v>3.0700000000000033E-3</v>
      </c>
      <c r="AG16" s="6">
        <f t="shared" si="7"/>
        <v>8.5859999999999936E-2</v>
      </c>
      <c r="AH16" s="6">
        <f t="shared" si="8"/>
        <v>4.3999999999999595E-4</v>
      </c>
      <c r="AI16" s="6">
        <f t="shared" si="9"/>
        <v>7.0000000000000617E-5</v>
      </c>
      <c r="AJ16" s="6">
        <f t="shared" si="10"/>
        <v>0</v>
      </c>
    </row>
    <row r="17" spans="1:36" x14ac:dyDescent="0.25">
      <c r="A17" t="s">
        <v>71</v>
      </c>
      <c r="B17">
        <v>6.2379999999999998E-2</v>
      </c>
      <c r="C17">
        <v>0.88544</v>
      </c>
      <c r="D17">
        <v>0.99665999999999999</v>
      </c>
      <c r="E17">
        <v>0.82589999999999997</v>
      </c>
      <c r="F17">
        <v>0.10851</v>
      </c>
      <c r="G17">
        <v>9.0529999999999999E-2</v>
      </c>
      <c r="H17">
        <v>0.82301999999999997</v>
      </c>
      <c r="I17">
        <v>0.27101999999999998</v>
      </c>
      <c r="J17">
        <v>0.10512000000000001</v>
      </c>
      <c r="N17" t="s">
        <v>221</v>
      </c>
      <c r="O17">
        <v>6.2289999999999998E-2</v>
      </c>
      <c r="P17">
        <v>0.87465999999999999</v>
      </c>
      <c r="Q17">
        <v>0.97121000000000002</v>
      </c>
      <c r="R17">
        <v>0.81535999999999997</v>
      </c>
      <c r="S17">
        <v>0.10817</v>
      </c>
      <c r="T17">
        <v>8.7459999999999996E-2</v>
      </c>
      <c r="U17">
        <v>0.73716000000000004</v>
      </c>
      <c r="V17">
        <v>0.27057999999999999</v>
      </c>
      <c r="W17">
        <v>0.10506</v>
      </c>
      <c r="AA17" s="6">
        <f t="shared" si="1"/>
        <v>8.9999999999999802E-5</v>
      </c>
      <c r="AB17" s="6">
        <f t="shared" si="2"/>
        <v>1.0780000000000012E-2</v>
      </c>
      <c r="AC17" s="6">
        <f t="shared" si="3"/>
        <v>2.5449999999999973E-2</v>
      </c>
      <c r="AD17" s="6">
        <f t="shared" si="4"/>
        <v>1.0539999999999994E-2</v>
      </c>
      <c r="AE17" s="6">
        <f t="shared" si="5"/>
        <v>3.3999999999999309E-4</v>
      </c>
      <c r="AF17" s="6">
        <f t="shared" si="6"/>
        <v>3.0700000000000033E-3</v>
      </c>
      <c r="AG17" s="6">
        <f t="shared" si="7"/>
        <v>8.5859999999999936E-2</v>
      </c>
      <c r="AH17" s="6">
        <f t="shared" si="8"/>
        <v>4.3999999999999595E-4</v>
      </c>
      <c r="AI17" s="6">
        <f t="shared" si="9"/>
        <v>6.0000000000004494E-5</v>
      </c>
      <c r="AJ17" s="6">
        <f t="shared" si="10"/>
        <v>0</v>
      </c>
    </row>
    <row r="18" spans="1:36" x14ac:dyDescent="0.25">
      <c r="A18" t="s">
        <v>72</v>
      </c>
      <c r="B18">
        <v>6.9809999999999997E-2</v>
      </c>
      <c r="C18">
        <v>0.93983000000000005</v>
      </c>
      <c r="D18">
        <v>0.99753999999999998</v>
      </c>
      <c r="E18">
        <v>0.86512</v>
      </c>
      <c r="F18">
        <v>0.1202</v>
      </c>
      <c r="G18">
        <v>9.2689999999999995E-2</v>
      </c>
      <c r="H18">
        <v>0.84765999999999997</v>
      </c>
      <c r="I18">
        <v>0.29636000000000001</v>
      </c>
      <c r="J18">
        <v>0.12039</v>
      </c>
      <c r="N18" t="s">
        <v>222</v>
      </c>
      <c r="O18">
        <v>6.9720000000000004E-2</v>
      </c>
      <c r="P18">
        <v>0.92905000000000004</v>
      </c>
      <c r="Q18">
        <v>0.97209999999999996</v>
      </c>
      <c r="R18">
        <v>0.85457000000000005</v>
      </c>
      <c r="S18">
        <v>0.11985999999999999</v>
      </c>
      <c r="T18">
        <v>8.9620000000000005E-2</v>
      </c>
      <c r="U18">
        <v>0.76180000000000003</v>
      </c>
      <c r="V18">
        <v>0.29592000000000002</v>
      </c>
      <c r="W18">
        <v>0.12032</v>
      </c>
      <c r="AA18" s="6">
        <f t="shared" si="1"/>
        <v>8.9999999999992863E-5</v>
      </c>
      <c r="AB18" s="6">
        <f t="shared" si="2"/>
        <v>1.0780000000000012E-2</v>
      </c>
      <c r="AC18" s="6">
        <f t="shared" si="3"/>
        <v>2.5440000000000018E-2</v>
      </c>
      <c r="AD18" s="6">
        <f t="shared" si="4"/>
        <v>1.0549999999999948E-2</v>
      </c>
      <c r="AE18" s="6">
        <f t="shared" si="5"/>
        <v>3.4000000000000696E-4</v>
      </c>
      <c r="AF18" s="6">
        <f t="shared" si="6"/>
        <v>3.0699999999999894E-3</v>
      </c>
      <c r="AG18" s="6">
        <f t="shared" si="7"/>
        <v>8.5859999999999936E-2</v>
      </c>
      <c r="AH18" s="6">
        <f t="shared" si="8"/>
        <v>4.3999999999999595E-4</v>
      </c>
      <c r="AI18" s="6">
        <f t="shared" si="9"/>
        <v>7.0000000000000617E-5</v>
      </c>
      <c r="AJ18" s="6">
        <f t="shared" si="10"/>
        <v>0</v>
      </c>
    </row>
    <row r="19" spans="1:36" x14ac:dyDescent="0.25">
      <c r="A19" t="s">
        <v>73</v>
      </c>
      <c r="B19">
        <v>7.7299999999999994E-2</v>
      </c>
      <c r="C19">
        <v>0.96762000000000004</v>
      </c>
      <c r="D19">
        <v>0.99807999999999997</v>
      </c>
      <c r="E19">
        <v>0.89129000000000003</v>
      </c>
      <c r="F19">
        <v>0.13161</v>
      </c>
      <c r="G19">
        <v>9.554E-2</v>
      </c>
      <c r="H19">
        <v>0.86680000000000001</v>
      </c>
      <c r="I19">
        <v>0.31995000000000001</v>
      </c>
      <c r="J19">
        <v>0.13593</v>
      </c>
      <c r="N19" t="s">
        <v>223</v>
      </c>
      <c r="O19">
        <v>7.7219999999999997E-2</v>
      </c>
      <c r="P19">
        <v>0.95684000000000002</v>
      </c>
      <c r="Q19">
        <v>0.97262999999999999</v>
      </c>
      <c r="R19">
        <v>0.88075000000000003</v>
      </c>
      <c r="S19">
        <v>0.13127</v>
      </c>
      <c r="T19">
        <v>9.2469999999999997E-2</v>
      </c>
      <c r="U19">
        <v>0.78093999999999997</v>
      </c>
      <c r="V19">
        <v>0.31951000000000002</v>
      </c>
      <c r="W19">
        <v>0.13586000000000001</v>
      </c>
      <c r="AA19" s="6">
        <f t="shared" si="1"/>
        <v>7.999999999999674E-5</v>
      </c>
      <c r="AB19" s="6">
        <f t="shared" si="2"/>
        <v>1.0780000000000012E-2</v>
      </c>
      <c r="AC19" s="6">
        <f t="shared" si="3"/>
        <v>2.5449999999999973E-2</v>
      </c>
      <c r="AD19" s="6">
        <f t="shared" si="4"/>
        <v>1.0539999999999994E-2</v>
      </c>
      <c r="AE19" s="6">
        <f t="shared" si="5"/>
        <v>3.4000000000000696E-4</v>
      </c>
      <c r="AF19" s="6">
        <f t="shared" si="6"/>
        <v>3.0700000000000033E-3</v>
      </c>
      <c r="AG19" s="6">
        <f t="shared" si="7"/>
        <v>8.5860000000000047E-2</v>
      </c>
      <c r="AH19" s="6">
        <f t="shared" si="8"/>
        <v>4.3999999999999595E-4</v>
      </c>
      <c r="AI19" s="6">
        <f t="shared" si="9"/>
        <v>6.9999999999986739E-5</v>
      </c>
      <c r="AJ19" s="6">
        <f t="shared" si="10"/>
        <v>0</v>
      </c>
    </row>
    <row r="20" spans="1:36" x14ac:dyDescent="0.25">
      <c r="A20" t="s">
        <v>74</v>
      </c>
      <c r="B20">
        <v>8.4879999999999997E-2</v>
      </c>
      <c r="C20">
        <v>0.97738000000000003</v>
      </c>
      <c r="D20">
        <v>0.99860000000000004</v>
      </c>
      <c r="E20">
        <v>0.91369999999999996</v>
      </c>
      <c r="F20">
        <v>0.14334</v>
      </c>
      <c r="G20">
        <v>9.8430000000000004E-2</v>
      </c>
      <c r="H20">
        <v>0.88482000000000005</v>
      </c>
      <c r="I20">
        <v>0.34204000000000001</v>
      </c>
      <c r="J20">
        <v>0.15160000000000001</v>
      </c>
      <c r="N20" t="s">
        <v>224</v>
      </c>
      <c r="O20">
        <v>8.4790000000000004E-2</v>
      </c>
      <c r="P20">
        <v>0.96660000000000001</v>
      </c>
      <c r="Q20">
        <v>0.97316000000000003</v>
      </c>
      <c r="R20">
        <v>0.90315999999999996</v>
      </c>
      <c r="S20">
        <v>0.14299999999999999</v>
      </c>
      <c r="T20">
        <v>9.536E-2</v>
      </c>
      <c r="U20">
        <v>0.79896</v>
      </c>
      <c r="V20">
        <v>0.34160000000000001</v>
      </c>
      <c r="W20">
        <v>0.15153</v>
      </c>
      <c r="AA20" s="6">
        <f t="shared" si="1"/>
        <v>8.9999999999992863E-5</v>
      </c>
      <c r="AB20" s="6">
        <f t="shared" si="2"/>
        <v>1.0780000000000012E-2</v>
      </c>
      <c r="AC20" s="6">
        <f t="shared" si="3"/>
        <v>2.5440000000000018E-2</v>
      </c>
      <c r="AD20" s="6">
        <f t="shared" si="4"/>
        <v>1.0539999999999994E-2</v>
      </c>
      <c r="AE20" s="6">
        <f t="shared" si="5"/>
        <v>3.4000000000000696E-4</v>
      </c>
      <c r="AF20" s="6">
        <f t="shared" si="6"/>
        <v>3.0700000000000033E-3</v>
      </c>
      <c r="AG20" s="6">
        <f t="shared" si="7"/>
        <v>8.5860000000000047E-2</v>
      </c>
      <c r="AH20" s="6">
        <f t="shared" si="8"/>
        <v>4.3999999999999595E-4</v>
      </c>
      <c r="AI20" s="6">
        <f t="shared" si="9"/>
        <v>7.0000000000014495E-5</v>
      </c>
      <c r="AJ20" s="6">
        <f t="shared" si="10"/>
        <v>0</v>
      </c>
    </row>
    <row r="21" spans="1:36" x14ac:dyDescent="0.25">
      <c r="AA21" s="6"/>
      <c r="AB21" s="6"/>
      <c r="AC21" s="6"/>
      <c r="AD21" s="6"/>
      <c r="AE21" s="6"/>
      <c r="AF21" s="6"/>
      <c r="AG21" s="6"/>
      <c r="AH21" s="6"/>
      <c r="AI21" s="6"/>
      <c r="AJ21" s="6"/>
    </row>
    <row r="22" spans="1:36" x14ac:dyDescent="0.25">
      <c r="AA22" s="6"/>
      <c r="AB22" s="6"/>
      <c r="AC22" s="6"/>
      <c r="AD22" s="6"/>
      <c r="AE22" s="6"/>
      <c r="AF22" s="6"/>
      <c r="AG22" s="6"/>
      <c r="AH22" s="6"/>
      <c r="AI22" s="6"/>
      <c r="AJ22" s="6"/>
    </row>
    <row r="23" spans="1:36" x14ac:dyDescent="0.25">
      <c r="AA23" s="6"/>
      <c r="AB23" s="6"/>
      <c r="AC23" s="6"/>
      <c r="AD23" s="6"/>
      <c r="AE23" s="6"/>
      <c r="AF23" s="6"/>
      <c r="AG23" s="6"/>
      <c r="AH23" s="6"/>
      <c r="AI23" s="6"/>
      <c r="AJ23" s="6"/>
    </row>
    <row r="24" spans="1:36" x14ac:dyDescent="0.25">
      <c r="A24" t="s">
        <v>90</v>
      </c>
      <c r="N24" t="s">
        <v>90</v>
      </c>
      <c r="AA24" t="s">
        <v>90</v>
      </c>
    </row>
    <row r="25" spans="1:36" x14ac:dyDescent="0.25">
      <c r="A25" t="s">
        <v>55</v>
      </c>
      <c r="B25" t="s">
        <v>56</v>
      </c>
      <c r="C25" t="s">
        <v>57</v>
      </c>
      <c r="D25" t="s">
        <v>58</v>
      </c>
      <c r="E25" t="s">
        <v>59</v>
      </c>
      <c r="F25" t="s">
        <v>60</v>
      </c>
      <c r="G25" t="s">
        <v>61</v>
      </c>
      <c r="H25" t="s">
        <v>62</v>
      </c>
      <c r="I25" t="s">
        <v>63</v>
      </c>
      <c r="J25" t="s">
        <v>64</v>
      </c>
      <c r="N25" t="s">
        <v>55</v>
      </c>
      <c r="O25" t="s">
        <v>56</v>
      </c>
      <c r="P25" t="s">
        <v>57</v>
      </c>
      <c r="Q25" t="s">
        <v>58</v>
      </c>
      <c r="R25" t="s">
        <v>59</v>
      </c>
      <c r="S25" t="s">
        <v>60</v>
      </c>
      <c r="T25" t="s">
        <v>61</v>
      </c>
      <c r="U25" t="s">
        <v>62</v>
      </c>
      <c r="V25" t="s">
        <v>63</v>
      </c>
      <c r="W25" t="s">
        <v>64</v>
      </c>
      <c r="AA25" t="s">
        <v>55</v>
      </c>
      <c r="AB25" t="s">
        <v>56</v>
      </c>
      <c r="AC25" t="s">
        <v>57</v>
      </c>
      <c r="AD25" t="s">
        <v>58</v>
      </c>
      <c r="AE25" t="s">
        <v>59</v>
      </c>
      <c r="AF25" t="s">
        <v>60</v>
      </c>
      <c r="AG25" t="s">
        <v>61</v>
      </c>
      <c r="AH25" t="s">
        <v>62</v>
      </c>
      <c r="AI25" t="s">
        <v>63</v>
      </c>
      <c r="AJ25" t="s">
        <v>64</v>
      </c>
    </row>
    <row r="26" spans="1:36" x14ac:dyDescent="0.25">
      <c r="A26" t="s">
        <v>75</v>
      </c>
      <c r="B26" s="6">
        <v>4.0000000000000003E-5</v>
      </c>
      <c r="C26">
        <v>-2.4209999999999999E-2</v>
      </c>
      <c r="D26">
        <v>-7.6100000000000001E-2</v>
      </c>
      <c r="E26">
        <v>-1.4880000000000001E-2</v>
      </c>
      <c r="F26">
        <v>3.8000000000000002E-4</v>
      </c>
      <c r="G26">
        <v>-8.2500000000000004E-3</v>
      </c>
      <c r="H26">
        <v>-5.4940000000000003E-2</v>
      </c>
      <c r="I26">
        <v>1.4999999999999999E-4</v>
      </c>
      <c r="J26">
        <v>1.2E-4</v>
      </c>
      <c r="N26" s="6" t="s">
        <v>356</v>
      </c>
      <c r="O26" s="6">
        <v>4.0000000000000003E-5</v>
      </c>
      <c r="P26">
        <v>-2.4309999999999998E-2</v>
      </c>
      <c r="Q26">
        <v>-7.6289999999999997E-2</v>
      </c>
      <c r="R26">
        <v>-1.5010000000000001E-2</v>
      </c>
      <c r="S26">
        <v>3.6999999999999999E-4</v>
      </c>
      <c r="T26">
        <v>-8.3499999999999998E-3</v>
      </c>
      <c r="U26">
        <v>-5.5039999999999999E-2</v>
      </c>
      <c r="V26">
        <v>1.3999999999999999E-4</v>
      </c>
      <c r="W26">
        <v>1.1E-4</v>
      </c>
      <c r="AA26" s="6">
        <f t="shared" ref="AA26:AA40" si="11">B26-O26</f>
        <v>0</v>
      </c>
      <c r="AB26" s="6">
        <f t="shared" ref="AB26:AB40" si="12">C26-P26</f>
        <v>9.9999999999999395E-5</v>
      </c>
      <c r="AC26" s="6">
        <f t="shared" ref="AC26:AC40" si="13">D26-Q26</f>
        <v>1.8999999999999573E-4</v>
      </c>
      <c r="AD26" s="6">
        <f t="shared" ref="AD26:AD40" si="14">E26-R26</f>
        <v>1.2999999999999991E-4</v>
      </c>
      <c r="AE26" s="6">
        <f t="shared" ref="AE26:AE40" si="15">F26-S26</f>
        <v>1.0000000000000026E-5</v>
      </c>
      <c r="AF26" s="6">
        <f t="shared" ref="AF26:AF40" si="16">G26-T26</f>
        <v>9.9999999999999395E-5</v>
      </c>
      <c r="AG26" s="6">
        <f t="shared" ref="AG26:AG40" si="17">H26-U26</f>
        <v>9.9999999999995925E-5</v>
      </c>
      <c r="AH26" s="6">
        <f t="shared" ref="AH26:AH40" si="18">I26-V26</f>
        <v>9.9999999999999991E-6</v>
      </c>
      <c r="AI26" s="6">
        <f t="shared" ref="AI26:AI40" si="19">J26-W26</f>
        <v>9.9999999999999991E-6</v>
      </c>
      <c r="AJ26" s="6">
        <f t="shared" ref="AJ26:AJ40" si="20">K26-X26</f>
        <v>0</v>
      </c>
    </row>
    <row r="27" spans="1:36" x14ac:dyDescent="0.25">
      <c r="A27" t="s">
        <v>76</v>
      </c>
      <c r="B27">
        <v>1E-4</v>
      </c>
      <c r="C27">
        <v>-1.592E-2</v>
      </c>
      <c r="D27">
        <v>-1.7500000000000002E-2</v>
      </c>
      <c r="E27">
        <v>6.4079999999999998E-2</v>
      </c>
      <c r="F27" s="6">
        <v>-6.0000000000000002E-5</v>
      </c>
      <c r="G27">
        <v>-1.3140000000000001E-2</v>
      </c>
      <c r="H27">
        <v>-5.6939999999999998E-2</v>
      </c>
      <c r="I27">
        <v>2.7999999999999998E-4</v>
      </c>
      <c r="J27">
        <v>1.2E-4</v>
      </c>
      <c r="N27" t="s">
        <v>357</v>
      </c>
      <c r="O27" s="6">
        <v>9.0000000000000006E-5</v>
      </c>
      <c r="P27">
        <v>-1.627E-2</v>
      </c>
      <c r="Q27">
        <v>-1.9189999999999999E-2</v>
      </c>
      <c r="R27" s="6">
        <v>6.1969999999999997E-2</v>
      </c>
      <c r="S27" s="6">
        <v>-6.0000000000000002E-5</v>
      </c>
      <c r="T27">
        <v>-1.315E-2</v>
      </c>
      <c r="U27">
        <v>-5.7020000000000001E-2</v>
      </c>
      <c r="V27">
        <v>2.5999999999999998E-4</v>
      </c>
      <c r="W27">
        <v>1.2E-4</v>
      </c>
      <c r="AA27" s="6">
        <f t="shared" si="11"/>
        <v>9.9999999999999991E-6</v>
      </c>
      <c r="AB27" s="6">
        <f t="shared" si="12"/>
        <v>3.4999999999999962E-4</v>
      </c>
      <c r="AC27" s="6">
        <f t="shared" si="13"/>
        <v>1.6899999999999971E-3</v>
      </c>
      <c r="AD27" s="6">
        <f t="shared" si="14"/>
        <v>2.1100000000000008E-3</v>
      </c>
      <c r="AE27" s="6">
        <f t="shared" si="15"/>
        <v>0</v>
      </c>
      <c r="AF27" s="6">
        <f t="shared" si="16"/>
        <v>9.9999999999995925E-6</v>
      </c>
      <c r="AG27" s="6">
        <f t="shared" si="17"/>
        <v>8.0000000000003679E-5</v>
      </c>
      <c r="AH27" s="6">
        <f t="shared" si="18"/>
        <v>1.9999999999999998E-5</v>
      </c>
      <c r="AI27" s="6">
        <f t="shared" si="19"/>
        <v>0</v>
      </c>
      <c r="AJ27" s="6">
        <f t="shared" si="20"/>
        <v>0</v>
      </c>
    </row>
    <row r="28" spans="1:36" x14ac:dyDescent="0.25">
      <c r="A28" t="s">
        <v>77</v>
      </c>
      <c r="B28" s="6">
        <v>6.9999999999999994E-5</v>
      </c>
      <c r="C28">
        <v>-2.9219999999999999E-2</v>
      </c>
      <c r="D28">
        <v>-5.321E-2</v>
      </c>
      <c r="E28">
        <v>-1.8460000000000001E-2</v>
      </c>
      <c r="F28">
        <v>1.2700000000000001E-3</v>
      </c>
      <c r="G28">
        <v>-1.89E-3</v>
      </c>
      <c r="H28">
        <v>-4.546E-2</v>
      </c>
      <c r="I28">
        <v>1.2E-4</v>
      </c>
      <c r="J28">
        <v>1.3999999999999999E-4</v>
      </c>
      <c r="N28" s="6" t="s">
        <v>358</v>
      </c>
      <c r="O28" s="6">
        <v>6.9999999999999994E-5</v>
      </c>
      <c r="P28">
        <v>-2.9260000000000001E-2</v>
      </c>
      <c r="Q28">
        <v>-5.4809999999999998E-2</v>
      </c>
      <c r="R28">
        <v>-1.8630000000000001E-2</v>
      </c>
      <c r="S28">
        <v>1.1900000000000001E-3</v>
      </c>
      <c r="T28">
        <v>-2.4499999999999999E-3</v>
      </c>
      <c r="U28">
        <v>-4.616E-2</v>
      </c>
      <c r="V28" s="6">
        <v>9.0000000000000006E-5</v>
      </c>
      <c r="W28">
        <v>1.2999999999999999E-4</v>
      </c>
      <c r="AA28" s="6">
        <f t="shared" si="11"/>
        <v>0</v>
      </c>
      <c r="AB28" s="6">
        <f t="shared" si="12"/>
        <v>4.000000000000184E-5</v>
      </c>
      <c r="AC28" s="6">
        <f t="shared" si="13"/>
        <v>1.5999999999999973E-3</v>
      </c>
      <c r="AD28" s="6">
        <f t="shared" si="14"/>
        <v>1.7000000000000001E-4</v>
      </c>
      <c r="AE28" s="6">
        <f t="shared" si="15"/>
        <v>7.9999999999999993E-5</v>
      </c>
      <c r="AF28" s="6">
        <f t="shared" si="16"/>
        <v>5.5999999999999995E-4</v>
      </c>
      <c r="AG28" s="6">
        <f t="shared" si="17"/>
        <v>6.9999999999999923E-4</v>
      </c>
      <c r="AH28" s="6">
        <f t="shared" si="18"/>
        <v>2.9999999999999997E-5</v>
      </c>
      <c r="AI28" s="6">
        <f t="shared" si="19"/>
        <v>9.9999999999999991E-6</v>
      </c>
      <c r="AJ28" s="6">
        <f t="shared" si="20"/>
        <v>0</v>
      </c>
    </row>
    <row r="29" spans="1:36" x14ac:dyDescent="0.25">
      <c r="A29" t="s">
        <v>78</v>
      </c>
      <c r="B29">
        <v>1.6000000000000001E-4</v>
      </c>
      <c r="C29">
        <v>2.5850000000000001E-2</v>
      </c>
      <c r="D29">
        <v>2.5999999999999999E-3</v>
      </c>
      <c r="E29">
        <v>1.4999999999999999E-2</v>
      </c>
      <c r="F29">
        <v>2.0100000000000001E-3</v>
      </c>
      <c r="G29">
        <v>1.65E-3</v>
      </c>
      <c r="H29">
        <v>-1.2160000000000001E-2</v>
      </c>
      <c r="I29">
        <v>1.24E-3</v>
      </c>
      <c r="J29">
        <v>3.2000000000000003E-4</v>
      </c>
      <c r="N29" t="s">
        <v>359</v>
      </c>
      <c r="O29">
        <v>1.2E-4</v>
      </c>
      <c r="P29">
        <v>1.7350000000000001E-2</v>
      </c>
      <c r="Q29">
        <v>-1.0959999999999999E-2</v>
      </c>
      <c r="R29">
        <v>9.3600000000000003E-3</v>
      </c>
      <c r="S29">
        <v>1.65E-3</v>
      </c>
      <c r="T29">
        <v>-6.7000000000000002E-4</v>
      </c>
      <c r="U29">
        <v>-1.9439999999999999E-2</v>
      </c>
      <c r="V29">
        <v>9.8999999999999999E-4</v>
      </c>
      <c r="W29">
        <v>2.7E-4</v>
      </c>
      <c r="AA29" s="6">
        <f t="shared" si="11"/>
        <v>4.000000000000001E-5</v>
      </c>
      <c r="AB29" s="6">
        <f t="shared" si="12"/>
        <v>8.5000000000000006E-3</v>
      </c>
      <c r="AC29" s="6">
        <f t="shared" si="13"/>
        <v>1.3559999999999999E-2</v>
      </c>
      <c r="AD29" s="6">
        <f t="shared" si="14"/>
        <v>5.6399999999999992E-3</v>
      </c>
      <c r="AE29" s="6">
        <f t="shared" si="15"/>
        <v>3.6000000000000008E-4</v>
      </c>
      <c r="AF29" s="6">
        <f t="shared" si="16"/>
        <v>2.32E-3</v>
      </c>
      <c r="AG29" s="6">
        <f t="shared" si="17"/>
        <v>7.2799999999999983E-3</v>
      </c>
      <c r="AH29" s="6">
        <f t="shared" si="18"/>
        <v>2.5000000000000001E-4</v>
      </c>
      <c r="AI29" s="6">
        <f t="shared" si="19"/>
        <v>5.0000000000000023E-5</v>
      </c>
      <c r="AJ29" s="6">
        <f t="shared" si="20"/>
        <v>0</v>
      </c>
    </row>
    <row r="30" spans="1:36" x14ac:dyDescent="0.25">
      <c r="A30" t="s">
        <v>79</v>
      </c>
      <c r="B30">
        <v>1.1E-4</v>
      </c>
      <c r="C30">
        <v>-6.1500000000000001E-3</v>
      </c>
      <c r="D30">
        <v>-1.567E-2</v>
      </c>
      <c r="E30">
        <v>1.6800000000000001E-3</v>
      </c>
      <c r="F30" s="6">
        <v>5.0000000000000002E-5</v>
      </c>
      <c r="G30">
        <v>-3.13E-3</v>
      </c>
      <c r="H30">
        <v>0.22223000000000001</v>
      </c>
      <c r="I30">
        <v>4.0000000000000002E-4</v>
      </c>
      <c r="J30" s="6">
        <v>1.0000000000000001E-5</v>
      </c>
      <c r="N30" t="s">
        <v>360</v>
      </c>
      <c r="O30" s="6">
        <v>3.0000000000000001E-5</v>
      </c>
      <c r="P30">
        <v>-1.7149999999999999E-2</v>
      </c>
      <c r="Q30">
        <v>-4.8280000000000003E-2</v>
      </c>
      <c r="R30" s="6">
        <v>-9.2599999999999991E-3</v>
      </c>
      <c r="S30">
        <v>-1.2999999999999999E-4</v>
      </c>
      <c r="T30">
        <v>-7.9399999999999991E-3</v>
      </c>
      <c r="U30">
        <v>9.2520000000000005E-2</v>
      </c>
      <c r="V30" s="6">
        <v>3.0000000000000001E-5</v>
      </c>
      <c r="W30">
        <v>0</v>
      </c>
      <c r="AA30" s="6">
        <f t="shared" si="11"/>
        <v>8.0000000000000007E-5</v>
      </c>
      <c r="AB30" s="6">
        <f t="shared" si="12"/>
        <v>1.0999999999999999E-2</v>
      </c>
      <c r="AC30" s="6">
        <f t="shared" si="13"/>
        <v>3.261E-2</v>
      </c>
      <c r="AD30" s="6">
        <f t="shared" si="14"/>
        <v>1.0939999999999998E-2</v>
      </c>
      <c r="AE30" s="6">
        <f t="shared" si="15"/>
        <v>1.7999999999999998E-4</v>
      </c>
      <c r="AF30" s="6">
        <f t="shared" si="16"/>
        <v>4.8099999999999992E-3</v>
      </c>
      <c r="AG30" s="6">
        <f t="shared" si="17"/>
        <v>0.12970999999999999</v>
      </c>
      <c r="AH30" s="6">
        <f t="shared" si="18"/>
        <v>3.6999999999999999E-4</v>
      </c>
      <c r="AI30" s="6">
        <f t="shared" si="19"/>
        <v>1.0000000000000001E-5</v>
      </c>
      <c r="AJ30" s="6">
        <f t="shared" si="20"/>
        <v>0</v>
      </c>
    </row>
    <row r="31" spans="1:36" x14ac:dyDescent="0.25">
      <c r="A31" t="s">
        <v>80</v>
      </c>
      <c r="B31">
        <v>1.3559999999999999E-2</v>
      </c>
      <c r="C31">
        <v>0.30125999999999997</v>
      </c>
      <c r="D31">
        <v>0.80872999999999995</v>
      </c>
      <c r="E31">
        <v>0.46644000000000002</v>
      </c>
      <c r="F31">
        <v>3.0079999999999999E-2</v>
      </c>
      <c r="G31">
        <v>6.7519999999999997E-2</v>
      </c>
      <c r="H31">
        <v>0.47598000000000001</v>
      </c>
      <c r="I31">
        <v>6.2260000000000003E-2</v>
      </c>
      <c r="J31">
        <v>1.6619999999999999E-2</v>
      </c>
      <c r="N31" t="s">
        <v>361</v>
      </c>
      <c r="O31">
        <v>1.338E-2</v>
      </c>
      <c r="P31">
        <v>0.28026000000000001</v>
      </c>
      <c r="Q31">
        <v>0.75453999999999999</v>
      </c>
      <c r="R31">
        <v>0.44540999999999997</v>
      </c>
      <c r="S31">
        <v>2.9319999999999999E-2</v>
      </c>
      <c r="T31">
        <v>5.9479999999999998E-2</v>
      </c>
      <c r="U31">
        <v>0.33715000000000001</v>
      </c>
      <c r="V31">
        <v>6.1370000000000001E-2</v>
      </c>
      <c r="W31">
        <v>1.6490000000000001E-2</v>
      </c>
      <c r="AA31" s="6">
        <f t="shared" si="11"/>
        <v>1.799999999999996E-4</v>
      </c>
      <c r="AB31" s="6">
        <f t="shared" si="12"/>
        <v>2.0999999999999963E-2</v>
      </c>
      <c r="AC31" s="6">
        <f t="shared" si="13"/>
        <v>5.418999999999996E-2</v>
      </c>
      <c r="AD31" s="6">
        <f t="shared" si="14"/>
        <v>2.1030000000000049E-2</v>
      </c>
      <c r="AE31" s="6">
        <f t="shared" si="15"/>
        <v>7.6000000000000026E-4</v>
      </c>
      <c r="AF31" s="6">
        <f t="shared" si="16"/>
        <v>8.0399999999999985E-3</v>
      </c>
      <c r="AG31" s="6">
        <f t="shared" si="17"/>
        <v>0.13883000000000001</v>
      </c>
      <c r="AH31" s="6">
        <f t="shared" si="18"/>
        <v>8.900000000000019E-4</v>
      </c>
      <c r="AI31" s="6">
        <f t="shared" si="19"/>
        <v>1.2999999999999817E-4</v>
      </c>
      <c r="AJ31" s="6">
        <f t="shared" si="20"/>
        <v>0</v>
      </c>
    </row>
    <row r="32" spans="1:36" x14ac:dyDescent="0.25">
      <c r="A32" t="s">
        <v>81</v>
      </c>
      <c r="B32">
        <v>2.5409999999999999E-2</v>
      </c>
      <c r="C32">
        <v>0.53371000000000002</v>
      </c>
      <c r="D32">
        <v>0.89564999999999995</v>
      </c>
      <c r="E32">
        <v>0.53373000000000004</v>
      </c>
      <c r="F32">
        <v>4.8300000000000003E-2</v>
      </c>
      <c r="G32">
        <v>7.8729999999999994E-2</v>
      </c>
      <c r="H32">
        <v>0.57793000000000005</v>
      </c>
      <c r="I32">
        <v>0.11037</v>
      </c>
      <c r="J32">
        <v>3.6659999999999998E-2</v>
      </c>
      <c r="N32" t="s">
        <v>362</v>
      </c>
      <c r="O32">
        <v>2.5229999999999999E-2</v>
      </c>
      <c r="P32">
        <v>0.51254</v>
      </c>
      <c r="Q32">
        <v>0.84138000000000002</v>
      </c>
      <c r="R32">
        <v>0.51265000000000005</v>
      </c>
      <c r="S32">
        <v>4.7530000000000003E-2</v>
      </c>
      <c r="T32">
        <v>7.0680000000000007E-2</v>
      </c>
      <c r="U32">
        <v>0.43902000000000002</v>
      </c>
      <c r="V32">
        <v>0.10945000000000001</v>
      </c>
      <c r="W32">
        <v>3.6510000000000001E-2</v>
      </c>
      <c r="AA32" s="6">
        <f t="shared" si="11"/>
        <v>1.799999999999996E-4</v>
      </c>
      <c r="AB32" s="6">
        <f t="shared" si="12"/>
        <v>2.1170000000000022E-2</v>
      </c>
      <c r="AC32" s="6">
        <f t="shared" si="13"/>
        <v>5.4269999999999929E-2</v>
      </c>
      <c r="AD32" s="6">
        <f t="shared" si="14"/>
        <v>2.1079999999999988E-2</v>
      </c>
      <c r="AE32" s="6">
        <f t="shared" si="15"/>
        <v>7.6999999999999985E-4</v>
      </c>
      <c r="AF32" s="6">
        <f t="shared" si="16"/>
        <v>8.0499999999999877E-3</v>
      </c>
      <c r="AG32" s="6">
        <f t="shared" si="17"/>
        <v>0.13891000000000003</v>
      </c>
      <c r="AH32" s="6">
        <f t="shared" si="18"/>
        <v>9.1999999999999027E-4</v>
      </c>
      <c r="AI32" s="6">
        <f t="shared" si="19"/>
        <v>1.4999999999999736E-4</v>
      </c>
      <c r="AJ32" s="6">
        <f t="shared" si="20"/>
        <v>0</v>
      </c>
    </row>
    <row r="33" spans="1:37" x14ac:dyDescent="0.25">
      <c r="A33" t="s">
        <v>82</v>
      </c>
      <c r="B33">
        <v>3.5920000000000001E-2</v>
      </c>
      <c r="C33">
        <v>0.70059000000000005</v>
      </c>
      <c r="D33">
        <v>0.92742999999999998</v>
      </c>
      <c r="E33">
        <v>0.58942000000000005</v>
      </c>
      <c r="F33">
        <v>6.5280000000000005E-2</v>
      </c>
      <c r="G33">
        <v>8.5199999999999998E-2</v>
      </c>
      <c r="H33">
        <v>0.64731000000000005</v>
      </c>
      <c r="I33">
        <v>0.15081</v>
      </c>
      <c r="J33">
        <v>5.3940000000000002E-2</v>
      </c>
      <c r="N33" t="s">
        <v>363</v>
      </c>
      <c r="O33">
        <v>3.5729999999999998E-2</v>
      </c>
      <c r="P33">
        <v>0.67935999999999996</v>
      </c>
      <c r="Q33">
        <v>0.87316000000000005</v>
      </c>
      <c r="R33">
        <v>0.56832000000000005</v>
      </c>
      <c r="S33">
        <v>6.4509999999999998E-2</v>
      </c>
      <c r="T33">
        <v>7.7160000000000006E-2</v>
      </c>
      <c r="U33">
        <v>0.50836999999999999</v>
      </c>
      <c r="V33">
        <v>0.14987</v>
      </c>
      <c r="W33">
        <v>5.3789999999999998E-2</v>
      </c>
      <c r="AA33" s="6">
        <f t="shared" si="11"/>
        <v>1.9000000000000267E-4</v>
      </c>
      <c r="AB33" s="6">
        <f t="shared" si="12"/>
        <v>2.1230000000000082E-2</v>
      </c>
      <c r="AC33" s="6">
        <f t="shared" si="13"/>
        <v>5.4269999999999929E-2</v>
      </c>
      <c r="AD33" s="6">
        <f t="shared" si="14"/>
        <v>2.1100000000000008E-2</v>
      </c>
      <c r="AE33" s="6">
        <f t="shared" si="15"/>
        <v>7.7000000000000679E-4</v>
      </c>
      <c r="AF33" s="6">
        <f t="shared" si="16"/>
        <v>8.0399999999999916E-3</v>
      </c>
      <c r="AG33" s="6">
        <f t="shared" si="17"/>
        <v>0.13894000000000006</v>
      </c>
      <c r="AH33" s="6">
        <f t="shared" si="18"/>
        <v>9.3999999999999639E-4</v>
      </c>
      <c r="AI33" s="6">
        <f t="shared" si="19"/>
        <v>1.500000000000043E-4</v>
      </c>
      <c r="AJ33" s="6">
        <f t="shared" si="20"/>
        <v>0</v>
      </c>
    </row>
    <row r="34" spans="1:37" x14ac:dyDescent="0.25">
      <c r="A34" t="s">
        <v>83</v>
      </c>
      <c r="B34">
        <v>4.5789999999999997E-2</v>
      </c>
      <c r="C34">
        <v>0.76898</v>
      </c>
      <c r="D34">
        <v>0.96379999999999999</v>
      </c>
      <c r="E34">
        <v>0.64731000000000005</v>
      </c>
      <c r="F34">
        <v>8.2710000000000006E-2</v>
      </c>
      <c r="G34">
        <v>9.1920000000000002E-2</v>
      </c>
      <c r="H34">
        <v>0.70447000000000004</v>
      </c>
      <c r="I34">
        <v>0.18653</v>
      </c>
      <c r="J34">
        <v>7.0790000000000006E-2</v>
      </c>
      <c r="N34" t="s">
        <v>364</v>
      </c>
      <c r="O34">
        <v>4.5600000000000002E-2</v>
      </c>
      <c r="P34">
        <v>0.74773000000000001</v>
      </c>
      <c r="Q34">
        <v>0.90951000000000004</v>
      </c>
      <c r="R34">
        <v>0.62619999999999998</v>
      </c>
      <c r="S34">
        <v>8.1930000000000003E-2</v>
      </c>
      <c r="T34">
        <v>8.387E-2</v>
      </c>
      <c r="U34">
        <v>0.56552000000000002</v>
      </c>
      <c r="V34">
        <v>0.18557999999999999</v>
      </c>
      <c r="W34">
        <v>7.0620000000000002E-2</v>
      </c>
      <c r="AA34" s="6">
        <f t="shared" si="11"/>
        <v>1.8999999999999573E-4</v>
      </c>
      <c r="AB34" s="6">
        <f t="shared" si="12"/>
        <v>2.1249999999999991E-2</v>
      </c>
      <c r="AC34" s="6">
        <f t="shared" si="13"/>
        <v>5.4289999999999949E-2</v>
      </c>
      <c r="AD34" s="6">
        <f t="shared" si="14"/>
        <v>2.1110000000000073E-2</v>
      </c>
      <c r="AE34" s="6">
        <f t="shared" si="15"/>
        <v>7.8000000000000291E-4</v>
      </c>
      <c r="AF34" s="6">
        <f t="shared" si="16"/>
        <v>8.0500000000000016E-3</v>
      </c>
      <c r="AG34" s="6">
        <f t="shared" si="17"/>
        <v>0.13895000000000002</v>
      </c>
      <c r="AH34" s="6">
        <f t="shared" si="18"/>
        <v>9.5000000000000639E-4</v>
      </c>
      <c r="AI34" s="6">
        <f t="shared" si="19"/>
        <v>1.7000000000000348E-4</v>
      </c>
      <c r="AJ34" s="6">
        <f t="shared" si="20"/>
        <v>0</v>
      </c>
    </row>
    <row r="35" spans="1:37" x14ac:dyDescent="0.25">
      <c r="A35" t="s">
        <v>84</v>
      </c>
      <c r="B35">
        <v>5.5539999999999999E-2</v>
      </c>
      <c r="C35">
        <v>0.80679000000000001</v>
      </c>
      <c r="D35">
        <v>0.97406999999999999</v>
      </c>
      <c r="E35">
        <v>0.74221000000000004</v>
      </c>
      <c r="F35">
        <v>9.8710000000000006E-2</v>
      </c>
      <c r="G35">
        <v>9.6530000000000005E-2</v>
      </c>
      <c r="H35">
        <v>0.74868000000000001</v>
      </c>
      <c r="I35">
        <v>0.22058</v>
      </c>
      <c r="J35">
        <v>8.7239999999999998E-2</v>
      </c>
      <c r="N35" t="s">
        <v>365</v>
      </c>
      <c r="O35">
        <v>5.5350000000000003E-2</v>
      </c>
      <c r="P35">
        <v>0.78552999999999995</v>
      </c>
      <c r="Q35">
        <v>0.91978000000000004</v>
      </c>
      <c r="R35">
        <v>0.72106999999999999</v>
      </c>
      <c r="S35">
        <v>9.7930000000000003E-2</v>
      </c>
      <c r="T35">
        <v>8.8469999999999993E-2</v>
      </c>
      <c r="U35">
        <v>0.60972000000000004</v>
      </c>
      <c r="V35">
        <v>0.21962999999999999</v>
      </c>
      <c r="W35">
        <v>8.7069999999999995E-2</v>
      </c>
      <c r="AA35" s="6">
        <f t="shared" si="11"/>
        <v>1.8999999999999573E-4</v>
      </c>
      <c r="AB35" s="6">
        <f t="shared" si="12"/>
        <v>2.1260000000000057E-2</v>
      </c>
      <c r="AC35" s="6">
        <f t="shared" si="13"/>
        <v>5.4289999999999949E-2</v>
      </c>
      <c r="AD35" s="6">
        <f t="shared" si="14"/>
        <v>2.1140000000000048E-2</v>
      </c>
      <c r="AE35" s="6">
        <f t="shared" si="15"/>
        <v>7.8000000000000291E-4</v>
      </c>
      <c r="AF35" s="6">
        <f t="shared" si="16"/>
        <v>8.0600000000000116E-3</v>
      </c>
      <c r="AG35" s="6">
        <f t="shared" si="17"/>
        <v>0.13895999999999997</v>
      </c>
      <c r="AH35" s="6">
        <f t="shared" si="18"/>
        <v>9.5000000000000639E-4</v>
      </c>
      <c r="AI35" s="6">
        <f t="shared" si="19"/>
        <v>1.7000000000000348E-4</v>
      </c>
      <c r="AJ35" s="6">
        <f t="shared" si="20"/>
        <v>0</v>
      </c>
    </row>
    <row r="36" spans="1:37" x14ac:dyDescent="0.25">
      <c r="A36" t="s">
        <v>85</v>
      </c>
      <c r="B36">
        <v>6.5170000000000006E-2</v>
      </c>
      <c r="C36">
        <v>0.87502000000000002</v>
      </c>
      <c r="D36">
        <v>0.98060000000000003</v>
      </c>
      <c r="E36">
        <v>0.81254000000000004</v>
      </c>
      <c r="F36">
        <v>0.11344</v>
      </c>
      <c r="G36">
        <v>9.9049999999999999E-2</v>
      </c>
      <c r="H36">
        <v>0.78061999999999998</v>
      </c>
      <c r="I36">
        <v>0.25266</v>
      </c>
      <c r="J36">
        <v>0.10405</v>
      </c>
      <c r="N36" t="s">
        <v>366</v>
      </c>
      <c r="O36">
        <v>6.497E-2</v>
      </c>
      <c r="P36">
        <v>0.85375000000000001</v>
      </c>
      <c r="Q36">
        <v>0.92630999999999997</v>
      </c>
      <c r="R36">
        <v>0.79139000000000004</v>
      </c>
      <c r="S36">
        <v>0.11265</v>
      </c>
      <c r="T36">
        <v>9.0999999999999998E-2</v>
      </c>
      <c r="U36">
        <v>0.64165000000000005</v>
      </c>
      <c r="V36">
        <v>0.25169999999999998</v>
      </c>
      <c r="W36">
        <v>0.10388</v>
      </c>
      <c r="AA36" s="6">
        <f t="shared" si="11"/>
        <v>2.0000000000000573E-4</v>
      </c>
      <c r="AB36" s="6">
        <f t="shared" si="12"/>
        <v>2.1270000000000011E-2</v>
      </c>
      <c r="AC36" s="6">
        <f t="shared" si="13"/>
        <v>5.429000000000006E-2</v>
      </c>
      <c r="AD36" s="6">
        <f t="shared" si="14"/>
        <v>2.1150000000000002E-2</v>
      </c>
      <c r="AE36" s="6">
        <f t="shared" si="15"/>
        <v>7.8999999999999904E-4</v>
      </c>
      <c r="AF36" s="6">
        <f t="shared" si="16"/>
        <v>8.0500000000000016E-3</v>
      </c>
      <c r="AG36" s="6">
        <f t="shared" si="17"/>
        <v>0.13896999999999993</v>
      </c>
      <c r="AH36" s="6">
        <f t="shared" si="18"/>
        <v>9.600000000000164E-4</v>
      </c>
      <c r="AI36" s="6">
        <f t="shared" si="19"/>
        <v>1.7000000000000348E-4</v>
      </c>
      <c r="AJ36" s="6">
        <f t="shared" si="20"/>
        <v>0</v>
      </c>
    </row>
    <row r="37" spans="1:37" x14ac:dyDescent="0.25">
      <c r="A37" t="s">
        <v>86</v>
      </c>
      <c r="B37">
        <v>7.4349999999999999E-2</v>
      </c>
      <c r="C37">
        <v>0.93271000000000004</v>
      </c>
      <c r="D37">
        <v>0.98548999999999998</v>
      </c>
      <c r="E37">
        <v>0.86160999999999999</v>
      </c>
      <c r="F37">
        <v>0.12795999999999999</v>
      </c>
      <c r="G37">
        <v>0.10149</v>
      </c>
      <c r="H37">
        <v>0.80859000000000003</v>
      </c>
      <c r="I37">
        <v>0.28033999999999998</v>
      </c>
      <c r="J37">
        <v>0.12129</v>
      </c>
      <c r="N37" t="s">
        <v>367</v>
      </c>
      <c r="O37">
        <v>7.4149999999999994E-2</v>
      </c>
      <c r="P37">
        <v>0.91144000000000003</v>
      </c>
      <c r="Q37">
        <v>0.93120000000000003</v>
      </c>
      <c r="R37">
        <v>0.84047000000000005</v>
      </c>
      <c r="S37">
        <v>0.12717000000000001</v>
      </c>
      <c r="T37">
        <v>9.3439999999999995E-2</v>
      </c>
      <c r="U37">
        <v>0.66961999999999999</v>
      </c>
      <c r="V37">
        <v>0.27938000000000002</v>
      </c>
      <c r="W37">
        <v>0.12112000000000001</v>
      </c>
      <c r="AA37" s="6">
        <f t="shared" si="11"/>
        <v>2.0000000000000573E-4</v>
      </c>
      <c r="AB37" s="6">
        <f t="shared" si="12"/>
        <v>2.1270000000000011E-2</v>
      </c>
      <c r="AC37" s="6">
        <f t="shared" si="13"/>
        <v>5.4289999999999949E-2</v>
      </c>
      <c r="AD37" s="6">
        <f t="shared" si="14"/>
        <v>2.1139999999999937E-2</v>
      </c>
      <c r="AE37" s="6">
        <f t="shared" si="15"/>
        <v>7.8999999999998516E-4</v>
      </c>
      <c r="AF37" s="6">
        <f t="shared" si="16"/>
        <v>8.0500000000000016E-3</v>
      </c>
      <c r="AG37" s="6">
        <f t="shared" si="17"/>
        <v>0.13897000000000004</v>
      </c>
      <c r="AH37" s="6">
        <f t="shared" si="18"/>
        <v>9.5999999999996088E-4</v>
      </c>
      <c r="AI37" s="6">
        <f t="shared" si="19"/>
        <v>1.699999999999896E-4</v>
      </c>
      <c r="AJ37" s="6">
        <f t="shared" si="20"/>
        <v>0</v>
      </c>
    </row>
    <row r="38" spans="1:37" x14ac:dyDescent="0.25">
      <c r="A38" t="s">
        <v>87</v>
      </c>
      <c r="B38">
        <v>8.3510000000000001E-2</v>
      </c>
      <c r="C38">
        <v>0.96550999999999998</v>
      </c>
      <c r="D38">
        <v>0.98924999999999996</v>
      </c>
      <c r="E38">
        <v>0.89287000000000005</v>
      </c>
      <c r="F38">
        <v>0.14218</v>
      </c>
      <c r="G38">
        <v>0.10449</v>
      </c>
      <c r="H38">
        <v>0.83408000000000004</v>
      </c>
      <c r="I38">
        <v>0.30595</v>
      </c>
      <c r="J38">
        <v>0.13911000000000001</v>
      </c>
      <c r="N38" t="s">
        <v>368</v>
      </c>
      <c r="O38">
        <v>8.3320000000000005E-2</v>
      </c>
      <c r="P38">
        <v>0.94423999999999997</v>
      </c>
      <c r="Q38">
        <v>0.93496000000000001</v>
      </c>
      <c r="R38">
        <v>0.87172000000000005</v>
      </c>
      <c r="S38">
        <v>0.14138999999999999</v>
      </c>
      <c r="T38">
        <v>9.6430000000000002E-2</v>
      </c>
      <c r="U38">
        <v>0.69511000000000001</v>
      </c>
      <c r="V38">
        <v>0.30498999999999998</v>
      </c>
      <c r="W38">
        <v>0.13894000000000001</v>
      </c>
      <c r="AA38" s="6">
        <f t="shared" si="11"/>
        <v>1.8999999999999573E-4</v>
      </c>
      <c r="AB38" s="6">
        <f t="shared" si="12"/>
        <v>2.1270000000000011E-2</v>
      </c>
      <c r="AC38" s="6">
        <f t="shared" si="13"/>
        <v>5.4289999999999949E-2</v>
      </c>
      <c r="AD38" s="6">
        <f t="shared" si="14"/>
        <v>2.1150000000000002E-2</v>
      </c>
      <c r="AE38" s="6">
        <f t="shared" si="15"/>
        <v>7.9000000000001291E-4</v>
      </c>
      <c r="AF38" s="6">
        <f t="shared" si="16"/>
        <v>8.0599999999999977E-3</v>
      </c>
      <c r="AG38" s="6">
        <f t="shared" si="17"/>
        <v>0.13897000000000004</v>
      </c>
      <c r="AH38" s="6">
        <f t="shared" si="18"/>
        <v>9.600000000000164E-4</v>
      </c>
      <c r="AI38" s="6">
        <f t="shared" si="19"/>
        <v>1.7000000000000348E-4</v>
      </c>
      <c r="AJ38" s="6">
        <f t="shared" si="20"/>
        <v>0</v>
      </c>
    </row>
    <row r="39" spans="1:37" x14ac:dyDescent="0.25">
      <c r="A39" t="s">
        <v>88</v>
      </c>
      <c r="B39">
        <v>9.2660000000000006E-2</v>
      </c>
      <c r="C39">
        <v>0.97729999999999995</v>
      </c>
      <c r="D39">
        <v>0.99209000000000003</v>
      </c>
      <c r="E39">
        <v>0.91652999999999996</v>
      </c>
      <c r="F39">
        <v>0.15620000000000001</v>
      </c>
      <c r="G39">
        <v>0.10865</v>
      </c>
      <c r="H39">
        <v>0.85431000000000001</v>
      </c>
      <c r="I39">
        <v>0.32966000000000001</v>
      </c>
      <c r="J39">
        <v>0.15670999999999999</v>
      </c>
      <c r="N39" t="s">
        <v>369</v>
      </c>
      <c r="O39">
        <v>9.2469999999999997E-2</v>
      </c>
      <c r="P39">
        <v>0.95601999999999998</v>
      </c>
      <c r="Q39">
        <v>0.93779999999999997</v>
      </c>
      <c r="R39">
        <v>0.89537999999999995</v>
      </c>
      <c r="S39">
        <v>0.15540999999999999</v>
      </c>
      <c r="T39">
        <v>0.10059999999999999</v>
      </c>
      <c r="U39">
        <v>0.71533999999999998</v>
      </c>
      <c r="V39">
        <v>0.32869999999999999</v>
      </c>
      <c r="W39">
        <v>0.15654000000000001</v>
      </c>
      <c r="AA39" s="6">
        <f t="shared" si="11"/>
        <v>1.9000000000000961E-4</v>
      </c>
      <c r="AB39" s="6">
        <f t="shared" si="12"/>
        <v>2.1279999999999966E-2</v>
      </c>
      <c r="AC39" s="6">
        <f t="shared" si="13"/>
        <v>5.429000000000006E-2</v>
      </c>
      <c r="AD39" s="6">
        <f t="shared" si="14"/>
        <v>2.1150000000000002E-2</v>
      </c>
      <c r="AE39" s="6">
        <f t="shared" si="15"/>
        <v>7.9000000000001291E-4</v>
      </c>
      <c r="AF39" s="6">
        <f t="shared" si="16"/>
        <v>8.0500000000000016E-3</v>
      </c>
      <c r="AG39" s="6">
        <f t="shared" si="17"/>
        <v>0.13897000000000004</v>
      </c>
      <c r="AH39" s="6">
        <f t="shared" si="18"/>
        <v>9.600000000000164E-4</v>
      </c>
      <c r="AI39" s="6">
        <f t="shared" si="19"/>
        <v>1.6999999999997573E-4</v>
      </c>
      <c r="AJ39" s="6">
        <f t="shared" si="20"/>
        <v>0</v>
      </c>
    </row>
    <row r="40" spans="1:37" x14ac:dyDescent="0.25">
      <c r="A40" t="s">
        <v>89</v>
      </c>
      <c r="B40">
        <v>0.10188</v>
      </c>
      <c r="C40">
        <v>0.98333000000000004</v>
      </c>
      <c r="D40">
        <v>0.99383999999999995</v>
      </c>
      <c r="E40">
        <v>0.93745999999999996</v>
      </c>
      <c r="F40">
        <v>0.16991999999999999</v>
      </c>
      <c r="G40">
        <v>0.11282</v>
      </c>
      <c r="H40">
        <v>0.87199000000000004</v>
      </c>
      <c r="I40">
        <v>0.35183999999999999</v>
      </c>
      <c r="J40">
        <v>0.17419000000000001</v>
      </c>
      <c r="N40" t="s">
        <v>370</v>
      </c>
      <c r="O40">
        <v>0.10169</v>
      </c>
      <c r="P40">
        <v>0.96204999999999996</v>
      </c>
      <c r="Q40">
        <v>0.93955</v>
      </c>
      <c r="R40">
        <v>0.91630999999999996</v>
      </c>
      <c r="S40">
        <v>0.16914000000000001</v>
      </c>
      <c r="T40">
        <v>0.10476000000000001</v>
      </c>
      <c r="U40">
        <v>0.73302</v>
      </c>
      <c r="V40">
        <v>0.35088000000000003</v>
      </c>
      <c r="W40">
        <v>0.17401</v>
      </c>
      <c r="AA40" s="6">
        <f t="shared" si="11"/>
        <v>1.8999999999999573E-4</v>
      </c>
      <c r="AB40" s="6">
        <f t="shared" si="12"/>
        <v>2.1280000000000077E-2</v>
      </c>
      <c r="AC40" s="6">
        <f t="shared" si="13"/>
        <v>5.4289999999999949E-2</v>
      </c>
      <c r="AD40" s="6">
        <f t="shared" si="14"/>
        <v>2.1150000000000002E-2</v>
      </c>
      <c r="AE40" s="6">
        <f t="shared" si="15"/>
        <v>7.7999999999997516E-4</v>
      </c>
      <c r="AF40" s="6">
        <f t="shared" si="16"/>
        <v>8.0599999999999977E-3</v>
      </c>
      <c r="AG40" s="6">
        <f t="shared" si="17"/>
        <v>0.13897000000000004</v>
      </c>
      <c r="AH40" s="6">
        <f t="shared" si="18"/>
        <v>9.5999999999996088E-4</v>
      </c>
      <c r="AI40" s="6">
        <f t="shared" si="19"/>
        <v>1.8000000000001348E-4</v>
      </c>
      <c r="AJ40" s="6">
        <f t="shared" si="20"/>
        <v>0</v>
      </c>
    </row>
    <row r="41" spans="1:37" x14ac:dyDescent="0.25">
      <c r="AA41" s="6"/>
      <c r="AB41" s="6"/>
      <c r="AC41" s="6"/>
      <c r="AD41" s="6"/>
      <c r="AE41" s="6"/>
      <c r="AF41" s="6"/>
      <c r="AG41" s="6"/>
      <c r="AH41" s="6"/>
      <c r="AI41" s="6"/>
      <c r="AJ41" s="6"/>
    </row>
    <row r="42" spans="1:37" x14ac:dyDescent="0.25">
      <c r="AA42" s="6"/>
      <c r="AB42" s="6"/>
      <c r="AC42" s="6"/>
      <c r="AD42" s="6"/>
      <c r="AE42" s="6"/>
      <c r="AF42" s="6"/>
      <c r="AG42" s="6"/>
      <c r="AH42" s="6"/>
      <c r="AI42" s="6"/>
      <c r="AJ42" s="6"/>
    </row>
    <row r="43" spans="1:37" x14ac:dyDescent="0.25">
      <c r="A43" t="s">
        <v>205</v>
      </c>
      <c r="N43" t="s">
        <v>205</v>
      </c>
      <c r="AA43" t="s">
        <v>205</v>
      </c>
    </row>
    <row r="44" spans="1:37" x14ac:dyDescent="0.25">
      <c r="A44" t="s">
        <v>55</v>
      </c>
      <c r="B44" t="s">
        <v>56</v>
      </c>
      <c r="C44" t="s">
        <v>57</v>
      </c>
      <c r="D44" t="s">
        <v>58</v>
      </c>
      <c r="E44" t="s">
        <v>59</v>
      </c>
      <c r="F44" t="s">
        <v>60</v>
      </c>
      <c r="G44" t="s">
        <v>189</v>
      </c>
      <c r="H44" t="s">
        <v>61</v>
      </c>
      <c r="I44" t="s">
        <v>62</v>
      </c>
      <c r="J44" t="s">
        <v>63</v>
      </c>
      <c r="K44" t="s">
        <v>64</v>
      </c>
      <c r="N44" t="s">
        <v>55</v>
      </c>
      <c r="O44" t="s">
        <v>56</v>
      </c>
      <c r="P44" t="s">
        <v>57</v>
      </c>
      <c r="Q44" t="s">
        <v>58</v>
      </c>
      <c r="R44" t="s">
        <v>59</v>
      </c>
      <c r="S44" t="s">
        <v>60</v>
      </c>
      <c r="T44" t="s">
        <v>189</v>
      </c>
      <c r="U44" t="s">
        <v>61</v>
      </c>
      <c r="V44" t="s">
        <v>62</v>
      </c>
      <c r="W44" t="s">
        <v>63</v>
      </c>
      <c r="X44" t="s">
        <v>64</v>
      </c>
      <c r="AA44" t="s">
        <v>55</v>
      </c>
      <c r="AB44" t="s">
        <v>56</v>
      </c>
      <c r="AC44" t="s">
        <v>57</v>
      </c>
      <c r="AD44" t="s">
        <v>58</v>
      </c>
      <c r="AE44" t="s">
        <v>59</v>
      </c>
      <c r="AF44" t="s">
        <v>60</v>
      </c>
      <c r="AG44" t="s">
        <v>189</v>
      </c>
      <c r="AH44" t="s">
        <v>61</v>
      </c>
      <c r="AI44" t="s">
        <v>62</v>
      </c>
      <c r="AJ44" t="s">
        <v>63</v>
      </c>
      <c r="AK44" t="s">
        <v>64</v>
      </c>
    </row>
    <row r="45" spans="1:37" x14ac:dyDescent="0.25">
      <c r="A45" t="s">
        <v>190</v>
      </c>
      <c r="B45">
        <v>-2.0000000000000002E-5</v>
      </c>
      <c r="C45">
        <v>-9.92E-3</v>
      </c>
      <c r="D45">
        <v>-2.7439999999999999E-2</v>
      </c>
      <c r="E45">
        <v>-7.3600000000000002E-3</v>
      </c>
      <c r="F45">
        <v>-1.2E-4</v>
      </c>
      <c r="G45">
        <v>-1.652E-2</v>
      </c>
      <c r="H45">
        <v>-3.9500000000000004E-3</v>
      </c>
      <c r="I45">
        <v>-1.8800000000000001E-2</v>
      </c>
      <c r="J45">
        <v>-1.2999999999999999E-4</v>
      </c>
      <c r="K45">
        <v>-1.0000000000000001E-5</v>
      </c>
      <c r="N45" t="s">
        <v>225</v>
      </c>
      <c r="O45" s="6">
        <v>-2.0000000000000002E-5</v>
      </c>
      <c r="P45">
        <v>-9.92E-3</v>
      </c>
      <c r="Q45">
        <v>-2.7439999999999999E-2</v>
      </c>
      <c r="R45">
        <v>-7.3600000000000002E-3</v>
      </c>
      <c r="S45">
        <v>-1.2E-4</v>
      </c>
      <c r="T45">
        <v>-1.7409999999999998E-2</v>
      </c>
      <c r="U45">
        <v>-3.9500000000000004E-3</v>
      </c>
      <c r="V45">
        <v>-1.8800000000000001E-2</v>
      </c>
      <c r="W45">
        <v>-1.2999999999999999E-4</v>
      </c>
      <c r="X45" s="6">
        <v>-1.0000000000000001E-5</v>
      </c>
      <c r="AA45" s="6">
        <f t="shared" ref="AA45:AA59" si="21">B45-O45</f>
        <v>0</v>
      </c>
      <c r="AB45" s="6">
        <f t="shared" ref="AB45:AB59" si="22">C45-P45</f>
        <v>0</v>
      </c>
      <c r="AC45" s="6">
        <f t="shared" ref="AC45:AC59" si="23">D45-Q45</f>
        <v>0</v>
      </c>
      <c r="AD45" s="6">
        <f t="shared" ref="AD45:AD59" si="24">E45-R45</f>
        <v>0</v>
      </c>
      <c r="AE45" s="6">
        <f t="shared" ref="AE45:AE59" si="25">F45-S45</f>
        <v>0</v>
      </c>
      <c r="AF45" s="6">
        <f t="shared" ref="AF45:AF59" si="26">G45-T45</f>
        <v>8.8999999999999843E-4</v>
      </c>
      <c r="AG45" s="6">
        <f t="shared" ref="AG45:AG59" si="27">H45-U45</f>
        <v>0</v>
      </c>
      <c r="AH45" s="6">
        <f t="shared" ref="AH45:AH59" si="28">I45-V45</f>
        <v>0</v>
      </c>
      <c r="AI45" s="6">
        <f t="shared" ref="AI45:AI59" si="29">J45-W45</f>
        <v>0</v>
      </c>
      <c r="AJ45" s="6">
        <f t="shared" ref="AJ45:AK59" si="30">K45-X45</f>
        <v>0</v>
      </c>
      <c r="AK45" s="6">
        <f t="shared" si="30"/>
        <v>0</v>
      </c>
    </row>
    <row r="46" spans="1:37" x14ac:dyDescent="0.25">
      <c r="A46" t="s">
        <v>191</v>
      </c>
      <c r="B46">
        <v>5.0000000000000002E-5</v>
      </c>
      <c r="C46">
        <v>6.0699999999999999E-3</v>
      </c>
      <c r="D46">
        <v>-8.6300000000000005E-3</v>
      </c>
      <c r="E46">
        <v>3.0599999999999998E-3</v>
      </c>
      <c r="F46">
        <v>5.9000000000000003E-4</v>
      </c>
      <c r="G46">
        <v>-2.5780000000000001E-2</v>
      </c>
      <c r="H46">
        <v>-5.9999999999999995E-4</v>
      </c>
      <c r="I46">
        <v>-7.1700000000000002E-3</v>
      </c>
      <c r="J46">
        <v>3.6000000000000002E-4</v>
      </c>
      <c r="K46">
        <v>1.1E-4</v>
      </c>
      <c r="N46" t="s">
        <v>226</v>
      </c>
      <c r="O46" s="6">
        <v>5.0000000000000002E-5</v>
      </c>
      <c r="P46">
        <v>5.5999999999999999E-3</v>
      </c>
      <c r="Q46">
        <v>-9.1900000000000003E-3</v>
      </c>
      <c r="R46">
        <v>2.7499999999999998E-3</v>
      </c>
      <c r="S46">
        <v>5.6999999999999998E-4</v>
      </c>
      <c r="T46">
        <v>-2.7730000000000001E-2</v>
      </c>
      <c r="U46">
        <v>-6.9999999999999999E-4</v>
      </c>
      <c r="V46">
        <v>-7.5100000000000002E-3</v>
      </c>
      <c r="W46">
        <v>3.5E-4</v>
      </c>
      <c r="X46">
        <v>1.1E-4</v>
      </c>
      <c r="AA46" s="6">
        <f t="shared" si="21"/>
        <v>0</v>
      </c>
      <c r="AB46" s="6">
        <f t="shared" si="22"/>
        <v>4.6999999999999993E-4</v>
      </c>
      <c r="AC46" s="6">
        <f t="shared" si="23"/>
        <v>5.5999999999999973E-4</v>
      </c>
      <c r="AD46" s="6">
        <f t="shared" si="24"/>
        <v>3.0999999999999995E-4</v>
      </c>
      <c r="AE46" s="6">
        <f t="shared" si="25"/>
        <v>2.0000000000000052E-5</v>
      </c>
      <c r="AF46" s="6">
        <f t="shared" si="26"/>
        <v>1.9500000000000003E-3</v>
      </c>
      <c r="AG46" s="6">
        <f t="shared" si="27"/>
        <v>1.0000000000000005E-4</v>
      </c>
      <c r="AH46" s="6">
        <f t="shared" si="28"/>
        <v>3.4000000000000002E-4</v>
      </c>
      <c r="AI46" s="6">
        <f t="shared" si="29"/>
        <v>1.0000000000000026E-5</v>
      </c>
      <c r="AJ46" s="6">
        <f t="shared" si="30"/>
        <v>0</v>
      </c>
      <c r="AK46" s="6">
        <f t="shared" si="30"/>
        <v>0</v>
      </c>
    </row>
    <row r="47" spans="1:37" x14ac:dyDescent="0.25">
      <c r="A47" t="s">
        <v>192</v>
      </c>
      <c r="B47">
        <v>1.1E-4</v>
      </c>
      <c r="C47">
        <v>2.6700000000000002E-2</v>
      </c>
      <c r="D47">
        <v>3.7929999999999998E-2</v>
      </c>
      <c r="E47">
        <v>1.745E-2</v>
      </c>
      <c r="F47">
        <v>1.32E-3</v>
      </c>
      <c r="G47">
        <v>-4.8579999999999998E-2</v>
      </c>
      <c r="H47">
        <v>5.8100000000000001E-3</v>
      </c>
      <c r="I47">
        <v>1.529E-2</v>
      </c>
      <c r="J47">
        <v>8.8999999999999995E-4</v>
      </c>
      <c r="K47">
        <v>1.8000000000000001E-4</v>
      </c>
      <c r="N47" t="s">
        <v>227</v>
      </c>
      <c r="O47">
        <v>1.1E-4</v>
      </c>
      <c r="P47">
        <v>2.5329999999999998E-2</v>
      </c>
      <c r="Q47">
        <v>3.5490000000000001E-2</v>
      </c>
      <c r="R47">
        <v>1.652E-2</v>
      </c>
      <c r="S47">
        <v>1.2700000000000001E-3</v>
      </c>
      <c r="T47">
        <v>-5.0209999999999998E-2</v>
      </c>
      <c r="U47">
        <v>5.4400000000000004E-3</v>
      </c>
      <c r="V47">
        <v>1.401E-2</v>
      </c>
      <c r="W47">
        <v>8.4999999999999995E-4</v>
      </c>
      <c r="X47">
        <v>1.7000000000000001E-4</v>
      </c>
      <c r="AA47" s="6">
        <f t="shared" si="21"/>
        <v>0</v>
      </c>
      <c r="AB47" s="6">
        <f t="shared" si="22"/>
        <v>1.3700000000000032E-3</v>
      </c>
      <c r="AC47" s="6">
        <f t="shared" si="23"/>
        <v>2.4399999999999977E-3</v>
      </c>
      <c r="AD47" s="6">
        <f t="shared" si="24"/>
        <v>9.3000000000000027E-4</v>
      </c>
      <c r="AE47" s="6">
        <f t="shared" si="25"/>
        <v>4.9999999999999914E-5</v>
      </c>
      <c r="AF47" s="6">
        <f t="shared" si="26"/>
        <v>1.6299999999999995E-3</v>
      </c>
      <c r="AG47" s="6">
        <f t="shared" si="27"/>
        <v>3.6999999999999967E-4</v>
      </c>
      <c r="AH47" s="6">
        <f t="shared" si="28"/>
        <v>1.2799999999999999E-3</v>
      </c>
      <c r="AI47" s="6">
        <f t="shared" si="29"/>
        <v>3.9999999999999996E-5</v>
      </c>
      <c r="AJ47" s="6">
        <f t="shared" si="30"/>
        <v>9.9999999999999991E-6</v>
      </c>
      <c r="AK47" s="6">
        <f t="shared" si="30"/>
        <v>0</v>
      </c>
    </row>
    <row r="48" spans="1:37" x14ac:dyDescent="0.25">
      <c r="A48" t="s">
        <v>193</v>
      </c>
      <c r="B48">
        <v>-2.0000000000000002E-5</v>
      </c>
      <c r="C48">
        <v>-1.001E-2</v>
      </c>
      <c r="D48">
        <v>-2.5780000000000001E-2</v>
      </c>
      <c r="E48">
        <v>-7.4200000000000004E-3</v>
      </c>
      <c r="F48">
        <v>-1.1E-4</v>
      </c>
      <c r="G48">
        <v>1.8790000000000001E-2</v>
      </c>
      <c r="H48">
        <v>-3.8E-3</v>
      </c>
      <c r="I48">
        <v>-1.6840000000000001E-2</v>
      </c>
      <c r="J48">
        <v>-1.2999999999999999E-4</v>
      </c>
      <c r="K48">
        <v>-1.0000000000000001E-5</v>
      </c>
      <c r="N48" t="s">
        <v>228</v>
      </c>
      <c r="O48" s="6">
        <v>-2.0000000000000002E-5</v>
      </c>
      <c r="P48">
        <v>-1.001E-2</v>
      </c>
      <c r="Q48">
        <v>-2.5930000000000002E-2</v>
      </c>
      <c r="R48">
        <v>-7.4200000000000004E-3</v>
      </c>
      <c r="S48">
        <v>-1.1E-4</v>
      </c>
      <c r="T48">
        <v>9.4299999999999991E-3</v>
      </c>
      <c r="U48">
        <v>-3.82E-3</v>
      </c>
      <c r="V48">
        <v>-1.7010000000000001E-2</v>
      </c>
      <c r="W48">
        <v>-1.2999999999999999E-4</v>
      </c>
      <c r="X48" s="6">
        <v>-1.0000000000000001E-5</v>
      </c>
      <c r="AA48" s="6">
        <f t="shared" si="21"/>
        <v>0</v>
      </c>
      <c r="AB48" s="6">
        <f t="shared" si="22"/>
        <v>0</v>
      </c>
      <c r="AC48" s="6">
        <f t="shared" si="23"/>
        <v>1.5000000000000083E-4</v>
      </c>
      <c r="AD48" s="6">
        <f t="shared" si="24"/>
        <v>0</v>
      </c>
      <c r="AE48" s="6">
        <f t="shared" si="25"/>
        <v>0</v>
      </c>
      <c r="AF48" s="6">
        <f t="shared" si="26"/>
        <v>9.360000000000002E-3</v>
      </c>
      <c r="AG48" s="6">
        <f t="shared" si="27"/>
        <v>2.0000000000000052E-5</v>
      </c>
      <c r="AH48" s="6">
        <f t="shared" si="28"/>
        <v>1.7000000000000001E-4</v>
      </c>
      <c r="AI48" s="6">
        <f t="shared" si="29"/>
        <v>0</v>
      </c>
      <c r="AJ48" s="6">
        <f t="shared" si="30"/>
        <v>0</v>
      </c>
      <c r="AK48" s="6">
        <f t="shared" si="30"/>
        <v>0</v>
      </c>
    </row>
    <row r="49" spans="1:37" x14ac:dyDescent="0.25">
      <c r="A49" t="s">
        <v>194</v>
      </c>
      <c r="B49">
        <v>1.4999999999999999E-4</v>
      </c>
      <c r="C49">
        <v>1.4540000000000001E-2</v>
      </c>
      <c r="D49">
        <v>4.199E-2</v>
      </c>
      <c r="E49">
        <v>1.6959999999999999E-2</v>
      </c>
      <c r="F49">
        <v>2.9E-4</v>
      </c>
      <c r="G49">
        <v>-7.8469999999999998E-2</v>
      </c>
      <c r="H49">
        <v>6.0499999999999998E-3</v>
      </c>
      <c r="I49">
        <v>0.23179</v>
      </c>
      <c r="J49">
        <v>6.6E-4</v>
      </c>
      <c r="K49">
        <v>3.0000000000000001E-5</v>
      </c>
      <c r="N49" t="s">
        <v>229</v>
      </c>
      <c r="O49">
        <v>1.2E-4</v>
      </c>
      <c r="P49">
        <v>1.014E-2</v>
      </c>
      <c r="Q49">
        <v>2.9510000000000002E-2</v>
      </c>
      <c r="R49">
        <v>1.259E-2</v>
      </c>
      <c r="S49">
        <v>2.1000000000000001E-4</v>
      </c>
      <c r="T49">
        <v>-8.0939999999999998E-2</v>
      </c>
      <c r="U49">
        <v>4.2599999999999999E-3</v>
      </c>
      <c r="V49">
        <v>0.18687000000000001</v>
      </c>
      <c r="W49">
        <v>5.1999999999999995E-4</v>
      </c>
      <c r="X49" s="6">
        <v>2.0000000000000002E-5</v>
      </c>
      <c r="AA49" s="6">
        <f t="shared" si="21"/>
        <v>2.9999999999999984E-5</v>
      </c>
      <c r="AB49" s="6">
        <f t="shared" si="22"/>
        <v>4.4000000000000011E-3</v>
      </c>
      <c r="AC49" s="6">
        <f t="shared" si="23"/>
        <v>1.2479999999999998E-2</v>
      </c>
      <c r="AD49" s="6">
        <f t="shared" si="24"/>
        <v>4.3699999999999989E-3</v>
      </c>
      <c r="AE49" s="6">
        <f t="shared" si="25"/>
        <v>7.9999999999999993E-5</v>
      </c>
      <c r="AF49" s="6">
        <f t="shared" si="26"/>
        <v>2.47E-3</v>
      </c>
      <c r="AG49" s="6">
        <f t="shared" si="27"/>
        <v>1.7899999999999999E-3</v>
      </c>
      <c r="AH49" s="6">
        <f t="shared" si="28"/>
        <v>4.4919999999999988E-2</v>
      </c>
      <c r="AI49" s="6">
        <f t="shared" si="29"/>
        <v>1.4000000000000004E-4</v>
      </c>
      <c r="AJ49" s="6">
        <f t="shared" si="30"/>
        <v>9.9999999999999991E-6</v>
      </c>
      <c r="AK49" s="6">
        <f t="shared" si="30"/>
        <v>0</v>
      </c>
    </row>
    <row r="50" spans="1:37" x14ac:dyDescent="0.25">
      <c r="A50" t="s">
        <v>195</v>
      </c>
      <c r="B50">
        <v>1.2869999999999999E-2</v>
      </c>
      <c r="C50">
        <v>0.30062</v>
      </c>
      <c r="D50">
        <v>0.80459000000000003</v>
      </c>
      <c r="E50">
        <v>0.46565000000000001</v>
      </c>
      <c r="F50">
        <v>2.9250000000000002E-2</v>
      </c>
      <c r="G50">
        <v>0.50175999999999998</v>
      </c>
      <c r="H50">
        <v>6.6890000000000005E-2</v>
      </c>
      <c r="I50">
        <v>0.47005000000000002</v>
      </c>
      <c r="J50">
        <v>5.8909999999999997E-2</v>
      </c>
      <c r="K50">
        <v>1.524E-2</v>
      </c>
      <c r="N50" t="s">
        <v>230</v>
      </c>
      <c r="O50">
        <v>1.2829999999999999E-2</v>
      </c>
      <c r="P50">
        <v>0.29418</v>
      </c>
      <c r="Q50">
        <v>0.78786999999999996</v>
      </c>
      <c r="R50">
        <v>0.45942</v>
      </c>
      <c r="S50">
        <v>2.9069999999999999E-2</v>
      </c>
      <c r="T50">
        <v>0.48432999999999998</v>
      </c>
      <c r="U50">
        <v>6.4509999999999998E-2</v>
      </c>
      <c r="V50">
        <v>0.42305999999999999</v>
      </c>
      <c r="W50">
        <v>5.8680000000000003E-2</v>
      </c>
      <c r="X50">
        <v>1.521E-2</v>
      </c>
      <c r="AA50" s="6">
        <f t="shared" si="21"/>
        <v>4.0000000000000105E-5</v>
      </c>
      <c r="AB50" s="6">
        <f t="shared" si="22"/>
        <v>6.4400000000000013E-3</v>
      </c>
      <c r="AC50" s="6">
        <f t="shared" si="23"/>
        <v>1.6720000000000068E-2</v>
      </c>
      <c r="AD50" s="6">
        <f t="shared" si="24"/>
        <v>6.2300000000000133E-3</v>
      </c>
      <c r="AE50" s="6">
        <f t="shared" si="25"/>
        <v>1.8000000000000307E-4</v>
      </c>
      <c r="AF50" s="6">
        <f t="shared" si="26"/>
        <v>1.7430000000000001E-2</v>
      </c>
      <c r="AG50" s="6">
        <f t="shared" si="27"/>
        <v>2.3800000000000071E-3</v>
      </c>
      <c r="AH50" s="6">
        <f t="shared" si="28"/>
        <v>4.6990000000000032E-2</v>
      </c>
      <c r="AI50" s="6">
        <f t="shared" si="29"/>
        <v>2.299999999999941E-4</v>
      </c>
      <c r="AJ50" s="6">
        <f t="shared" si="30"/>
        <v>3.0000000000000512E-5</v>
      </c>
      <c r="AK50" s="6">
        <f t="shared" si="30"/>
        <v>0</v>
      </c>
    </row>
    <row r="51" spans="1:37" x14ac:dyDescent="0.25">
      <c r="A51" t="s">
        <v>196</v>
      </c>
      <c r="B51">
        <v>2.4729999999999999E-2</v>
      </c>
      <c r="C51">
        <v>0.51885999999999999</v>
      </c>
      <c r="D51">
        <v>0.89424999999999999</v>
      </c>
      <c r="E51">
        <v>0.53534999999999999</v>
      </c>
      <c r="F51">
        <v>4.7440000000000003E-2</v>
      </c>
      <c r="G51">
        <v>0.52712999999999999</v>
      </c>
      <c r="H51">
        <v>7.9200000000000007E-2</v>
      </c>
      <c r="I51">
        <v>0.57521</v>
      </c>
      <c r="J51">
        <v>0.10756</v>
      </c>
      <c r="K51">
        <v>3.5749999999999997E-2</v>
      </c>
      <c r="N51" t="s">
        <v>231</v>
      </c>
      <c r="O51">
        <v>2.4680000000000001E-2</v>
      </c>
      <c r="P51">
        <v>0.51239999999999997</v>
      </c>
      <c r="Q51">
        <v>0.87751999999999997</v>
      </c>
      <c r="R51">
        <v>0.52910999999999997</v>
      </c>
      <c r="S51">
        <v>4.7260000000000003E-2</v>
      </c>
      <c r="T51">
        <v>0.50970000000000004</v>
      </c>
      <c r="U51">
        <v>7.6810000000000003E-2</v>
      </c>
      <c r="V51">
        <v>0.52820999999999996</v>
      </c>
      <c r="W51">
        <v>0.10732999999999999</v>
      </c>
      <c r="X51">
        <v>3.5720000000000002E-2</v>
      </c>
      <c r="AA51" s="6">
        <f t="shared" si="21"/>
        <v>4.9999999999997963E-5</v>
      </c>
      <c r="AB51" s="6">
        <f t="shared" si="22"/>
        <v>6.4600000000000213E-3</v>
      </c>
      <c r="AC51" s="6">
        <f t="shared" si="23"/>
        <v>1.6730000000000023E-2</v>
      </c>
      <c r="AD51" s="6">
        <f t="shared" si="24"/>
        <v>6.2400000000000233E-3</v>
      </c>
      <c r="AE51" s="6">
        <f t="shared" si="25"/>
        <v>1.799999999999996E-4</v>
      </c>
      <c r="AF51" s="6">
        <f t="shared" si="26"/>
        <v>1.7429999999999946E-2</v>
      </c>
      <c r="AG51" s="6">
        <f t="shared" si="27"/>
        <v>2.3900000000000032E-3</v>
      </c>
      <c r="AH51" s="6">
        <f t="shared" si="28"/>
        <v>4.7000000000000042E-2</v>
      </c>
      <c r="AI51" s="6">
        <f t="shared" si="29"/>
        <v>2.3000000000000798E-4</v>
      </c>
      <c r="AJ51" s="6">
        <f t="shared" si="30"/>
        <v>2.9999999999995308E-5</v>
      </c>
      <c r="AK51" s="6">
        <f t="shared" si="30"/>
        <v>0</v>
      </c>
    </row>
    <row r="52" spans="1:37" x14ac:dyDescent="0.25">
      <c r="A52" t="s">
        <v>197</v>
      </c>
      <c r="B52">
        <v>3.5310000000000001E-2</v>
      </c>
      <c r="C52">
        <v>0.69296000000000002</v>
      </c>
      <c r="D52">
        <v>0.92747999999999997</v>
      </c>
      <c r="E52">
        <v>0.58858999999999995</v>
      </c>
      <c r="F52">
        <v>6.4380000000000007E-2</v>
      </c>
      <c r="G52">
        <v>0.56815000000000004</v>
      </c>
      <c r="H52">
        <v>8.5510000000000003E-2</v>
      </c>
      <c r="I52">
        <v>0.64532</v>
      </c>
      <c r="J52">
        <v>0.14812</v>
      </c>
      <c r="K52">
        <v>5.287E-2</v>
      </c>
      <c r="N52" t="s">
        <v>232</v>
      </c>
      <c r="O52">
        <v>3.526E-2</v>
      </c>
      <c r="P52">
        <v>0.68649000000000004</v>
      </c>
      <c r="Q52">
        <v>0.91073999999999999</v>
      </c>
      <c r="R52">
        <v>0.58235000000000003</v>
      </c>
      <c r="S52">
        <v>6.4199999999999993E-2</v>
      </c>
      <c r="T52">
        <v>0.55071000000000003</v>
      </c>
      <c r="U52">
        <v>8.3129999999999996E-2</v>
      </c>
      <c r="V52">
        <v>0.59831999999999996</v>
      </c>
      <c r="W52">
        <v>0.14788000000000001</v>
      </c>
      <c r="X52">
        <v>5.2839999999999998E-2</v>
      </c>
      <c r="AA52" s="6">
        <f t="shared" si="21"/>
        <v>5.0000000000001432E-5</v>
      </c>
      <c r="AB52" s="6">
        <f t="shared" si="22"/>
        <v>6.4699999999999758E-3</v>
      </c>
      <c r="AC52" s="6">
        <f t="shared" si="23"/>
        <v>1.6739999999999977E-2</v>
      </c>
      <c r="AD52" s="6">
        <f t="shared" si="24"/>
        <v>6.2399999999999123E-3</v>
      </c>
      <c r="AE52" s="6">
        <f t="shared" si="25"/>
        <v>1.8000000000001348E-4</v>
      </c>
      <c r="AF52" s="6">
        <f t="shared" si="26"/>
        <v>1.7440000000000011E-2</v>
      </c>
      <c r="AG52" s="6">
        <f t="shared" si="27"/>
        <v>2.3800000000000071E-3</v>
      </c>
      <c r="AH52" s="6">
        <f t="shared" si="28"/>
        <v>4.7000000000000042E-2</v>
      </c>
      <c r="AI52" s="6">
        <f t="shared" si="29"/>
        <v>2.3999999999999022E-4</v>
      </c>
      <c r="AJ52" s="6">
        <f t="shared" si="30"/>
        <v>3.0000000000002247E-5</v>
      </c>
      <c r="AK52" s="6">
        <f t="shared" si="30"/>
        <v>0</v>
      </c>
    </row>
    <row r="53" spans="1:37" x14ac:dyDescent="0.25">
      <c r="A53" t="s">
        <v>198</v>
      </c>
      <c r="B53">
        <v>4.5170000000000002E-2</v>
      </c>
      <c r="C53">
        <v>0.76751000000000003</v>
      </c>
      <c r="D53">
        <v>0.96218999999999999</v>
      </c>
      <c r="E53">
        <v>0.64464999999999995</v>
      </c>
      <c r="F53">
        <v>8.1600000000000006E-2</v>
      </c>
      <c r="G53">
        <v>0.57784000000000002</v>
      </c>
      <c r="H53">
        <v>9.171E-2</v>
      </c>
      <c r="I53">
        <v>0.70218999999999998</v>
      </c>
      <c r="J53">
        <v>0.184</v>
      </c>
      <c r="K53">
        <v>6.9720000000000004E-2</v>
      </c>
      <c r="N53" t="s">
        <v>233</v>
      </c>
      <c r="O53">
        <v>4.512E-2</v>
      </c>
      <c r="P53">
        <v>0.76102999999999998</v>
      </c>
      <c r="Q53">
        <v>0.94545000000000001</v>
      </c>
      <c r="R53">
        <v>0.63839999999999997</v>
      </c>
      <c r="S53">
        <v>8.1420000000000006E-2</v>
      </c>
      <c r="T53">
        <v>0.56040000000000001</v>
      </c>
      <c r="U53">
        <v>8.9330000000000007E-2</v>
      </c>
      <c r="V53">
        <v>0.65517999999999998</v>
      </c>
      <c r="W53">
        <v>0.18376000000000001</v>
      </c>
      <c r="X53">
        <v>6.9690000000000002E-2</v>
      </c>
      <c r="AA53" s="6">
        <f t="shared" si="21"/>
        <v>5.0000000000001432E-5</v>
      </c>
      <c r="AB53" s="6">
        <f t="shared" si="22"/>
        <v>6.4800000000000413E-3</v>
      </c>
      <c r="AC53" s="6">
        <f t="shared" si="23"/>
        <v>1.6739999999999977E-2</v>
      </c>
      <c r="AD53" s="6">
        <f t="shared" si="24"/>
        <v>6.2499999999999778E-3</v>
      </c>
      <c r="AE53" s="6">
        <f t="shared" si="25"/>
        <v>1.799999999999996E-4</v>
      </c>
      <c r="AF53" s="6">
        <f t="shared" si="26"/>
        <v>1.7440000000000011E-2</v>
      </c>
      <c r="AG53" s="6">
        <f t="shared" si="27"/>
        <v>2.3799999999999932E-3</v>
      </c>
      <c r="AH53" s="6">
        <f t="shared" si="28"/>
        <v>4.7009999999999996E-2</v>
      </c>
      <c r="AI53" s="6">
        <f t="shared" si="29"/>
        <v>2.3999999999999022E-4</v>
      </c>
      <c r="AJ53" s="6">
        <f t="shared" si="30"/>
        <v>3.0000000000002247E-5</v>
      </c>
      <c r="AK53" s="6">
        <f t="shared" si="30"/>
        <v>0</v>
      </c>
    </row>
    <row r="54" spans="1:37" x14ac:dyDescent="0.25">
      <c r="A54" t="s">
        <v>199</v>
      </c>
      <c r="B54">
        <v>5.4960000000000002E-2</v>
      </c>
      <c r="C54">
        <v>0.80481999999999998</v>
      </c>
      <c r="D54">
        <v>0.97323999999999999</v>
      </c>
      <c r="E54">
        <v>0.73772000000000004</v>
      </c>
      <c r="F54">
        <v>9.7790000000000002E-2</v>
      </c>
      <c r="G54">
        <v>0.59050000000000002</v>
      </c>
      <c r="H54">
        <v>9.6570000000000003E-2</v>
      </c>
      <c r="I54">
        <v>0.74716000000000005</v>
      </c>
      <c r="J54">
        <v>0.21779000000000001</v>
      </c>
      <c r="K54">
        <v>8.6249999999999993E-2</v>
      </c>
      <c r="N54" t="s">
        <v>234</v>
      </c>
      <c r="O54">
        <v>5.491E-2</v>
      </c>
      <c r="P54">
        <v>0.79834000000000005</v>
      </c>
      <c r="Q54">
        <v>0.95650000000000002</v>
      </c>
      <c r="R54">
        <v>0.73146999999999995</v>
      </c>
      <c r="S54">
        <v>9.7600000000000006E-2</v>
      </c>
      <c r="T54">
        <v>0.57306999999999997</v>
      </c>
      <c r="U54">
        <v>9.418E-2</v>
      </c>
      <c r="V54">
        <v>0.70015000000000005</v>
      </c>
      <c r="W54">
        <v>0.21754999999999999</v>
      </c>
      <c r="X54">
        <v>8.6220000000000005E-2</v>
      </c>
      <c r="AA54" s="6">
        <f t="shared" si="21"/>
        <v>5.0000000000001432E-5</v>
      </c>
      <c r="AB54" s="6">
        <f t="shared" si="22"/>
        <v>6.4799999999999303E-3</v>
      </c>
      <c r="AC54" s="6">
        <f t="shared" si="23"/>
        <v>1.6739999999999977E-2</v>
      </c>
      <c r="AD54" s="6">
        <f t="shared" si="24"/>
        <v>6.2500000000000888E-3</v>
      </c>
      <c r="AE54" s="6">
        <f t="shared" si="25"/>
        <v>1.8999999999999573E-4</v>
      </c>
      <c r="AF54" s="6">
        <f t="shared" si="26"/>
        <v>1.7430000000000057E-2</v>
      </c>
      <c r="AG54" s="6">
        <f t="shared" si="27"/>
        <v>2.3900000000000032E-3</v>
      </c>
      <c r="AH54" s="6">
        <f t="shared" si="28"/>
        <v>4.7009999999999996E-2</v>
      </c>
      <c r="AI54" s="6">
        <f t="shared" si="29"/>
        <v>2.4000000000001798E-4</v>
      </c>
      <c r="AJ54" s="6">
        <f t="shared" si="30"/>
        <v>2.9999999999988369E-5</v>
      </c>
      <c r="AK54" s="6">
        <f t="shared" si="30"/>
        <v>0</v>
      </c>
    </row>
    <row r="55" spans="1:37" x14ac:dyDescent="0.25">
      <c r="A55" t="s">
        <v>200</v>
      </c>
      <c r="B55">
        <v>6.4589999999999995E-2</v>
      </c>
      <c r="C55">
        <v>0.87055000000000005</v>
      </c>
      <c r="D55">
        <v>0.98012999999999995</v>
      </c>
      <c r="E55">
        <v>0.80993000000000004</v>
      </c>
      <c r="F55">
        <v>0.11262999999999999</v>
      </c>
      <c r="G55">
        <v>0.61087999999999998</v>
      </c>
      <c r="H55">
        <v>9.9229999999999999E-2</v>
      </c>
      <c r="I55">
        <v>0.77902000000000005</v>
      </c>
      <c r="J55">
        <v>0.25044</v>
      </c>
      <c r="K55">
        <v>0.10301</v>
      </c>
      <c r="N55" t="s">
        <v>235</v>
      </c>
      <c r="O55">
        <v>6.454E-2</v>
      </c>
      <c r="P55">
        <v>0.86407999999999996</v>
      </c>
      <c r="Q55">
        <v>0.96338999999999997</v>
      </c>
      <c r="R55">
        <v>0.80369000000000002</v>
      </c>
      <c r="S55">
        <v>0.11244</v>
      </c>
      <c r="T55">
        <v>0.59345000000000003</v>
      </c>
      <c r="U55">
        <v>9.6850000000000006E-2</v>
      </c>
      <c r="V55">
        <v>0.73201000000000005</v>
      </c>
      <c r="W55">
        <v>0.25019999999999998</v>
      </c>
      <c r="X55">
        <v>0.10298</v>
      </c>
      <c r="AA55" s="6">
        <f t="shared" si="21"/>
        <v>4.9999999999994493E-5</v>
      </c>
      <c r="AB55" s="6">
        <f t="shared" si="22"/>
        <v>6.4700000000000868E-3</v>
      </c>
      <c r="AC55" s="6">
        <f t="shared" si="23"/>
        <v>1.6739999999999977E-2</v>
      </c>
      <c r="AD55" s="6">
        <f t="shared" si="24"/>
        <v>6.2400000000000233E-3</v>
      </c>
      <c r="AE55" s="6">
        <f t="shared" si="25"/>
        <v>1.8999999999999573E-4</v>
      </c>
      <c r="AF55" s="6">
        <f t="shared" si="26"/>
        <v>1.7429999999999946E-2</v>
      </c>
      <c r="AG55" s="6">
        <f t="shared" si="27"/>
        <v>2.3799999999999932E-3</v>
      </c>
      <c r="AH55" s="6">
        <f t="shared" si="28"/>
        <v>4.7009999999999996E-2</v>
      </c>
      <c r="AI55" s="6">
        <f t="shared" si="29"/>
        <v>2.4000000000001798E-4</v>
      </c>
      <c r="AJ55" s="6">
        <f t="shared" si="30"/>
        <v>3.0000000000002247E-5</v>
      </c>
      <c r="AK55" s="6">
        <f t="shared" si="30"/>
        <v>0</v>
      </c>
    </row>
    <row r="56" spans="1:37" x14ac:dyDescent="0.25">
      <c r="A56" t="s">
        <v>201</v>
      </c>
      <c r="B56">
        <v>7.3749999999999996E-2</v>
      </c>
      <c r="C56">
        <v>0.92891000000000001</v>
      </c>
      <c r="D56">
        <v>0.98533999999999999</v>
      </c>
      <c r="E56">
        <v>0.85973999999999995</v>
      </c>
      <c r="F56">
        <v>0.12698000000000001</v>
      </c>
      <c r="G56">
        <v>0.62438000000000005</v>
      </c>
      <c r="H56">
        <v>0.10187</v>
      </c>
      <c r="I56">
        <v>0.80745999999999996</v>
      </c>
      <c r="J56">
        <v>0.27826000000000001</v>
      </c>
      <c r="K56">
        <v>0.12016</v>
      </c>
      <c r="N56" t="s">
        <v>236</v>
      </c>
      <c r="O56">
        <v>7.3700000000000002E-2</v>
      </c>
      <c r="P56">
        <v>0.92244000000000004</v>
      </c>
      <c r="Q56">
        <v>0.96858999999999995</v>
      </c>
      <c r="R56">
        <v>0.85348999999999997</v>
      </c>
      <c r="S56">
        <v>0.1268</v>
      </c>
      <c r="T56">
        <v>0.60694999999999999</v>
      </c>
      <c r="U56">
        <v>9.9479999999999999E-2</v>
      </c>
      <c r="V56">
        <v>0.76044999999999996</v>
      </c>
      <c r="W56">
        <v>0.27800999999999998</v>
      </c>
      <c r="X56">
        <v>0.12013</v>
      </c>
      <c r="AA56" s="6">
        <f t="shared" si="21"/>
        <v>4.9999999999994493E-5</v>
      </c>
      <c r="AB56" s="6">
        <f t="shared" si="22"/>
        <v>6.4699999999999758E-3</v>
      </c>
      <c r="AC56" s="6">
        <f t="shared" si="23"/>
        <v>1.6750000000000043E-2</v>
      </c>
      <c r="AD56" s="6">
        <f t="shared" si="24"/>
        <v>6.2499999999999778E-3</v>
      </c>
      <c r="AE56" s="6">
        <f t="shared" si="25"/>
        <v>1.8000000000001348E-4</v>
      </c>
      <c r="AF56" s="6">
        <f t="shared" si="26"/>
        <v>1.7430000000000057E-2</v>
      </c>
      <c r="AG56" s="6">
        <f t="shared" si="27"/>
        <v>2.3900000000000032E-3</v>
      </c>
      <c r="AH56" s="6">
        <f t="shared" si="28"/>
        <v>4.7009999999999996E-2</v>
      </c>
      <c r="AI56" s="6">
        <f t="shared" si="29"/>
        <v>2.5000000000002798E-4</v>
      </c>
      <c r="AJ56" s="6">
        <f t="shared" si="30"/>
        <v>3.0000000000002247E-5</v>
      </c>
      <c r="AK56" s="6">
        <f t="shared" si="30"/>
        <v>0</v>
      </c>
    </row>
    <row r="57" spans="1:37" x14ac:dyDescent="0.25">
      <c r="A57" t="s">
        <v>202</v>
      </c>
      <c r="B57">
        <v>8.2909999999999998E-2</v>
      </c>
      <c r="C57">
        <v>0.96462999999999999</v>
      </c>
      <c r="D57">
        <v>0.98902000000000001</v>
      </c>
      <c r="E57">
        <v>0.89185000000000003</v>
      </c>
      <c r="F57">
        <v>0.14130000000000001</v>
      </c>
      <c r="G57">
        <v>0.63202999999999998</v>
      </c>
      <c r="H57">
        <v>0.10503</v>
      </c>
      <c r="I57">
        <v>0.83230999999999999</v>
      </c>
      <c r="J57">
        <v>0.30401</v>
      </c>
      <c r="K57">
        <v>0.13785</v>
      </c>
      <c r="N57" t="s">
        <v>237</v>
      </c>
      <c r="O57">
        <v>8.2869999999999999E-2</v>
      </c>
      <c r="P57">
        <v>0.95814999999999995</v>
      </c>
      <c r="Q57">
        <v>0.97228000000000003</v>
      </c>
      <c r="R57">
        <v>0.88561000000000001</v>
      </c>
      <c r="S57">
        <v>0.14112</v>
      </c>
      <c r="T57">
        <v>0.61458999999999997</v>
      </c>
      <c r="U57">
        <v>0.10264</v>
      </c>
      <c r="V57">
        <v>0.7853</v>
      </c>
      <c r="W57">
        <v>0.30375999999999997</v>
      </c>
      <c r="X57">
        <v>0.13782</v>
      </c>
      <c r="AA57" s="6">
        <f t="shared" si="21"/>
        <v>3.999999999999837E-5</v>
      </c>
      <c r="AB57" s="6">
        <f t="shared" si="22"/>
        <v>6.4800000000000413E-3</v>
      </c>
      <c r="AC57" s="6">
        <f t="shared" si="23"/>
        <v>1.6739999999999977E-2</v>
      </c>
      <c r="AD57" s="6">
        <f t="shared" si="24"/>
        <v>6.2400000000000233E-3</v>
      </c>
      <c r="AE57" s="6">
        <f t="shared" si="25"/>
        <v>1.8000000000001348E-4</v>
      </c>
      <c r="AF57" s="6">
        <f t="shared" si="26"/>
        <v>1.7440000000000011E-2</v>
      </c>
      <c r="AG57" s="6">
        <f t="shared" si="27"/>
        <v>2.3900000000000032E-3</v>
      </c>
      <c r="AH57" s="6">
        <f t="shared" si="28"/>
        <v>4.7009999999999996E-2</v>
      </c>
      <c r="AI57" s="6">
        <f t="shared" si="29"/>
        <v>2.5000000000002798E-4</v>
      </c>
      <c r="AJ57" s="6">
        <f t="shared" si="30"/>
        <v>3.0000000000002247E-5</v>
      </c>
      <c r="AK57" s="6">
        <f t="shared" si="30"/>
        <v>0</v>
      </c>
    </row>
    <row r="58" spans="1:37" x14ac:dyDescent="0.25">
      <c r="A58" t="s">
        <v>203</v>
      </c>
      <c r="B58">
        <v>9.2060000000000003E-2</v>
      </c>
      <c r="C58">
        <v>0.97665999999999997</v>
      </c>
      <c r="D58">
        <v>0.99209999999999998</v>
      </c>
      <c r="E58">
        <v>0.91518999999999995</v>
      </c>
      <c r="F58">
        <v>0.15531</v>
      </c>
      <c r="G58">
        <v>0.63787000000000005</v>
      </c>
      <c r="H58">
        <v>0.10928</v>
      </c>
      <c r="I58">
        <v>0.85318000000000005</v>
      </c>
      <c r="J58">
        <v>0.32784999999999997</v>
      </c>
      <c r="K58">
        <v>0.15558</v>
      </c>
      <c r="N58" t="s">
        <v>238</v>
      </c>
      <c r="O58">
        <v>9.2009999999999995E-2</v>
      </c>
      <c r="P58">
        <v>0.97018000000000004</v>
      </c>
      <c r="Q58">
        <v>0.97536</v>
      </c>
      <c r="R58">
        <v>0.90893999999999997</v>
      </c>
      <c r="S58">
        <v>0.15512999999999999</v>
      </c>
      <c r="T58">
        <v>0.62043000000000004</v>
      </c>
      <c r="U58">
        <v>0.1069</v>
      </c>
      <c r="V58">
        <v>0.80617000000000005</v>
      </c>
      <c r="W58">
        <v>0.32761000000000001</v>
      </c>
      <c r="X58">
        <v>0.15554000000000001</v>
      </c>
      <c r="AA58" s="6">
        <f t="shared" si="21"/>
        <v>5.0000000000008371E-5</v>
      </c>
      <c r="AB58" s="6">
        <f t="shared" si="22"/>
        <v>6.4799999999999303E-3</v>
      </c>
      <c r="AC58" s="6">
        <f t="shared" si="23"/>
        <v>1.6739999999999977E-2</v>
      </c>
      <c r="AD58" s="6">
        <f t="shared" si="24"/>
        <v>6.2499999999999778E-3</v>
      </c>
      <c r="AE58" s="6">
        <f t="shared" si="25"/>
        <v>1.8000000000001348E-4</v>
      </c>
      <c r="AF58" s="6">
        <f t="shared" si="26"/>
        <v>1.7440000000000011E-2</v>
      </c>
      <c r="AG58" s="6">
        <f t="shared" si="27"/>
        <v>2.3800000000000071E-3</v>
      </c>
      <c r="AH58" s="6">
        <f t="shared" si="28"/>
        <v>4.7009999999999996E-2</v>
      </c>
      <c r="AI58" s="6">
        <f t="shared" si="29"/>
        <v>2.3999999999996247E-4</v>
      </c>
      <c r="AJ58" s="6">
        <f t="shared" si="30"/>
        <v>3.9999999999984492E-5</v>
      </c>
      <c r="AK58" s="6">
        <f t="shared" si="30"/>
        <v>0</v>
      </c>
    </row>
    <row r="59" spans="1:37" x14ac:dyDescent="0.25">
      <c r="A59" t="s">
        <v>204</v>
      </c>
      <c r="B59">
        <v>0.10129000000000001</v>
      </c>
      <c r="C59">
        <v>0.98304000000000002</v>
      </c>
      <c r="D59">
        <v>0.99385000000000001</v>
      </c>
      <c r="E59">
        <v>0.93513999999999997</v>
      </c>
      <c r="F59">
        <v>0.16905999999999999</v>
      </c>
      <c r="G59">
        <v>0.64415</v>
      </c>
      <c r="H59">
        <v>0.11366</v>
      </c>
      <c r="I59">
        <v>0.87087999999999999</v>
      </c>
      <c r="J59">
        <v>0.35011999999999999</v>
      </c>
      <c r="K59">
        <v>0.17294999999999999</v>
      </c>
      <c r="N59" t="s">
        <v>239</v>
      </c>
      <c r="O59">
        <v>0.10125000000000001</v>
      </c>
      <c r="P59">
        <v>0.97655999999999998</v>
      </c>
      <c r="Q59">
        <v>0.97711000000000003</v>
      </c>
      <c r="R59">
        <v>0.92888999999999999</v>
      </c>
      <c r="S59">
        <v>0.16888</v>
      </c>
      <c r="T59">
        <v>0.62672000000000005</v>
      </c>
      <c r="U59">
        <v>0.11126999999999999</v>
      </c>
      <c r="V59">
        <v>0.82386999999999999</v>
      </c>
      <c r="W59">
        <v>0.34988000000000002</v>
      </c>
      <c r="X59">
        <v>0.17291000000000001</v>
      </c>
      <c r="AA59" s="6">
        <f t="shared" si="21"/>
        <v>3.999999999999837E-5</v>
      </c>
      <c r="AB59" s="6">
        <f t="shared" si="22"/>
        <v>6.4800000000000413E-3</v>
      </c>
      <c r="AC59" s="6">
        <f t="shared" si="23"/>
        <v>1.6739999999999977E-2</v>
      </c>
      <c r="AD59" s="6">
        <f t="shared" si="24"/>
        <v>6.2499999999999778E-3</v>
      </c>
      <c r="AE59" s="6">
        <f t="shared" si="25"/>
        <v>1.7999999999998573E-4</v>
      </c>
      <c r="AF59" s="6">
        <f t="shared" si="26"/>
        <v>1.7429999999999946E-2</v>
      </c>
      <c r="AG59" s="6">
        <f t="shared" si="27"/>
        <v>2.3900000000000032E-3</v>
      </c>
      <c r="AH59" s="6">
        <f t="shared" si="28"/>
        <v>4.7009999999999996E-2</v>
      </c>
      <c r="AI59" s="6">
        <f t="shared" si="29"/>
        <v>2.3999999999996247E-4</v>
      </c>
      <c r="AJ59" s="6">
        <f t="shared" si="30"/>
        <v>3.9999999999984492E-5</v>
      </c>
      <c r="AK59" s="6">
        <f t="shared" si="30"/>
        <v>0</v>
      </c>
    </row>
    <row r="65" spans="14:23" x14ac:dyDescent="0.25">
      <c r="N65" t="s">
        <v>55</v>
      </c>
      <c r="O65" t="s">
        <v>56</v>
      </c>
      <c r="P65" t="s">
        <v>57</v>
      </c>
      <c r="Q65" t="s">
        <v>58</v>
      </c>
      <c r="R65" t="s">
        <v>59</v>
      </c>
      <c r="S65" t="s">
        <v>60</v>
      </c>
      <c r="T65" t="s">
        <v>61</v>
      </c>
      <c r="U65" t="s">
        <v>62</v>
      </c>
      <c r="V65" t="s">
        <v>63</v>
      </c>
      <c r="W65" t="s">
        <v>64</v>
      </c>
    </row>
    <row r="66" spans="14:23" x14ac:dyDescent="0.25">
      <c r="N66" t="s">
        <v>215</v>
      </c>
      <c r="O66">
        <v>1.1209999999999999E-2</v>
      </c>
      <c r="P66">
        <v>0.26186999999999999</v>
      </c>
      <c r="Q66">
        <v>0.84935000000000005</v>
      </c>
      <c r="R66">
        <v>0.43611</v>
      </c>
      <c r="S66">
        <v>2.563E-2</v>
      </c>
      <c r="T66">
        <v>6.0290000000000003E-2</v>
      </c>
      <c r="U66">
        <v>0.43042000000000002</v>
      </c>
      <c r="V66">
        <v>5.629E-2</v>
      </c>
      <c r="W66">
        <v>1.311E-2</v>
      </c>
    </row>
    <row r="67" spans="14:23" x14ac:dyDescent="0.25">
      <c r="N67" t="s">
        <v>216</v>
      </c>
      <c r="O67">
        <v>2.138E-2</v>
      </c>
      <c r="P67">
        <v>0.44829999999999998</v>
      </c>
      <c r="Q67">
        <v>0.93994</v>
      </c>
      <c r="R67">
        <v>0.50943000000000005</v>
      </c>
      <c r="S67">
        <v>4.1050000000000003E-2</v>
      </c>
      <c r="T67">
        <v>6.8650000000000003E-2</v>
      </c>
      <c r="U67">
        <v>0.51315</v>
      </c>
      <c r="V67">
        <v>0.10434</v>
      </c>
      <c r="W67">
        <v>3.091E-2</v>
      </c>
    </row>
    <row r="68" spans="14:23" x14ac:dyDescent="0.25">
      <c r="N68" t="s">
        <v>217</v>
      </c>
      <c r="O68">
        <v>3.0259999999999999E-2</v>
      </c>
      <c r="P68">
        <v>0.63344999999999996</v>
      </c>
      <c r="Q68">
        <v>0.95538000000000001</v>
      </c>
      <c r="R68">
        <v>0.55606999999999995</v>
      </c>
      <c r="S68">
        <v>5.5730000000000002E-2</v>
      </c>
      <c r="T68">
        <v>7.46E-2</v>
      </c>
      <c r="U68">
        <v>0.58211000000000002</v>
      </c>
      <c r="V68">
        <v>0.14394999999999999</v>
      </c>
      <c r="W68">
        <v>4.6429999999999999E-2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04BFD-FB4A-4932-A110-48C21EDFD5CF}">
  <dimension ref="A2:X123"/>
  <sheetViews>
    <sheetView topLeftCell="D98" workbookViewId="0">
      <selection activeCell="K125" sqref="K125"/>
    </sheetView>
  </sheetViews>
  <sheetFormatPr defaultRowHeight="15" x14ac:dyDescent="0.25"/>
  <cols>
    <col min="1" max="1" width="29.7109375" customWidth="1"/>
    <col min="14" max="14" width="20" customWidth="1"/>
  </cols>
  <sheetData>
    <row r="2" spans="1:24" x14ac:dyDescent="0.25">
      <c r="A2" t="s">
        <v>151</v>
      </c>
    </row>
    <row r="3" spans="1:24" x14ac:dyDescent="0.25">
      <c r="A3" t="s">
        <v>90</v>
      </c>
      <c r="N3" t="s">
        <v>91</v>
      </c>
    </row>
    <row r="4" spans="1:24" x14ac:dyDescent="0.25">
      <c r="A4" s="1" t="s">
        <v>48</v>
      </c>
      <c r="B4" s="1" t="s">
        <v>92</v>
      </c>
      <c r="C4" s="1" t="s">
        <v>93</v>
      </c>
      <c r="D4" s="1" t="s">
        <v>37</v>
      </c>
      <c r="E4" s="1" t="s">
        <v>38</v>
      </c>
      <c r="F4" s="1" t="s">
        <v>34</v>
      </c>
      <c r="G4" s="1" t="s">
        <v>36</v>
      </c>
      <c r="H4" s="1" t="s">
        <v>39</v>
      </c>
      <c r="I4" s="1" t="s">
        <v>40</v>
      </c>
      <c r="J4" s="1" t="s">
        <v>35</v>
      </c>
      <c r="K4" s="1" t="s">
        <v>52</v>
      </c>
      <c r="N4" s="1" t="s">
        <v>48</v>
      </c>
      <c r="O4" s="7" t="s">
        <v>92</v>
      </c>
      <c r="P4" s="7" t="s">
        <v>93</v>
      </c>
      <c r="Q4" s="1" t="s">
        <v>37</v>
      </c>
      <c r="R4" s="1" t="s">
        <v>38</v>
      </c>
      <c r="S4" s="1" t="s">
        <v>34</v>
      </c>
      <c r="T4" s="1" t="s">
        <v>36</v>
      </c>
      <c r="U4" s="1" t="s">
        <v>39</v>
      </c>
      <c r="V4" s="1" t="s">
        <v>40</v>
      </c>
      <c r="W4" s="1" t="s">
        <v>35</v>
      </c>
      <c r="X4" s="1" t="s">
        <v>52</v>
      </c>
    </row>
    <row r="5" spans="1:24" x14ac:dyDescent="0.25">
      <c r="A5" s="2" t="s">
        <v>94</v>
      </c>
      <c r="B5">
        <v>100</v>
      </c>
      <c r="C5" t="s">
        <v>95</v>
      </c>
      <c r="D5" s="3">
        <v>8.6700000000000017</v>
      </c>
      <c r="E5" s="3">
        <v>2.6700000000000017</v>
      </c>
      <c r="F5" s="3">
        <v>2.3199999999999932</v>
      </c>
      <c r="G5" s="3">
        <v>0.93999999999999773</v>
      </c>
      <c r="H5" s="3">
        <v>7.8599999999999994</v>
      </c>
      <c r="I5" s="3">
        <v>6.32</v>
      </c>
      <c r="J5" s="3">
        <v>2.1700000000000017</v>
      </c>
      <c r="K5" s="3">
        <v>4.4214285714285708</v>
      </c>
      <c r="N5" s="2" t="s">
        <v>96</v>
      </c>
      <c r="O5">
        <v>100</v>
      </c>
      <c r="P5" t="s">
        <v>95</v>
      </c>
      <c r="Q5" s="3">
        <v>9.5500000000000043</v>
      </c>
      <c r="R5" s="3">
        <v>2.6099999999999994</v>
      </c>
      <c r="S5" s="3">
        <v>3.1499999999999986</v>
      </c>
      <c r="T5" s="3">
        <v>3.0000000000001137E-2</v>
      </c>
      <c r="U5" s="3">
        <v>8.14</v>
      </c>
      <c r="V5" s="3">
        <v>6.259999999999998</v>
      </c>
      <c r="W5" s="3">
        <v>1.9099999999999966</v>
      </c>
      <c r="X5" s="3">
        <v>4.5214285714285714</v>
      </c>
    </row>
    <row r="6" spans="1:24" x14ac:dyDescent="0.25">
      <c r="A6" s="2" t="s">
        <v>97</v>
      </c>
      <c r="B6">
        <v>200</v>
      </c>
      <c r="C6" t="s">
        <v>95</v>
      </c>
      <c r="D6" s="3">
        <v>8.019999999999996</v>
      </c>
      <c r="E6" s="3">
        <v>2.2300000000000004</v>
      </c>
      <c r="F6" s="3">
        <v>0.76999999999999602</v>
      </c>
      <c r="G6" s="3">
        <v>0.32000000000000028</v>
      </c>
      <c r="H6" s="3">
        <v>7.509999999999998</v>
      </c>
      <c r="I6" s="3">
        <v>4.6599999999999966</v>
      </c>
      <c r="J6" s="3">
        <v>2.509999999999998</v>
      </c>
      <c r="K6" s="3">
        <v>3.7171428571428549</v>
      </c>
      <c r="N6" s="2" t="s">
        <v>98</v>
      </c>
      <c r="O6">
        <v>200</v>
      </c>
      <c r="P6" t="s">
        <v>95</v>
      </c>
      <c r="Q6" s="3">
        <v>8.6299999999999955</v>
      </c>
      <c r="R6" s="3">
        <v>2.9700000000000024</v>
      </c>
      <c r="S6" s="3">
        <v>1.8700000000000045</v>
      </c>
      <c r="T6" s="3">
        <v>1.9999999999999574E-2</v>
      </c>
      <c r="U6" s="3">
        <v>7.6000000000000014</v>
      </c>
      <c r="V6" s="3">
        <v>4.6099999999999994</v>
      </c>
      <c r="W6" s="3">
        <v>1.9699999999999989</v>
      </c>
      <c r="X6" s="3">
        <v>3.9528571428571433</v>
      </c>
    </row>
    <row r="7" spans="1:24" x14ac:dyDescent="0.25">
      <c r="A7" s="2" t="s">
        <v>33</v>
      </c>
      <c r="B7">
        <v>300</v>
      </c>
      <c r="C7" t="s">
        <v>95</v>
      </c>
      <c r="D7" s="3">
        <v>7.6499999999999986</v>
      </c>
      <c r="E7" s="3">
        <v>0.53999999999999915</v>
      </c>
      <c r="F7" s="3">
        <v>2.4200000000000017</v>
      </c>
      <c r="G7" s="3">
        <v>0.5</v>
      </c>
      <c r="H7" s="3">
        <v>6.7299999999999969</v>
      </c>
      <c r="I7" s="3">
        <v>3.8999999999999986</v>
      </c>
      <c r="J7" s="3">
        <v>2.1000000000000014</v>
      </c>
      <c r="K7" s="3">
        <v>3.4057142857142852</v>
      </c>
      <c r="N7" s="2" t="s">
        <v>41</v>
      </c>
      <c r="O7">
        <v>300</v>
      </c>
      <c r="P7" t="s">
        <v>95</v>
      </c>
      <c r="Q7" s="3">
        <v>7.4599999999999937</v>
      </c>
      <c r="R7" s="3">
        <v>1.7699999999999996</v>
      </c>
      <c r="S7" s="3">
        <v>1.8100000000000023</v>
      </c>
      <c r="T7" s="3">
        <v>-0.17000000000000171</v>
      </c>
      <c r="U7" s="3">
        <v>6.8900000000000006</v>
      </c>
      <c r="V7" s="3">
        <v>3.9099999999999966</v>
      </c>
      <c r="W7" s="3">
        <v>2.7899999999999991</v>
      </c>
      <c r="X7" s="3">
        <v>3.4942857142857129</v>
      </c>
    </row>
    <row r="8" spans="1:24" x14ac:dyDescent="0.25">
      <c r="A8" s="2" t="s">
        <v>99</v>
      </c>
      <c r="B8">
        <v>400</v>
      </c>
      <c r="C8" t="s">
        <v>95</v>
      </c>
      <c r="D8" s="3">
        <v>7.3599999999999994</v>
      </c>
      <c r="E8" s="3">
        <v>0.90000000000000213</v>
      </c>
      <c r="F8" s="3">
        <v>0.45999999999999375</v>
      </c>
      <c r="G8" s="3">
        <v>0.10999999999999943</v>
      </c>
      <c r="H8" s="3">
        <v>5.8700000000000045</v>
      </c>
      <c r="I8" s="3">
        <v>3.5200000000000031</v>
      </c>
      <c r="J8" s="3">
        <v>2.9299999999999997</v>
      </c>
      <c r="K8" s="3">
        <v>3.0214285714285718</v>
      </c>
      <c r="N8" s="2" t="s">
        <v>100</v>
      </c>
      <c r="O8">
        <v>400</v>
      </c>
      <c r="P8" t="s">
        <v>95</v>
      </c>
      <c r="Q8" s="3">
        <v>7.3300000000000054</v>
      </c>
      <c r="R8" s="3">
        <v>0.33999999999999986</v>
      </c>
      <c r="S8" s="3">
        <v>0.84000000000000341</v>
      </c>
      <c r="T8" s="3">
        <v>9.9999999999980105E-3</v>
      </c>
      <c r="U8" s="3">
        <v>6.0499999999999972</v>
      </c>
      <c r="V8" s="3">
        <v>3.4899999999999949</v>
      </c>
      <c r="W8" s="3">
        <v>3.6199999999999974</v>
      </c>
      <c r="X8" s="3">
        <v>3.0971428571428565</v>
      </c>
    </row>
    <row r="9" spans="1:24" x14ac:dyDescent="0.25">
      <c r="A9" s="2" t="s">
        <v>101</v>
      </c>
      <c r="B9">
        <v>500</v>
      </c>
      <c r="C9" t="s">
        <v>95</v>
      </c>
      <c r="D9" s="3">
        <v>6.8299999999999983</v>
      </c>
      <c r="E9" s="3">
        <v>-0.39999999999999858</v>
      </c>
      <c r="F9" s="3">
        <v>0.42999999999999261</v>
      </c>
      <c r="G9" s="3">
        <v>0.39999999999999858</v>
      </c>
      <c r="H9" s="3">
        <v>5.5399999999999991</v>
      </c>
      <c r="I9" s="3">
        <v>3.1499999999999986</v>
      </c>
      <c r="J9" s="3">
        <v>4.490000000000002</v>
      </c>
      <c r="K9" s="3">
        <v>2.9199999999999986</v>
      </c>
      <c r="N9" s="2" t="s">
        <v>102</v>
      </c>
      <c r="O9">
        <v>500</v>
      </c>
      <c r="P9" t="s">
        <v>95</v>
      </c>
      <c r="Q9" s="3">
        <v>7.009999999999998</v>
      </c>
      <c r="R9" s="3">
        <v>-0.74000000000000199</v>
      </c>
      <c r="S9" s="3">
        <v>0.89000000000000057</v>
      </c>
      <c r="T9" s="3">
        <v>0.25</v>
      </c>
      <c r="U9" s="3">
        <v>5.5900000000000034</v>
      </c>
      <c r="V9" s="3">
        <v>3.1599999999999966</v>
      </c>
      <c r="W9" s="3">
        <v>4.2299999999999969</v>
      </c>
      <c r="X9" s="3">
        <v>2.9128571428571419</v>
      </c>
    </row>
    <row r="10" spans="1:24" x14ac:dyDescent="0.25">
      <c r="A10" s="2" t="s">
        <v>103</v>
      </c>
      <c r="B10">
        <v>600</v>
      </c>
      <c r="C10" t="s">
        <v>95</v>
      </c>
      <c r="D10" s="3">
        <v>6.240000000000002</v>
      </c>
      <c r="E10" s="3">
        <v>-0.37000000000000099</v>
      </c>
      <c r="F10" s="3">
        <v>-0.56000000000000227</v>
      </c>
      <c r="G10" s="3">
        <v>0.10000000000000142</v>
      </c>
      <c r="H10" s="3">
        <v>5.3500000000000014</v>
      </c>
      <c r="I10" s="3">
        <v>2.8699999999999974</v>
      </c>
      <c r="J10" s="3">
        <v>4.7099999999999937</v>
      </c>
      <c r="K10" s="3">
        <v>2.6199999999999988</v>
      </c>
      <c r="N10" s="2" t="s">
        <v>104</v>
      </c>
      <c r="O10">
        <v>600</v>
      </c>
      <c r="P10" t="s">
        <v>95</v>
      </c>
      <c r="Q10" s="3">
        <v>6.43</v>
      </c>
      <c r="R10" s="3">
        <v>-0.57999999999999829</v>
      </c>
      <c r="S10" s="3">
        <v>-0.51000000000000512</v>
      </c>
      <c r="T10" s="3">
        <v>0.14000000000000057</v>
      </c>
      <c r="U10" s="3">
        <v>5.4399999999999977</v>
      </c>
      <c r="V10" s="3">
        <v>2.8999999999999986</v>
      </c>
      <c r="W10" s="3">
        <v>4.7700000000000031</v>
      </c>
      <c r="X10" s="3">
        <v>2.6557142857142852</v>
      </c>
    </row>
    <row r="11" spans="1:24" x14ac:dyDescent="0.25">
      <c r="A11" s="2" t="s">
        <v>105</v>
      </c>
      <c r="B11">
        <v>700</v>
      </c>
      <c r="C11" t="s">
        <v>95</v>
      </c>
      <c r="D11" s="3">
        <v>5.9600000000000009</v>
      </c>
      <c r="E11" s="3">
        <v>-0.92000000000000171</v>
      </c>
      <c r="F11" s="3">
        <v>7.9999999999998295E-2</v>
      </c>
      <c r="G11" s="3">
        <v>-0.34999999999999787</v>
      </c>
      <c r="H11" s="3">
        <v>5.259999999999998</v>
      </c>
      <c r="I11" s="3">
        <v>2.6400000000000006</v>
      </c>
      <c r="J11" s="3">
        <v>4.9099999999999966</v>
      </c>
      <c r="K11" s="3">
        <v>2.5114285714285707</v>
      </c>
      <c r="N11" s="2" t="s">
        <v>106</v>
      </c>
      <c r="O11">
        <v>700</v>
      </c>
      <c r="P11" t="s">
        <v>95</v>
      </c>
      <c r="Q11" s="3">
        <v>6.1299999999999955</v>
      </c>
      <c r="R11" s="3">
        <v>-0.60999999999999943</v>
      </c>
      <c r="S11" s="3">
        <v>0.14000000000000057</v>
      </c>
      <c r="T11" s="3">
        <v>-0.46999999999999886</v>
      </c>
      <c r="U11" s="3">
        <v>5.2999999999999972</v>
      </c>
      <c r="V11" s="3">
        <v>2.6700000000000017</v>
      </c>
      <c r="W11" s="3">
        <v>4.9399999999999977</v>
      </c>
      <c r="X11" s="3">
        <v>2.585714285714285</v>
      </c>
    </row>
    <row r="12" spans="1:24" x14ac:dyDescent="0.25">
      <c r="A12" s="2" t="s">
        <v>107</v>
      </c>
      <c r="B12">
        <v>800</v>
      </c>
      <c r="C12" t="s">
        <v>95</v>
      </c>
      <c r="D12" s="3">
        <v>5.980000000000004</v>
      </c>
      <c r="E12" s="3">
        <v>7.0000000000000284E-2</v>
      </c>
      <c r="F12" s="3">
        <v>-0.35999999999999943</v>
      </c>
      <c r="G12" s="3">
        <v>-0.63000000000000256</v>
      </c>
      <c r="H12" s="3">
        <v>5.240000000000002</v>
      </c>
      <c r="I12" s="3">
        <v>2.4200000000000017</v>
      </c>
      <c r="J12" s="3">
        <v>5.1300000000000026</v>
      </c>
      <c r="K12" s="3">
        <v>2.5500000000000012</v>
      </c>
      <c r="N12" s="2" t="s">
        <v>108</v>
      </c>
      <c r="O12">
        <v>800</v>
      </c>
      <c r="P12" t="s">
        <v>95</v>
      </c>
      <c r="Q12" s="3">
        <v>5.990000000000002</v>
      </c>
      <c r="R12" s="3">
        <v>0.33999999999999986</v>
      </c>
      <c r="S12" s="3">
        <v>-6.9999999999993179E-2</v>
      </c>
      <c r="T12" s="3">
        <v>-0.53999999999999915</v>
      </c>
      <c r="U12" s="3">
        <v>5.220000000000006</v>
      </c>
      <c r="V12" s="3">
        <v>2.5499999999999972</v>
      </c>
      <c r="W12" s="3">
        <v>5.2100000000000009</v>
      </c>
      <c r="X12" s="3">
        <v>2.6714285714285735</v>
      </c>
    </row>
    <row r="13" spans="1:24" x14ac:dyDescent="0.25">
      <c r="A13" s="2" t="s">
        <v>109</v>
      </c>
      <c r="B13">
        <v>900</v>
      </c>
      <c r="C13" t="s">
        <v>95</v>
      </c>
      <c r="D13" s="3">
        <v>5.6400000000000006</v>
      </c>
      <c r="E13" s="3">
        <v>0.28999999999999915</v>
      </c>
      <c r="F13" s="3">
        <v>-2.0899999999999892</v>
      </c>
      <c r="G13" s="3">
        <v>-0.80000000000000071</v>
      </c>
      <c r="H13" s="3">
        <v>5.1700000000000017</v>
      </c>
      <c r="I13" s="3">
        <v>2.3200000000000003</v>
      </c>
      <c r="J13" s="3">
        <v>5.8100000000000023</v>
      </c>
      <c r="K13" s="3">
        <v>2.3342857142857163</v>
      </c>
      <c r="N13" s="2" t="s">
        <v>110</v>
      </c>
      <c r="O13">
        <v>900</v>
      </c>
      <c r="P13" t="s">
        <v>95</v>
      </c>
      <c r="Q13" s="3">
        <v>5.8500000000000014</v>
      </c>
      <c r="R13" s="3">
        <v>0.80000000000000071</v>
      </c>
      <c r="S13" s="3">
        <v>-0.85999999999999943</v>
      </c>
      <c r="T13" s="3">
        <v>-0.84999999999999787</v>
      </c>
      <c r="U13" s="3">
        <v>5.2000000000000028</v>
      </c>
      <c r="V13" s="3">
        <v>2.3999999999999986</v>
      </c>
      <c r="W13" s="3">
        <v>5.259999999999998</v>
      </c>
      <c r="X13" s="3">
        <v>2.5428571428571436</v>
      </c>
    </row>
    <row r="14" spans="1:24" x14ac:dyDescent="0.25">
      <c r="A14" s="2" t="s">
        <v>111</v>
      </c>
      <c r="B14">
        <v>1000</v>
      </c>
      <c r="C14" t="s">
        <v>95</v>
      </c>
      <c r="D14" s="3">
        <v>5.4400000000000048</v>
      </c>
      <c r="E14" s="3">
        <v>-0.55999999999999872</v>
      </c>
      <c r="F14" s="3">
        <v>-2.8700000000000045</v>
      </c>
      <c r="G14" s="3">
        <v>-0.83999999999999986</v>
      </c>
      <c r="H14" s="3">
        <v>5.1099999999999994</v>
      </c>
      <c r="I14" s="3">
        <v>2.1599999999999966</v>
      </c>
      <c r="J14" s="3">
        <v>5.4399999999999977</v>
      </c>
      <c r="K14" s="3">
        <v>1.9828571428571422</v>
      </c>
      <c r="N14" s="2" t="s">
        <v>112</v>
      </c>
      <c r="O14">
        <v>1000</v>
      </c>
      <c r="P14" t="s">
        <v>95</v>
      </c>
      <c r="Q14" s="3">
        <v>5.8099999999999952</v>
      </c>
      <c r="R14" s="3">
        <v>0.10000000000000142</v>
      </c>
      <c r="S14" s="3">
        <v>-2.7400000000000091</v>
      </c>
      <c r="T14" s="3">
        <v>-0.72999999999999687</v>
      </c>
      <c r="U14" s="3">
        <v>5.0999999999999943</v>
      </c>
      <c r="V14" s="3">
        <v>2.2100000000000009</v>
      </c>
      <c r="W14" s="3">
        <v>5.3299999999999983</v>
      </c>
      <c r="X14" s="3">
        <v>2.1542857142857121</v>
      </c>
    </row>
    <row r="15" spans="1:24" x14ac:dyDescent="0.25">
      <c r="A15" s="2" t="s">
        <v>113</v>
      </c>
      <c r="B15">
        <v>100</v>
      </c>
      <c r="C15" t="s">
        <v>114</v>
      </c>
      <c r="D15" s="3">
        <v>5.0000000000004263E-2</v>
      </c>
      <c r="E15" s="3">
        <v>3.0000000000001137E-2</v>
      </c>
      <c r="F15" s="3">
        <v>0.22999999999998977</v>
      </c>
      <c r="G15" s="3">
        <v>0</v>
      </c>
      <c r="H15" s="3">
        <v>5.0000000000004263E-2</v>
      </c>
      <c r="I15" s="3">
        <v>3.9999999999999147E-2</v>
      </c>
      <c r="J15" s="3">
        <v>7.9999999999998295E-2</v>
      </c>
      <c r="K15" s="3">
        <v>6.8571428571428131E-2</v>
      </c>
      <c r="N15" s="2" t="s">
        <v>115</v>
      </c>
      <c r="O15">
        <v>100</v>
      </c>
      <c r="P15" t="s">
        <v>114</v>
      </c>
      <c r="Q15" s="3">
        <v>6.0000000000002274E-2</v>
      </c>
      <c r="R15" s="3">
        <v>0</v>
      </c>
      <c r="S15" s="3">
        <v>5.0000000000004263E-2</v>
      </c>
      <c r="T15" s="3">
        <v>1.9999999999999574E-2</v>
      </c>
      <c r="U15" s="3">
        <v>4.9999999999997158E-2</v>
      </c>
      <c r="V15" s="3">
        <v>3.0000000000001137E-2</v>
      </c>
      <c r="W15" s="3">
        <v>1.0000000000005116E-2</v>
      </c>
      <c r="X15" s="3">
        <v>3.1428571428572791E-2</v>
      </c>
    </row>
    <row r="16" spans="1:24" x14ac:dyDescent="0.25">
      <c r="A16" s="2" t="s">
        <v>116</v>
      </c>
      <c r="B16">
        <v>200</v>
      </c>
      <c r="C16" t="s">
        <v>114</v>
      </c>
      <c r="D16" s="3">
        <v>3.0000000000001137E-2</v>
      </c>
      <c r="E16" s="3">
        <v>0</v>
      </c>
      <c r="F16" s="3">
        <v>0</v>
      </c>
      <c r="G16" s="3">
        <v>-1.9999999999999574E-2</v>
      </c>
      <c r="H16" s="3">
        <v>4.0000000000006253E-2</v>
      </c>
      <c r="I16" s="3">
        <v>2.0000000000003126E-2</v>
      </c>
      <c r="J16" s="3">
        <v>3.0000000000001137E-2</v>
      </c>
      <c r="K16" s="3">
        <v>1.4285714285716011E-2</v>
      </c>
      <c r="N16" s="2" t="s">
        <v>117</v>
      </c>
      <c r="O16">
        <v>200</v>
      </c>
      <c r="P16" t="s">
        <v>114</v>
      </c>
      <c r="Q16" s="3">
        <v>3.9999999999999147E-2</v>
      </c>
      <c r="R16" s="3">
        <v>-1.9999999999996021E-2</v>
      </c>
      <c r="S16" s="3">
        <v>0</v>
      </c>
      <c r="T16" s="3">
        <v>0</v>
      </c>
      <c r="U16" s="3">
        <v>3.9999999999999147E-2</v>
      </c>
      <c r="V16" s="3">
        <v>2.0000000000003126E-2</v>
      </c>
      <c r="W16" s="3">
        <v>3.0000000000001137E-2</v>
      </c>
      <c r="X16" s="3">
        <v>1.5714285714286649E-2</v>
      </c>
    </row>
    <row r="17" spans="1:24" x14ac:dyDescent="0.25">
      <c r="A17" s="2" t="s">
        <v>42</v>
      </c>
      <c r="B17">
        <v>300</v>
      </c>
      <c r="C17" t="s">
        <v>114</v>
      </c>
      <c r="D17" s="3">
        <v>2.0000000000003126E-2</v>
      </c>
      <c r="E17" s="3">
        <v>3.0000000000001137E-2</v>
      </c>
      <c r="F17" s="3">
        <v>0</v>
      </c>
      <c r="G17" s="3">
        <v>-9.9999999999980105E-3</v>
      </c>
      <c r="H17" s="3">
        <v>3.0000000000001137E-2</v>
      </c>
      <c r="I17" s="3">
        <v>2.0000000000003126E-2</v>
      </c>
      <c r="J17" s="3">
        <v>3.0000000000001137E-2</v>
      </c>
      <c r="K17" s="3">
        <v>1.7142857142858809E-2</v>
      </c>
      <c r="N17" s="2" t="s">
        <v>43</v>
      </c>
      <c r="O17">
        <v>300</v>
      </c>
      <c r="P17" t="s">
        <v>114</v>
      </c>
      <c r="Q17" s="3">
        <v>3.0000000000001137E-2</v>
      </c>
      <c r="R17" s="3">
        <v>-8.9999999999999858E-2</v>
      </c>
      <c r="S17" s="3">
        <v>4.0000000000006253E-2</v>
      </c>
      <c r="T17" s="3">
        <v>-2.0000000000003126E-2</v>
      </c>
      <c r="U17" s="3">
        <v>3.0000000000001137E-2</v>
      </c>
      <c r="V17" s="3">
        <v>9.9999999999980105E-3</v>
      </c>
      <c r="W17" s="3">
        <v>3.0000000000001137E-2</v>
      </c>
      <c r="X17" s="3">
        <v>4.2857142857149555E-3</v>
      </c>
    </row>
    <row r="18" spans="1:24" x14ac:dyDescent="0.25">
      <c r="A18" s="2" t="s">
        <v>118</v>
      </c>
      <c r="B18">
        <v>400</v>
      </c>
      <c r="C18" t="s">
        <v>114</v>
      </c>
      <c r="D18" s="3">
        <v>9.9999999999980105E-3</v>
      </c>
      <c r="E18" s="3">
        <v>-5.0000000000000711E-2</v>
      </c>
      <c r="F18" s="3">
        <v>-5.0000000000011369E-2</v>
      </c>
      <c r="G18" s="3">
        <v>9.9999999999980105E-3</v>
      </c>
      <c r="H18" s="3">
        <v>2.0000000000003126E-2</v>
      </c>
      <c r="I18" s="3">
        <v>9.9999999999980105E-3</v>
      </c>
      <c r="J18" s="3">
        <v>3.0000000000001137E-2</v>
      </c>
      <c r="K18" s="3">
        <v>-2.8571428571448265E-3</v>
      </c>
      <c r="N18" s="2" t="s">
        <v>119</v>
      </c>
      <c r="O18">
        <v>400</v>
      </c>
      <c r="P18" t="s">
        <v>114</v>
      </c>
      <c r="Q18" s="3">
        <v>1.9999999999996021E-2</v>
      </c>
      <c r="R18" s="3">
        <v>-5.0000000000000711E-2</v>
      </c>
      <c r="S18" s="3">
        <v>0</v>
      </c>
      <c r="T18" s="3">
        <v>0</v>
      </c>
      <c r="U18" s="3">
        <v>3.9999999999999147E-2</v>
      </c>
      <c r="V18" s="3">
        <v>9.9999999999980105E-3</v>
      </c>
      <c r="W18" s="3">
        <v>3.9999999999999147E-2</v>
      </c>
      <c r="X18" s="3">
        <v>8.5714285714273732E-3</v>
      </c>
    </row>
    <row r="19" spans="1:24" x14ac:dyDescent="0.25">
      <c r="A19" s="2" t="s">
        <v>120</v>
      </c>
      <c r="B19">
        <v>500</v>
      </c>
      <c r="C19" t="s">
        <v>114</v>
      </c>
      <c r="D19" s="3">
        <v>0</v>
      </c>
      <c r="E19" s="3">
        <v>0</v>
      </c>
      <c r="F19" s="3">
        <v>9.9999999999994316E-2</v>
      </c>
      <c r="G19" s="3">
        <v>0</v>
      </c>
      <c r="H19" s="3">
        <v>2.0000000000003126E-2</v>
      </c>
      <c r="I19" s="3">
        <v>0</v>
      </c>
      <c r="J19" s="3">
        <v>-9.9999999999980105E-3</v>
      </c>
      <c r="K19" s="3">
        <v>1.5714285714285632E-2</v>
      </c>
      <c r="N19" s="2" t="s">
        <v>121</v>
      </c>
      <c r="O19">
        <v>500</v>
      </c>
      <c r="P19" t="s">
        <v>114</v>
      </c>
      <c r="Q19" s="3">
        <v>9.9999999999980105E-3</v>
      </c>
      <c r="R19" s="3">
        <v>1.9999999999999574E-2</v>
      </c>
      <c r="S19" s="3">
        <v>0</v>
      </c>
      <c r="T19" s="3">
        <v>0</v>
      </c>
      <c r="U19" s="3">
        <v>3.0000000000001137E-2</v>
      </c>
      <c r="V19" s="3">
        <v>0</v>
      </c>
      <c r="W19" s="3">
        <v>7.9999999999998295E-2</v>
      </c>
      <c r="X19" s="3">
        <v>1.9999999999999574E-2</v>
      </c>
    </row>
    <row r="20" spans="1:24" x14ac:dyDescent="0.25">
      <c r="A20" s="2" t="s">
        <v>122</v>
      </c>
      <c r="B20">
        <v>600</v>
      </c>
      <c r="C20" t="s">
        <v>114</v>
      </c>
      <c r="D20" s="3">
        <v>-9.9999999999980105E-3</v>
      </c>
      <c r="E20" s="3">
        <v>-5.0000000000000711E-2</v>
      </c>
      <c r="F20" s="3">
        <v>-1.9999999999996021E-2</v>
      </c>
      <c r="G20" s="3">
        <v>9.9999999999980105E-3</v>
      </c>
      <c r="H20" s="3">
        <v>1.0000000000005116E-2</v>
      </c>
      <c r="I20" s="3">
        <v>0</v>
      </c>
      <c r="J20" s="3">
        <v>-2.0000000000003126E-2</v>
      </c>
      <c r="K20" s="3">
        <v>-1.1428571428570677E-2</v>
      </c>
      <c r="N20" s="2" t="s">
        <v>123</v>
      </c>
      <c r="O20">
        <v>600</v>
      </c>
      <c r="P20" t="s">
        <v>114</v>
      </c>
      <c r="Q20" s="3">
        <v>0</v>
      </c>
      <c r="R20" s="3">
        <v>9.9999999999980105E-3</v>
      </c>
      <c r="S20" s="3">
        <v>-3.0000000000001137E-2</v>
      </c>
      <c r="T20" s="3">
        <v>0</v>
      </c>
      <c r="U20" s="3">
        <v>2.0000000000003126E-2</v>
      </c>
      <c r="V20" s="3">
        <v>0</v>
      </c>
      <c r="W20" s="3">
        <v>9.9999999999980105E-3</v>
      </c>
      <c r="X20" s="3">
        <v>1.4285714285711443E-3</v>
      </c>
    </row>
    <row r="21" spans="1:24" x14ac:dyDescent="0.25">
      <c r="A21" s="2" t="s">
        <v>124</v>
      </c>
      <c r="B21">
        <v>700</v>
      </c>
      <c r="C21" t="s">
        <v>114</v>
      </c>
      <c r="D21" s="3">
        <v>-9.9999999999980105E-3</v>
      </c>
      <c r="E21" s="3">
        <v>-7.0000000000000284E-2</v>
      </c>
      <c r="F21" s="3">
        <v>-3.9999999999992042E-2</v>
      </c>
      <c r="G21" s="3">
        <v>-1.0000000000005116E-2</v>
      </c>
      <c r="H21" s="3">
        <v>0</v>
      </c>
      <c r="I21" s="3">
        <v>-9.9999999999980105E-3</v>
      </c>
      <c r="J21" s="3">
        <v>9.9999999999980105E-3</v>
      </c>
      <c r="K21" s="3">
        <v>-1.8571428571427923E-2</v>
      </c>
      <c r="N21" s="2" t="s">
        <v>125</v>
      </c>
      <c r="O21">
        <v>700</v>
      </c>
      <c r="P21" t="s">
        <v>114</v>
      </c>
      <c r="Q21" s="3">
        <v>-1.0000000000005116E-2</v>
      </c>
      <c r="R21" s="3">
        <v>-8.9999999999999858E-2</v>
      </c>
      <c r="S21" s="3">
        <v>9.0000000000003411E-2</v>
      </c>
      <c r="T21" s="3">
        <v>-2.0000000000003126E-2</v>
      </c>
      <c r="U21" s="3">
        <v>1.9999999999996021E-2</v>
      </c>
      <c r="V21" s="3">
        <v>-9.9999999999980105E-3</v>
      </c>
      <c r="W21" s="3">
        <v>3.0000000000001137E-2</v>
      </c>
      <c r="X21" s="3">
        <v>1.4285714285706369E-3</v>
      </c>
    </row>
    <row r="22" spans="1:24" x14ac:dyDescent="0.25">
      <c r="A22" s="2" t="s">
        <v>126</v>
      </c>
      <c r="B22">
        <v>800</v>
      </c>
      <c r="C22" t="s">
        <v>114</v>
      </c>
      <c r="D22" s="3">
        <v>-1.9999999999996021E-2</v>
      </c>
      <c r="E22" s="3">
        <v>-8.0000000000001847E-2</v>
      </c>
      <c r="F22" s="3">
        <v>0.10999999999999943</v>
      </c>
      <c r="G22" s="3">
        <v>-9.9999999999980105E-3</v>
      </c>
      <c r="H22" s="3">
        <v>2.0000000000003126E-2</v>
      </c>
      <c r="I22" s="3">
        <v>-1.0000000000005116E-2</v>
      </c>
      <c r="J22" s="3">
        <v>-4.9999999999997158E-2</v>
      </c>
      <c r="K22" s="3">
        <v>-5.7142857142850846E-3</v>
      </c>
      <c r="N22" s="2" t="s">
        <v>127</v>
      </c>
      <c r="O22">
        <v>800</v>
      </c>
      <c r="P22" t="s">
        <v>114</v>
      </c>
      <c r="Q22" s="3">
        <v>-9.9999999999980105E-3</v>
      </c>
      <c r="R22" s="3">
        <v>-7.0000000000000284E-2</v>
      </c>
      <c r="S22" s="3">
        <v>0.10999999999999943</v>
      </c>
      <c r="T22" s="3">
        <v>-3.0000000000001137E-2</v>
      </c>
      <c r="U22" s="3">
        <v>1.0000000000005116E-2</v>
      </c>
      <c r="V22" s="3">
        <v>-2.0000000000003126E-2</v>
      </c>
      <c r="W22" s="3">
        <v>0</v>
      </c>
      <c r="X22" s="3">
        <v>-1.4285714285711443E-3</v>
      </c>
    </row>
    <row r="23" spans="1:24" x14ac:dyDescent="0.25">
      <c r="A23" s="2" t="s">
        <v>128</v>
      </c>
      <c r="B23">
        <v>900</v>
      </c>
      <c r="C23" t="s">
        <v>114</v>
      </c>
      <c r="D23" s="3">
        <v>-1.9999999999996021E-2</v>
      </c>
      <c r="E23" s="3">
        <v>-7.0000000000000284E-2</v>
      </c>
      <c r="F23" s="3">
        <v>-0.25</v>
      </c>
      <c r="G23" s="3">
        <v>-3.0000000000001137E-2</v>
      </c>
      <c r="H23" s="3">
        <v>9.9999999999980105E-3</v>
      </c>
      <c r="I23" s="3">
        <v>-9.9999999999980105E-3</v>
      </c>
      <c r="J23" s="3">
        <v>-5.9999999999995168E-2</v>
      </c>
      <c r="K23" s="3">
        <v>-6.1428571428570375E-2</v>
      </c>
      <c r="N23" s="2" t="s">
        <v>129</v>
      </c>
      <c r="O23">
        <v>900</v>
      </c>
      <c r="P23" t="s">
        <v>114</v>
      </c>
      <c r="Q23" s="3">
        <v>-1.9999999999996021E-2</v>
      </c>
      <c r="R23" s="3">
        <v>-5.9999999999998721E-2</v>
      </c>
      <c r="S23" s="3">
        <v>2.0000000000010232E-2</v>
      </c>
      <c r="T23" s="3">
        <v>-2.0000000000003126E-2</v>
      </c>
      <c r="U23" s="3">
        <v>1.9999999999996021E-2</v>
      </c>
      <c r="V23" s="3">
        <v>-2.0000000000003126E-2</v>
      </c>
      <c r="W23" s="3">
        <v>3.0000000000001137E-2</v>
      </c>
      <c r="X23" s="3">
        <v>-7.1428571428562293E-3</v>
      </c>
    </row>
    <row r="24" spans="1:24" x14ac:dyDescent="0.25">
      <c r="A24" s="2" t="s">
        <v>130</v>
      </c>
      <c r="B24">
        <v>1000</v>
      </c>
      <c r="C24" t="s">
        <v>114</v>
      </c>
      <c r="D24" s="3">
        <v>-2.0000000000003126E-2</v>
      </c>
      <c r="E24" s="3">
        <v>-5.9999999999998721E-2</v>
      </c>
      <c r="F24" s="3">
        <v>0.15999999999999659</v>
      </c>
      <c r="G24" s="3">
        <v>-2.0000000000003126E-2</v>
      </c>
      <c r="H24" s="3">
        <v>0</v>
      </c>
      <c r="I24" s="3">
        <v>-3.0000000000001137E-2</v>
      </c>
      <c r="J24" s="3">
        <v>0</v>
      </c>
      <c r="K24" s="3">
        <v>4.2857142857129259E-3</v>
      </c>
      <c r="N24" s="2" t="s">
        <v>131</v>
      </c>
      <c r="O24">
        <v>1000</v>
      </c>
      <c r="P24" t="s">
        <v>114</v>
      </c>
      <c r="Q24" s="3">
        <v>-2.0000000000003126E-2</v>
      </c>
      <c r="R24" s="3">
        <v>-0.19000000000000128</v>
      </c>
      <c r="S24" s="3">
        <v>-0.10999999999999943</v>
      </c>
      <c r="T24" s="3">
        <v>-3.9999999999999147E-2</v>
      </c>
      <c r="U24" s="3">
        <v>9.9999999999980105E-3</v>
      </c>
      <c r="V24" s="3">
        <v>-2.9999999999994031E-2</v>
      </c>
      <c r="W24" s="3">
        <v>9.9999999999980105E-3</v>
      </c>
      <c r="X24" s="3">
        <v>-5.2857142857142998E-2</v>
      </c>
    </row>
    <row r="25" spans="1:24" x14ac:dyDescent="0.25">
      <c r="A25" s="2" t="s">
        <v>132</v>
      </c>
      <c r="B25">
        <v>100</v>
      </c>
      <c r="C25" t="s">
        <v>133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N25" s="2" t="s">
        <v>134</v>
      </c>
      <c r="O25">
        <v>100</v>
      </c>
      <c r="P25" t="s">
        <v>133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</row>
    <row r="26" spans="1:24" x14ac:dyDescent="0.25">
      <c r="A26" s="2" t="s">
        <v>135</v>
      </c>
      <c r="B26">
        <v>200</v>
      </c>
      <c r="C26" t="s">
        <v>133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N26" s="2" t="s">
        <v>136</v>
      </c>
      <c r="O26">
        <v>200</v>
      </c>
      <c r="P26" t="s">
        <v>133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</row>
    <row r="27" spans="1:24" x14ac:dyDescent="0.25">
      <c r="A27" s="2" t="s">
        <v>44</v>
      </c>
      <c r="B27">
        <v>300</v>
      </c>
      <c r="C27" t="s">
        <v>133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N27" s="2" t="s">
        <v>45</v>
      </c>
      <c r="O27">
        <v>300</v>
      </c>
      <c r="P27" t="s">
        <v>133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</row>
    <row r="28" spans="1:24" x14ac:dyDescent="0.25">
      <c r="A28" s="2" t="s">
        <v>137</v>
      </c>
      <c r="B28">
        <v>400</v>
      </c>
      <c r="C28" t="s">
        <v>133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N28" s="2" t="s">
        <v>138</v>
      </c>
      <c r="O28">
        <v>400</v>
      </c>
      <c r="P28" t="s">
        <v>133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</row>
    <row r="29" spans="1:24" x14ac:dyDescent="0.25">
      <c r="A29" s="2" t="s">
        <v>139</v>
      </c>
      <c r="B29">
        <v>500</v>
      </c>
      <c r="C29" t="s">
        <v>133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N29" s="2" t="s">
        <v>140</v>
      </c>
      <c r="O29">
        <v>500</v>
      </c>
      <c r="P29" t="s">
        <v>133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</row>
    <row r="30" spans="1:24" x14ac:dyDescent="0.25">
      <c r="A30" s="2" t="s">
        <v>141</v>
      </c>
      <c r="B30">
        <v>600</v>
      </c>
      <c r="C30" t="s">
        <v>133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N30" s="2" t="s">
        <v>142</v>
      </c>
      <c r="O30">
        <v>600</v>
      </c>
      <c r="P30" t="s">
        <v>133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</row>
    <row r="31" spans="1:24" x14ac:dyDescent="0.25">
      <c r="A31" s="2" t="s">
        <v>143</v>
      </c>
      <c r="B31">
        <v>700</v>
      </c>
      <c r="C31" t="s">
        <v>133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N31" s="2" t="s">
        <v>144</v>
      </c>
      <c r="O31">
        <v>700</v>
      </c>
      <c r="P31" t="s">
        <v>133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</row>
    <row r="32" spans="1:24" x14ac:dyDescent="0.25">
      <c r="A32" s="2" t="s">
        <v>145</v>
      </c>
      <c r="B32">
        <v>800</v>
      </c>
      <c r="C32" t="s">
        <v>133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N32" s="2" t="s">
        <v>146</v>
      </c>
      <c r="O32">
        <v>800</v>
      </c>
      <c r="P32" t="s">
        <v>133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</row>
    <row r="33" spans="1:24" x14ac:dyDescent="0.25">
      <c r="A33" s="2" t="s">
        <v>147</v>
      </c>
      <c r="B33">
        <v>900</v>
      </c>
      <c r="C33" t="s">
        <v>133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N33" s="2" t="s">
        <v>148</v>
      </c>
      <c r="O33">
        <v>900</v>
      </c>
      <c r="P33" t="s">
        <v>133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</row>
    <row r="34" spans="1:24" x14ac:dyDescent="0.25">
      <c r="A34" s="2" t="s">
        <v>149</v>
      </c>
      <c r="B34">
        <v>1000</v>
      </c>
      <c r="C34" t="s">
        <v>133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N34" s="2" t="s">
        <v>150</v>
      </c>
      <c r="O34">
        <v>1000</v>
      </c>
      <c r="P34" t="s">
        <v>133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</row>
    <row r="35" spans="1:24" x14ac:dyDescent="0.25">
      <c r="A35" s="1" t="s">
        <v>52</v>
      </c>
      <c r="B35" s="1"/>
      <c r="C35" s="1"/>
      <c r="D35" s="1">
        <v>2.2606666666666673</v>
      </c>
      <c r="E35" s="1">
        <v>0.13766666666666674</v>
      </c>
      <c r="F35" s="1">
        <v>2.7999999999998693E-2</v>
      </c>
      <c r="G35" s="1">
        <v>-1.1000000000000417E-2</v>
      </c>
      <c r="H35" s="1">
        <v>1.9946666666666675</v>
      </c>
      <c r="I35" s="1">
        <v>1.1329999999999998</v>
      </c>
      <c r="J35" s="1">
        <v>1.3413333333333335</v>
      </c>
      <c r="K35" s="1">
        <v>0.98347619047619039</v>
      </c>
      <c r="N35" s="4" t="s">
        <v>52</v>
      </c>
      <c r="O35" s="4"/>
      <c r="P35" s="4"/>
      <c r="Q35" s="5">
        <v>2.3429999999999991</v>
      </c>
      <c r="R35" s="5">
        <v>0.21533333333333349</v>
      </c>
      <c r="S35" s="5">
        <v>0.15633333333333421</v>
      </c>
      <c r="T35" s="5">
        <v>-8.0666666666666845E-2</v>
      </c>
      <c r="U35" s="5">
        <v>2.0266666666666664</v>
      </c>
      <c r="V35" s="5">
        <v>1.1383333333333328</v>
      </c>
      <c r="W35" s="5">
        <v>1.343333333333333</v>
      </c>
      <c r="X35" s="5">
        <v>1.0203333333333333</v>
      </c>
    </row>
    <row r="38" spans="1:24" x14ac:dyDescent="0.25">
      <c r="A38" t="s">
        <v>152</v>
      </c>
    </row>
    <row r="39" spans="1:24" x14ac:dyDescent="0.25">
      <c r="A39" t="s">
        <v>90</v>
      </c>
      <c r="N39" t="s">
        <v>91</v>
      </c>
    </row>
    <row r="40" spans="1:24" x14ac:dyDescent="0.25">
      <c r="A40" s="1" t="s">
        <v>48</v>
      </c>
      <c r="B40" s="1" t="s">
        <v>92</v>
      </c>
      <c r="C40" s="1" t="s">
        <v>93</v>
      </c>
      <c r="D40" s="1" t="s">
        <v>37</v>
      </c>
      <c r="E40" s="1" t="s">
        <v>38</v>
      </c>
      <c r="F40" s="1" t="s">
        <v>34</v>
      </c>
      <c r="G40" s="1" t="s">
        <v>36</v>
      </c>
      <c r="H40" s="1" t="s">
        <v>39</v>
      </c>
      <c r="I40" s="1" t="s">
        <v>40</v>
      </c>
      <c r="J40" s="1" t="s">
        <v>35</v>
      </c>
      <c r="K40" s="1" t="s">
        <v>52</v>
      </c>
      <c r="N40" s="1" t="s">
        <v>48</v>
      </c>
      <c r="O40" s="1" t="s">
        <v>92</v>
      </c>
      <c r="P40" s="1" t="s">
        <v>93</v>
      </c>
      <c r="Q40" s="1" t="s">
        <v>37</v>
      </c>
      <c r="R40" s="1" t="s">
        <v>38</v>
      </c>
      <c r="S40" s="1" t="s">
        <v>34</v>
      </c>
      <c r="T40" s="1" t="s">
        <v>36</v>
      </c>
      <c r="U40" s="1" t="s">
        <v>39</v>
      </c>
      <c r="V40" s="1" t="s">
        <v>40</v>
      </c>
      <c r="W40" s="1" t="s">
        <v>35</v>
      </c>
      <c r="X40" s="1" t="s">
        <v>52</v>
      </c>
    </row>
    <row r="41" spans="1:24" x14ac:dyDescent="0.25">
      <c r="A41" s="2" t="s">
        <v>94</v>
      </c>
      <c r="B41">
        <v>100</v>
      </c>
      <c r="C41" t="s">
        <v>95</v>
      </c>
      <c r="D41" s="3">
        <v>41.65</v>
      </c>
      <c r="E41" s="3">
        <v>32.090000000000003</v>
      </c>
      <c r="F41" s="3">
        <v>67.05</v>
      </c>
      <c r="G41" s="3">
        <v>29.9</v>
      </c>
      <c r="H41" s="3">
        <v>51.9</v>
      </c>
      <c r="I41" s="3">
        <v>54.79</v>
      </c>
      <c r="J41" s="3">
        <v>39.97</v>
      </c>
      <c r="K41" s="3">
        <v>45.335714285714289</v>
      </c>
      <c r="N41" s="2" t="s">
        <v>96</v>
      </c>
      <c r="O41">
        <v>100</v>
      </c>
      <c r="P41" t="s">
        <v>95</v>
      </c>
      <c r="Q41" s="3">
        <v>43.27</v>
      </c>
      <c r="R41" s="3">
        <v>32.79</v>
      </c>
      <c r="S41" s="3">
        <v>63.19</v>
      </c>
      <c r="T41" s="3">
        <v>28.71</v>
      </c>
      <c r="U41" s="3">
        <v>50.94</v>
      </c>
      <c r="V41" s="3">
        <v>53.47</v>
      </c>
      <c r="W41" s="3">
        <v>37.9</v>
      </c>
      <c r="X41" s="3">
        <v>44.324285714285715</v>
      </c>
    </row>
    <row r="42" spans="1:24" x14ac:dyDescent="0.25">
      <c r="A42" s="2" t="s">
        <v>97</v>
      </c>
      <c r="B42">
        <v>200</v>
      </c>
      <c r="C42" t="s">
        <v>95</v>
      </c>
      <c r="D42" s="3">
        <v>45.72</v>
      </c>
      <c r="E42" s="3">
        <v>32.14</v>
      </c>
      <c r="F42" s="3">
        <v>68.38</v>
      </c>
      <c r="G42" s="3">
        <v>30.43</v>
      </c>
      <c r="H42" s="3">
        <v>56.93</v>
      </c>
      <c r="I42" s="3">
        <v>58.8</v>
      </c>
      <c r="J42" s="3">
        <v>44.51</v>
      </c>
      <c r="K42" s="3">
        <v>48.13</v>
      </c>
      <c r="N42" s="2" t="s">
        <v>98</v>
      </c>
      <c r="O42">
        <v>200</v>
      </c>
      <c r="P42" t="s">
        <v>95</v>
      </c>
      <c r="Q42" s="3">
        <v>45.83</v>
      </c>
      <c r="R42" s="3">
        <v>33.35</v>
      </c>
      <c r="S42" s="3">
        <v>68.97</v>
      </c>
      <c r="T42" s="3">
        <v>30.19</v>
      </c>
      <c r="U42" s="3">
        <v>56.49</v>
      </c>
      <c r="V42" s="3">
        <v>58.19</v>
      </c>
      <c r="W42" s="3">
        <v>43.54</v>
      </c>
      <c r="X42" s="3">
        <v>48.08</v>
      </c>
    </row>
    <row r="43" spans="1:24" x14ac:dyDescent="0.25">
      <c r="A43" s="2" t="s">
        <v>33</v>
      </c>
      <c r="B43">
        <v>300</v>
      </c>
      <c r="C43" t="s">
        <v>95</v>
      </c>
      <c r="D43" s="3">
        <v>47.66</v>
      </c>
      <c r="E43" s="3">
        <v>30.34</v>
      </c>
      <c r="F43" s="3">
        <v>73.3</v>
      </c>
      <c r="G43" s="3">
        <v>31.28</v>
      </c>
      <c r="H43" s="3">
        <v>58.57</v>
      </c>
      <c r="I43" s="3">
        <v>60.24</v>
      </c>
      <c r="J43" s="3">
        <v>45.65</v>
      </c>
      <c r="K43" s="3">
        <v>49.577142857142853</v>
      </c>
      <c r="N43" s="2" t="s">
        <v>41</v>
      </c>
      <c r="O43">
        <v>300</v>
      </c>
      <c r="P43" t="s">
        <v>95</v>
      </c>
      <c r="Q43" s="3">
        <v>46.55</v>
      </c>
      <c r="R43" s="3">
        <v>31.89</v>
      </c>
      <c r="S43" s="3">
        <v>70.92</v>
      </c>
      <c r="T43" s="3">
        <v>30.5</v>
      </c>
      <c r="U43" s="3">
        <v>58.54</v>
      </c>
      <c r="V43" s="3">
        <v>60.19</v>
      </c>
      <c r="W43" s="3">
        <v>46.61</v>
      </c>
      <c r="X43" s="3">
        <v>49.314285714285724</v>
      </c>
    </row>
    <row r="44" spans="1:24" x14ac:dyDescent="0.25">
      <c r="A44" s="2" t="s">
        <v>99</v>
      </c>
      <c r="B44">
        <v>400</v>
      </c>
      <c r="C44" t="s">
        <v>95</v>
      </c>
      <c r="D44" s="3">
        <v>48.69</v>
      </c>
      <c r="E44" s="3">
        <v>30.35</v>
      </c>
      <c r="F44" s="3">
        <v>75.989999999999995</v>
      </c>
      <c r="G44" s="3">
        <v>31.23</v>
      </c>
      <c r="H44" s="3">
        <v>58.6</v>
      </c>
      <c r="I44" s="3">
        <v>61.14</v>
      </c>
      <c r="J44" s="3">
        <v>48.65</v>
      </c>
      <c r="K44" s="3">
        <v>50.664285714285704</v>
      </c>
      <c r="N44" s="2" t="s">
        <v>100</v>
      </c>
      <c r="O44">
        <v>400</v>
      </c>
      <c r="P44" t="s">
        <v>95</v>
      </c>
      <c r="Q44" s="3">
        <v>48.06</v>
      </c>
      <c r="R44" s="3">
        <v>29.72</v>
      </c>
      <c r="S44" s="3">
        <v>75.36</v>
      </c>
      <c r="T44" s="3">
        <v>31.06</v>
      </c>
      <c r="U44" s="3">
        <v>58.48</v>
      </c>
      <c r="V44" s="3">
        <v>60.98</v>
      </c>
      <c r="W44" s="3">
        <v>49.22</v>
      </c>
      <c r="X44" s="3">
        <v>50.411428571428573</v>
      </c>
    </row>
    <row r="45" spans="1:24" x14ac:dyDescent="0.25">
      <c r="A45" s="2" t="s">
        <v>101</v>
      </c>
      <c r="B45">
        <v>500</v>
      </c>
      <c r="C45" t="s">
        <v>95</v>
      </c>
      <c r="D45" s="3">
        <v>48.46</v>
      </c>
      <c r="E45" s="3">
        <v>28.18</v>
      </c>
      <c r="F45" s="3">
        <v>78.27</v>
      </c>
      <c r="G45" s="3">
        <v>31.86</v>
      </c>
      <c r="H45" s="3">
        <v>58.74</v>
      </c>
      <c r="I45" s="3">
        <v>61.49</v>
      </c>
      <c r="J45" s="3">
        <v>51.6</v>
      </c>
      <c r="K45" s="3">
        <v>51.228571428571435</v>
      </c>
      <c r="N45" s="2" t="s">
        <v>102</v>
      </c>
      <c r="O45">
        <v>500</v>
      </c>
      <c r="P45" t="s">
        <v>95</v>
      </c>
      <c r="Q45" s="3">
        <v>48.36</v>
      </c>
      <c r="R45" s="3">
        <v>27.83</v>
      </c>
      <c r="S45" s="3">
        <v>77.63</v>
      </c>
      <c r="T45" s="3">
        <v>31.59</v>
      </c>
      <c r="U45" s="3">
        <v>58.78</v>
      </c>
      <c r="V45" s="3">
        <v>61.41</v>
      </c>
      <c r="W45" s="3">
        <v>50.58</v>
      </c>
      <c r="X45" s="3">
        <v>50.882857142857141</v>
      </c>
    </row>
    <row r="46" spans="1:24" x14ac:dyDescent="0.25">
      <c r="A46" s="2" t="s">
        <v>103</v>
      </c>
      <c r="B46">
        <v>600</v>
      </c>
      <c r="C46" t="s">
        <v>95</v>
      </c>
      <c r="D46" s="3">
        <v>48.03</v>
      </c>
      <c r="E46" s="3">
        <v>28.16</v>
      </c>
      <c r="F46" s="3">
        <v>79.709999999999994</v>
      </c>
      <c r="G46" s="3">
        <v>31.68</v>
      </c>
      <c r="H46" s="3">
        <v>59.39</v>
      </c>
      <c r="I46" s="3">
        <v>61.55</v>
      </c>
      <c r="J46" s="3">
        <v>51.91</v>
      </c>
      <c r="K46" s="3">
        <v>51.489999999999995</v>
      </c>
      <c r="N46" s="2" t="s">
        <v>104</v>
      </c>
      <c r="O46">
        <v>600</v>
      </c>
      <c r="P46" t="s">
        <v>95</v>
      </c>
      <c r="Q46" s="3">
        <v>47.94</v>
      </c>
      <c r="R46" s="3">
        <v>27.75</v>
      </c>
      <c r="S46" s="3">
        <v>78.599999999999994</v>
      </c>
      <c r="T46" s="3">
        <v>31.72</v>
      </c>
      <c r="U46" s="3">
        <v>59.32</v>
      </c>
      <c r="V46" s="3">
        <v>61.55</v>
      </c>
      <c r="W46" s="3">
        <v>51.43</v>
      </c>
      <c r="X46" s="3">
        <v>51.187142857142859</v>
      </c>
    </row>
    <row r="47" spans="1:24" x14ac:dyDescent="0.25">
      <c r="A47" s="2" t="s">
        <v>105</v>
      </c>
      <c r="B47">
        <v>700</v>
      </c>
      <c r="C47" t="s">
        <v>95</v>
      </c>
      <c r="D47" s="3">
        <v>48.07</v>
      </c>
      <c r="E47" s="3">
        <v>27.18</v>
      </c>
      <c r="F47" s="3">
        <v>80.81</v>
      </c>
      <c r="G47" s="3">
        <v>31.39</v>
      </c>
      <c r="H47" s="3">
        <v>59.75</v>
      </c>
      <c r="I47" s="3">
        <v>61.57</v>
      </c>
      <c r="J47" s="3">
        <v>52.65</v>
      </c>
      <c r="K47" s="3">
        <v>51.631428571428565</v>
      </c>
      <c r="N47" s="2" t="s">
        <v>106</v>
      </c>
      <c r="O47">
        <v>700</v>
      </c>
      <c r="P47" t="s">
        <v>95</v>
      </c>
      <c r="Q47" s="3">
        <v>47.91</v>
      </c>
      <c r="R47" s="3">
        <v>27.87</v>
      </c>
      <c r="S47" s="3">
        <v>80.09</v>
      </c>
      <c r="T47" s="3">
        <v>31.18</v>
      </c>
      <c r="U47" s="3">
        <v>59.65</v>
      </c>
      <c r="V47" s="3">
        <v>61.59</v>
      </c>
      <c r="W47" s="3">
        <v>52.23</v>
      </c>
      <c r="X47" s="3">
        <v>51.502857142857145</v>
      </c>
    </row>
    <row r="48" spans="1:24" x14ac:dyDescent="0.25">
      <c r="A48" s="2" t="s">
        <v>107</v>
      </c>
      <c r="B48">
        <v>800</v>
      </c>
      <c r="C48" t="s">
        <v>95</v>
      </c>
      <c r="D48" s="3">
        <v>48.31</v>
      </c>
      <c r="E48" s="3">
        <v>28.4</v>
      </c>
      <c r="F48" s="3">
        <v>80.010000000000005</v>
      </c>
      <c r="G48" s="3">
        <v>31.39</v>
      </c>
      <c r="H48" s="3">
        <v>60.11</v>
      </c>
      <c r="I48" s="3">
        <v>61.35</v>
      </c>
      <c r="J48" s="3">
        <v>52.6</v>
      </c>
      <c r="K48" s="3">
        <v>51.73857142857144</v>
      </c>
      <c r="N48" s="2" t="s">
        <v>108</v>
      </c>
      <c r="O48">
        <v>800</v>
      </c>
      <c r="P48" t="s">
        <v>95</v>
      </c>
      <c r="Q48" s="3">
        <v>48.14</v>
      </c>
      <c r="R48" s="3">
        <v>28.84</v>
      </c>
      <c r="S48" s="3">
        <v>79.930000000000007</v>
      </c>
      <c r="T48" s="3">
        <v>31.37</v>
      </c>
      <c r="U48" s="3">
        <v>60.09</v>
      </c>
      <c r="V48" s="3">
        <v>61.73</v>
      </c>
      <c r="W48" s="3">
        <v>52.7</v>
      </c>
      <c r="X48" s="3">
        <v>51.828571428571429</v>
      </c>
    </row>
    <row r="49" spans="1:24" x14ac:dyDescent="0.25">
      <c r="A49" s="2" t="s">
        <v>109</v>
      </c>
      <c r="B49">
        <v>900</v>
      </c>
      <c r="C49" t="s">
        <v>95</v>
      </c>
      <c r="D49" s="3">
        <v>47.9</v>
      </c>
      <c r="E49" s="3">
        <v>28.68</v>
      </c>
      <c r="F49" s="3">
        <v>78.510000000000005</v>
      </c>
      <c r="G49" s="3">
        <v>31.3</v>
      </c>
      <c r="H49" s="3">
        <v>60.5</v>
      </c>
      <c r="I49" s="3">
        <v>61.4</v>
      </c>
      <c r="J49" s="3">
        <v>53.03</v>
      </c>
      <c r="K49" s="3">
        <v>51.617142857142866</v>
      </c>
      <c r="N49" s="2" t="s">
        <v>110</v>
      </c>
      <c r="O49">
        <v>900</v>
      </c>
      <c r="P49" t="s">
        <v>95</v>
      </c>
      <c r="Q49" s="3">
        <v>48.02</v>
      </c>
      <c r="R49" s="3">
        <v>29.3</v>
      </c>
      <c r="S49" s="3">
        <v>79.790000000000006</v>
      </c>
      <c r="T49" s="3">
        <v>31.14</v>
      </c>
      <c r="U49" s="3">
        <v>60.39</v>
      </c>
      <c r="V49" s="3">
        <v>61.67</v>
      </c>
      <c r="W49" s="3">
        <v>52.35</v>
      </c>
      <c r="X49" s="3">
        <v>51.808571428571433</v>
      </c>
    </row>
    <row r="50" spans="1:24" x14ac:dyDescent="0.25">
      <c r="A50" s="2" t="s">
        <v>111</v>
      </c>
      <c r="B50">
        <v>1000</v>
      </c>
      <c r="C50" t="s">
        <v>95</v>
      </c>
      <c r="D50" s="3">
        <v>47.67</v>
      </c>
      <c r="E50" s="3">
        <v>28.07</v>
      </c>
      <c r="F50" s="3">
        <v>77.81</v>
      </c>
      <c r="G50" s="3">
        <v>31.34</v>
      </c>
      <c r="H50" s="3">
        <v>60.64</v>
      </c>
      <c r="I50" s="3">
        <v>61.08</v>
      </c>
      <c r="J50" s="3">
        <v>52.65</v>
      </c>
      <c r="K50" s="3">
        <v>51.322857142857139</v>
      </c>
      <c r="N50" s="2" t="s">
        <v>112</v>
      </c>
      <c r="O50">
        <v>1000</v>
      </c>
      <c r="P50" t="s">
        <v>95</v>
      </c>
      <c r="Q50" s="3">
        <v>47.98</v>
      </c>
      <c r="R50" s="3">
        <v>28.82</v>
      </c>
      <c r="S50" s="3">
        <v>78.05</v>
      </c>
      <c r="T50" s="3">
        <v>31.39</v>
      </c>
      <c r="U50" s="3">
        <v>60.48</v>
      </c>
      <c r="V50" s="3">
        <v>61.38</v>
      </c>
      <c r="W50" s="3">
        <v>52.65</v>
      </c>
      <c r="X50" s="3">
        <v>51.535714285714285</v>
      </c>
    </row>
    <row r="51" spans="1:24" x14ac:dyDescent="0.25">
      <c r="A51" s="2" t="s">
        <v>113</v>
      </c>
      <c r="B51">
        <v>100</v>
      </c>
      <c r="C51" t="s">
        <v>114</v>
      </c>
      <c r="D51" s="3">
        <v>40.81</v>
      </c>
      <c r="E51" s="3">
        <v>30.73</v>
      </c>
      <c r="F51" s="3">
        <v>66.599999999999994</v>
      </c>
      <c r="G51" s="3">
        <v>31.41</v>
      </c>
      <c r="H51" s="3">
        <v>50.59</v>
      </c>
      <c r="I51" s="3">
        <v>53.98</v>
      </c>
      <c r="J51" s="3">
        <v>40</v>
      </c>
      <c r="K51" s="3">
        <v>44.874285714285712</v>
      </c>
      <c r="N51" s="2" t="s">
        <v>115</v>
      </c>
      <c r="O51">
        <v>100</v>
      </c>
      <c r="P51" t="s">
        <v>114</v>
      </c>
      <c r="Q51" s="3">
        <v>41.89</v>
      </c>
      <c r="R51" s="3">
        <v>31.54</v>
      </c>
      <c r="S51" s="3">
        <v>63.45</v>
      </c>
      <c r="T51" s="3">
        <v>30.74</v>
      </c>
      <c r="U51" s="3">
        <v>49.69</v>
      </c>
      <c r="V51" s="3">
        <v>52.99</v>
      </c>
      <c r="W51" s="3">
        <v>38.200000000000003</v>
      </c>
      <c r="X51" s="3">
        <v>44.071428571428569</v>
      </c>
    </row>
    <row r="52" spans="1:24" x14ac:dyDescent="0.25">
      <c r="A52" s="2" t="s">
        <v>116</v>
      </c>
      <c r="B52">
        <v>200</v>
      </c>
      <c r="C52" t="s">
        <v>114</v>
      </c>
      <c r="D52" s="3">
        <v>45.13</v>
      </c>
      <c r="E52" s="3">
        <v>30.64</v>
      </c>
      <c r="F52" s="3">
        <v>66.930000000000007</v>
      </c>
      <c r="G52" s="3">
        <v>31.89</v>
      </c>
      <c r="H52" s="3">
        <v>56.02</v>
      </c>
      <c r="I52" s="3">
        <v>58.31</v>
      </c>
      <c r="J52" s="3">
        <v>44.88</v>
      </c>
      <c r="K52" s="3">
        <v>47.685714285714297</v>
      </c>
      <c r="N52" s="2" t="s">
        <v>117</v>
      </c>
      <c r="O52">
        <v>200</v>
      </c>
      <c r="P52" t="s">
        <v>114</v>
      </c>
      <c r="Q52" s="3">
        <v>44.71</v>
      </c>
      <c r="R52" s="3">
        <v>32.090000000000003</v>
      </c>
      <c r="S52" s="3">
        <v>67.62</v>
      </c>
      <c r="T52" s="3">
        <v>32.25</v>
      </c>
      <c r="U52" s="3">
        <v>55.53</v>
      </c>
      <c r="V52" s="3">
        <v>57.99</v>
      </c>
      <c r="W52" s="3">
        <v>43.77</v>
      </c>
      <c r="X52" s="3">
        <v>47.708571428571425</v>
      </c>
    </row>
    <row r="53" spans="1:24" x14ac:dyDescent="0.25">
      <c r="A53" s="2" t="s">
        <v>42</v>
      </c>
      <c r="B53">
        <v>300</v>
      </c>
      <c r="C53" t="s">
        <v>114</v>
      </c>
      <c r="D53" s="3">
        <v>46.96</v>
      </c>
      <c r="E53" s="3">
        <v>29.14</v>
      </c>
      <c r="F53" s="3">
        <v>72.849999999999994</v>
      </c>
      <c r="G53" s="3">
        <v>32.630000000000003</v>
      </c>
      <c r="H53" s="3">
        <v>57.75</v>
      </c>
      <c r="I53" s="3">
        <v>59.67</v>
      </c>
      <c r="J53" s="3">
        <v>45.38</v>
      </c>
      <c r="K53" s="3">
        <v>49.197142857142858</v>
      </c>
      <c r="N53" s="2" t="s">
        <v>43</v>
      </c>
      <c r="O53">
        <v>300</v>
      </c>
      <c r="P53" t="s">
        <v>114</v>
      </c>
      <c r="Q53" s="3">
        <v>45.39</v>
      </c>
      <c r="R53" s="3">
        <v>29.86</v>
      </c>
      <c r="S53" s="3">
        <v>70.59</v>
      </c>
      <c r="T53" s="3">
        <v>32.479999999999997</v>
      </c>
      <c r="U53" s="3">
        <v>57.71</v>
      </c>
      <c r="V53" s="3">
        <v>59.96</v>
      </c>
      <c r="W53" s="3">
        <v>46.72</v>
      </c>
      <c r="X53" s="3">
        <v>48.958571428571432</v>
      </c>
    </row>
    <row r="54" spans="1:24" x14ac:dyDescent="0.25">
      <c r="A54" s="2" t="s">
        <v>118</v>
      </c>
      <c r="B54">
        <v>400</v>
      </c>
      <c r="C54" t="s">
        <v>114</v>
      </c>
      <c r="D54" s="3">
        <v>47.75</v>
      </c>
      <c r="E54" s="3">
        <v>28.45</v>
      </c>
      <c r="F54" s="3">
        <v>75.459999999999994</v>
      </c>
      <c r="G54" s="3">
        <v>32.799999999999997</v>
      </c>
      <c r="H54" s="3">
        <v>57.5</v>
      </c>
      <c r="I54" s="3">
        <v>60.37</v>
      </c>
      <c r="J54" s="3">
        <v>48.82</v>
      </c>
      <c r="K54" s="3">
        <v>50.164285714285711</v>
      </c>
      <c r="N54" s="2" t="s">
        <v>119</v>
      </c>
      <c r="O54">
        <v>400</v>
      </c>
      <c r="P54" t="s">
        <v>114</v>
      </c>
      <c r="Q54" s="3">
        <v>46.86</v>
      </c>
      <c r="R54" s="3">
        <v>27.37</v>
      </c>
      <c r="S54" s="3">
        <v>75.66</v>
      </c>
      <c r="T54" s="3">
        <v>33.1</v>
      </c>
      <c r="U54" s="3">
        <v>57.54</v>
      </c>
      <c r="V54" s="3">
        <v>60.5</v>
      </c>
      <c r="W54" s="3">
        <v>49.31</v>
      </c>
      <c r="X54" s="3">
        <v>50.048571428571428</v>
      </c>
    </row>
    <row r="55" spans="1:24" x14ac:dyDescent="0.25">
      <c r="A55" s="2" t="s">
        <v>120</v>
      </c>
      <c r="B55">
        <v>500</v>
      </c>
      <c r="C55" t="s">
        <v>114</v>
      </c>
      <c r="D55" s="3">
        <v>47.02</v>
      </c>
      <c r="E55" s="3">
        <v>25.38</v>
      </c>
      <c r="F55" s="3">
        <v>78.28</v>
      </c>
      <c r="G55" s="3">
        <v>33.340000000000003</v>
      </c>
      <c r="H55" s="3">
        <v>57.43</v>
      </c>
      <c r="I55" s="3">
        <v>60.44</v>
      </c>
      <c r="J55" s="3">
        <v>51.92</v>
      </c>
      <c r="K55" s="3">
        <v>50.544285714285714</v>
      </c>
      <c r="N55" s="2" t="s">
        <v>121</v>
      </c>
      <c r="O55">
        <v>500</v>
      </c>
      <c r="P55" t="s">
        <v>114</v>
      </c>
      <c r="Q55" s="3">
        <v>46.79</v>
      </c>
      <c r="R55" s="3">
        <v>24.25</v>
      </c>
      <c r="S55" s="3">
        <v>77.36</v>
      </c>
      <c r="T55" s="3">
        <v>33.49</v>
      </c>
      <c r="U55" s="3">
        <v>57.63</v>
      </c>
      <c r="V55" s="3">
        <v>60.66</v>
      </c>
      <c r="W55" s="3">
        <v>50.92</v>
      </c>
      <c r="X55" s="3">
        <v>50.157142857142851</v>
      </c>
    </row>
    <row r="56" spans="1:24" x14ac:dyDescent="0.25">
      <c r="A56" s="2" t="s">
        <v>122</v>
      </c>
      <c r="B56">
        <v>600</v>
      </c>
      <c r="C56" t="s">
        <v>114</v>
      </c>
      <c r="D56" s="3">
        <v>46.17</v>
      </c>
      <c r="E56" s="3">
        <v>25.21</v>
      </c>
      <c r="F56" s="3">
        <v>79.510000000000005</v>
      </c>
      <c r="G56" s="3">
        <v>33.14</v>
      </c>
      <c r="H56" s="3">
        <v>58.13</v>
      </c>
      <c r="I56" s="3">
        <v>60.21</v>
      </c>
      <c r="J56" s="3">
        <v>52.18</v>
      </c>
      <c r="K56" s="3">
        <v>50.649999999999991</v>
      </c>
      <c r="N56" s="2" t="s">
        <v>123</v>
      </c>
      <c r="O56">
        <v>600</v>
      </c>
      <c r="P56" t="s">
        <v>114</v>
      </c>
      <c r="Q56" s="3">
        <v>45.8</v>
      </c>
      <c r="R56" s="3">
        <v>24.29</v>
      </c>
      <c r="S56" s="3">
        <v>79.260000000000005</v>
      </c>
      <c r="T56" s="3">
        <v>33.380000000000003</v>
      </c>
      <c r="U56" s="3">
        <v>58.07</v>
      </c>
      <c r="V56" s="3">
        <v>60.51</v>
      </c>
      <c r="W56" s="3">
        <v>51.55</v>
      </c>
      <c r="X56" s="3">
        <v>50.408571428571427</v>
      </c>
    </row>
    <row r="57" spans="1:24" x14ac:dyDescent="0.25">
      <c r="A57" s="2" t="s">
        <v>124</v>
      </c>
      <c r="B57">
        <v>700</v>
      </c>
      <c r="C57" t="s">
        <v>114</v>
      </c>
      <c r="D57" s="3">
        <v>45.81</v>
      </c>
      <c r="E57" s="3">
        <v>24.02</v>
      </c>
      <c r="F57" s="3">
        <v>79.87</v>
      </c>
      <c r="G57" s="3">
        <v>32.729999999999997</v>
      </c>
      <c r="H57" s="3">
        <v>58.52</v>
      </c>
      <c r="I57" s="3">
        <v>59.96</v>
      </c>
      <c r="J57" s="3">
        <v>53.01</v>
      </c>
      <c r="K57" s="3">
        <v>50.559999999999995</v>
      </c>
      <c r="N57" s="2" t="s">
        <v>125</v>
      </c>
      <c r="O57">
        <v>700</v>
      </c>
      <c r="P57" t="s">
        <v>114</v>
      </c>
      <c r="Q57" s="3">
        <v>45.3</v>
      </c>
      <c r="R57" s="3">
        <v>24.67</v>
      </c>
      <c r="S57" s="3">
        <v>79.98</v>
      </c>
      <c r="T57" s="3">
        <v>32.76</v>
      </c>
      <c r="U57" s="3">
        <v>58.3</v>
      </c>
      <c r="V57" s="3">
        <v>60.29</v>
      </c>
      <c r="W57" s="3">
        <v>52.44</v>
      </c>
      <c r="X57" s="3">
        <v>50.534285714285716</v>
      </c>
    </row>
    <row r="58" spans="1:24" x14ac:dyDescent="0.25">
      <c r="A58" s="2" t="s">
        <v>126</v>
      </c>
      <c r="B58">
        <v>800</v>
      </c>
      <c r="C58" t="s">
        <v>114</v>
      </c>
      <c r="D58" s="3">
        <v>45.81</v>
      </c>
      <c r="E58" s="3">
        <v>25.15</v>
      </c>
      <c r="F58" s="3">
        <v>79.010000000000005</v>
      </c>
      <c r="G58" s="3">
        <v>32.64</v>
      </c>
      <c r="H58" s="3">
        <v>58.45</v>
      </c>
      <c r="I58" s="3">
        <v>59.3</v>
      </c>
      <c r="J58" s="3">
        <v>52.43</v>
      </c>
      <c r="K58" s="3">
        <v>50.398571428571429</v>
      </c>
      <c r="N58" s="2" t="s">
        <v>127</v>
      </c>
      <c r="O58">
        <v>800</v>
      </c>
      <c r="P58" t="s">
        <v>114</v>
      </c>
      <c r="Q58" s="3">
        <v>45.45</v>
      </c>
      <c r="R58" s="3">
        <v>25.39</v>
      </c>
      <c r="S58" s="3">
        <v>78.739999999999995</v>
      </c>
      <c r="T58" s="3">
        <v>32.97</v>
      </c>
      <c r="U58" s="3">
        <v>58.59</v>
      </c>
      <c r="V58" s="3">
        <v>60.16</v>
      </c>
      <c r="W58" s="3">
        <v>52.96</v>
      </c>
      <c r="X58" s="3">
        <v>50.608571428571416</v>
      </c>
    </row>
    <row r="59" spans="1:24" x14ac:dyDescent="0.25">
      <c r="A59" s="2" t="s">
        <v>128</v>
      </c>
      <c r="B59">
        <v>900</v>
      </c>
      <c r="C59" t="s">
        <v>114</v>
      </c>
      <c r="D59" s="3">
        <v>44.95</v>
      </c>
      <c r="E59" s="3">
        <v>25.32</v>
      </c>
      <c r="F59" s="3">
        <v>76.31</v>
      </c>
      <c r="G59" s="3">
        <v>32.68</v>
      </c>
      <c r="H59" s="3">
        <v>58.79</v>
      </c>
      <c r="I59" s="3">
        <v>59.07</v>
      </c>
      <c r="J59" s="3">
        <v>52.31</v>
      </c>
      <c r="K59" s="3">
        <v>49.918571428571433</v>
      </c>
      <c r="N59" s="2" t="s">
        <v>129</v>
      </c>
      <c r="O59">
        <v>900</v>
      </c>
      <c r="P59" t="s">
        <v>114</v>
      </c>
      <c r="Q59" s="3">
        <v>45.06</v>
      </c>
      <c r="R59" s="3">
        <v>25.93</v>
      </c>
      <c r="S59" s="3">
        <v>77.73</v>
      </c>
      <c r="T59" s="3">
        <v>32.61</v>
      </c>
      <c r="U59" s="3">
        <v>58.79</v>
      </c>
      <c r="V59" s="3">
        <v>59.8</v>
      </c>
      <c r="W59" s="3">
        <v>51.95</v>
      </c>
      <c r="X59" s="3">
        <v>50.267142857142858</v>
      </c>
    </row>
    <row r="60" spans="1:24" x14ac:dyDescent="0.25">
      <c r="A60" s="2" t="s">
        <v>130</v>
      </c>
      <c r="B60">
        <v>1000</v>
      </c>
      <c r="C60" t="s">
        <v>114</v>
      </c>
      <c r="D60" s="3">
        <v>44.58</v>
      </c>
      <c r="E60" s="3">
        <v>24.85</v>
      </c>
      <c r="F60" s="3">
        <v>76.67</v>
      </c>
      <c r="G60" s="3">
        <v>32.58</v>
      </c>
      <c r="H60" s="3">
        <v>58.74</v>
      </c>
      <c r="I60" s="3">
        <v>58.18</v>
      </c>
      <c r="J60" s="3">
        <v>51.22</v>
      </c>
      <c r="K60" s="3">
        <v>49.54571428571429</v>
      </c>
      <c r="N60" s="2" t="s">
        <v>131</v>
      </c>
      <c r="O60">
        <v>1000</v>
      </c>
      <c r="P60" t="s">
        <v>114</v>
      </c>
      <c r="Q60" s="3">
        <v>44.69</v>
      </c>
      <c r="R60" s="3">
        <v>25.18</v>
      </c>
      <c r="S60" s="3">
        <v>75.44</v>
      </c>
      <c r="T60" s="3">
        <v>32.94</v>
      </c>
      <c r="U60" s="3">
        <v>58.86</v>
      </c>
      <c r="V60" s="3">
        <v>59.02</v>
      </c>
      <c r="W60" s="3">
        <v>51.87</v>
      </c>
      <c r="X60" s="3">
        <v>49.714285714285715</v>
      </c>
    </row>
    <row r="61" spans="1:24" x14ac:dyDescent="0.25">
      <c r="A61" s="2" t="s">
        <v>132</v>
      </c>
      <c r="B61">
        <v>100</v>
      </c>
      <c r="C61" t="s">
        <v>133</v>
      </c>
      <c r="D61" s="3">
        <v>42.04</v>
      </c>
      <c r="E61" s="3">
        <v>29.38</v>
      </c>
      <c r="F61" s="3">
        <v>68.64</v>
      </c>
      <c r="G61" s="3">
        <v>29.23</v>
      </c>
      <c r="H61" s="3">
        <v>52.73</v>
      </c>
      <c r="I61" s="3">
        <v>55.93</v>
      </c>
      <c r="J61" s="3">
        <v>40.46</v>
      </c>
      <c r="K61" s="3">
        <v>45.48714285714285</v>
      </c>
      <c r="N61" s="2" t="s">
        <v>134</v>
      </c>
      <c r="O61">
        <v>100</v>
      </c>
      <c r="P61" t="s">
        <v>133</v>
      </c>
      <c r="Q61" s="3">
        <v>42.39</v>
      </c>
      <c r="R61" s="3">
        <v>30.82</v>
      </c>
      <c r="S61" s="3">
        <v>63.29</v>
      </c>
      <c r="T61" s="3">
        <v>28.85</v>
      </c>
      <c r="U61" s="3">
        <v>51.97</v>
      </c>
      <c r="V61" s="3">
        <v>55</v>
      </c>
      <c r="W61" s="3">
        <v>39.03</v>
      </c>
      <c r="X61" s="3">
        <v>44.478571428571435</v>
      </c>
    </row>
    <row r="62" spans="1:24" x14ac:dyDescent="0.25">
      <c r="A62" s="2" t="s">
        <v>135</v>
      </c>
      <c r="B62">
        <v>200</v>
      </c>
      <c r="C62" t="s">
        <v>133</v>
      </c>
      <c r="D62" s="3">
        <v>44.63</v>
      </c>
      <c r="E62" s="3">
        <v>27.28</v>
      </c>
      <c r="F62" s="3">
        <v>66.599999999999994</v>
      </c>
      <c r="G62" s="3">
        <v>28.91</v>
      </c>
      <c r="H62" s="3">
        <v>57.42</v>
      </c>
      <c r="I62" s="3">
        <v>58.88</v>
      </c>
      <c r="J62" s="3">
        <v>44.76</v>
      </c>
      <c r="K62" s="3">
        <v>46.925714285714278</v>
      </c>
      <c r="N62" s="2" t="s">
        <v>136</v>
      </c>
      <c r="O62">
        <v>200</v>
      </c>
      <c r="P62" t="s">
        <v>133</v>
      </c>
      <c r="Q62" s="3">
        <v>44.39</v>
      </c>
      <c r="R62" s="3">
        <v>30.04</v>
      </c>
      <c r="S62" s="3">
        <v>67.010000000000005</v>
      </c>
      <c r="T62" s="3">
        <v>29.8</v>
      </c>
      <c r="U62" s="3">
        <v>56.56</v>
      </c>
      <c r="V62" s="3">
        <v>58.51</v>
      </c>
      <c r="W62" s="3">
        <v>44.12</v>
      </c>
      <c r="X62" s="3">
        <v>47.204285714285717</v>
      </c>
    </row>
    <row r="63" spans="1:24" x14ac:dyDescent="0.25">
      <c r="A63" s="2" t="s">
        <v>44</v>
      </c>
      <c r="B63">
        <v>300</v>
      </c>
      <c r="C63" t="s">
        <v>133</v>
      </c>
      <c r="D63" s="3">
        <v>45.8</v>
      </c>
      <c r="E63" s="3">
        <v>23.16</v>
      </c>
      <c r="F63" s="3">
        <v>70.73</v>
      </c>
      <c r="G63" s="3">
        <v>29.87</v>
      </c>
      <c r="H63" s="3">
        <v>57.83</v>
      </c>
      <c r="I63" s="3">
        <v>59.24</v>
      </c>
      <c r="J63" s="3">
        <v>43.95</v>
      </c>
      <c r="K63" s="3">
        <v>47.225714285714282</v>
      </c>
      <c r="N63" s="2" t="s">
        <v>45</v>
      </c>
      <c r="O63">
        <v>300</v>
      </c>
      <c r="P63" t="s">
        <v>133</v>
      </c>
      <c r="Q63" s="3">
        <v>43.65</v>
      </c>
      <c r="R63" s="3">
        <v>24.89</v>
      </c>
      <c r="S63" s="3">
        <v>67.06</v>
      </c>
      <c r="T63" s="3">
        <v>29.84</v>
      </c>
      <c r="U63" s="3">
        <v>57.9</v>
      </c>
      <c r="V63" s="3">
        <v>59.72</v>
      </c>
      <c r="W63" s="3">
        <v>45.64</v>
      </c>
      <c r="X63" s="3">
        <v>46.957142857142856</v>
      </c>
    </row>
    <row r="64" spans="1:24" x14ac:dyDescent="0.25">
      <c r="A64" s="2" t="s">
        <v>137</v>
      </c>
      <c r="B64">
        <v>400</v>
      </c>
      <c r="C64" t="s">
        <v>133</v>
      </c>
      <c r="D64" s="3">
        <v>45.61</v>
      </c>
      <c r="E64" s="3">
        <v>22.17</v>
      </c>
      <c r="F64" s="3">
        <v>74.67</v>
      </c>
      <c r="G64" s="3">
        <v>29.64</v>
      </c>
      <c r="H64" s="3">
        <v>56.69</v>
      </c>
      <c r="I64" s="3">
        <v>59.14</v>
      </c>
      <c r="J64" s="3">
        <v>48.56</v>
      </c>
      <c r="K64" s="3">
        <v>48.068571428571424</v>
      </c>
      <c r="N64" s="2" t="s">
        <v>138</v>
      </c>
      <c r="O64">
        <v>400</v>
      </c>
      <c r="P64" t="s">
        <v>133</v>
      </c>
      <c r="Q64" s="3">
        <v>44.42</v>
      </c>
      <c r="R64" s="3">
        <v>20.94</v>
      </c>
      <c r="S64" s="3">
        <v>73.430000000000007</v>
      </c>
      <c r="T64" s="3">
        <v>30.31</v>
      </c>
      <c r="U64" s="3">
        <v>56.88</v>
      </c>
      <c r="V64" s="3">
        <v>59.31</v>
      </c>
      <c r="W64" s="3">
        <v>49.11</v>
      </c>
      <c r="X64" s="3">
        <v>47.771428571428579</v>
      </c>
    </row>
    <row r="65" spans="1:24" x14ac:dyDescent="0.25">
      <c r="A65" s="2" t="s">
        <v>139</v>
      </c>
      <c r="B65">
        <v>500</v>
      </c>
      <c r="C65" t="s">
        <v>133</v>
      </c>
      <c r="D65" s="3">
        <v>43.55</v>
      </c>
      <c r="E65" s="3">
        <v>17.61</v>
      </c>
      <c r="F65" s="3">
        <v>77.55</v>
      </c>
      <c r="G65" s="3">
        <v>29.97</v>
      </c>
      <c r="H65" s="3">
        <v>55.85</v>
      </c>
      <c r="I65" s="3">
        <v>58.2</v>
      </c>
      <c r="J65" s="3">
        <v>51.35</v>
      </c>
      <c r="K65" s="3">
        <v>47.725714285714282</v>
      </c>
      <c r="N65" s="2" t="s">
        <v>140</v>
      </c>
      <c r="O65">
        <v>500</v>
      </c>
      <c r="P65" t="s">
        <v>133</v>
      </c>
      <c r="Q65" s="3">
        <v>43.2</v>
      </c>
      <c r="R65" s="3">
        <v>15.83</v>
      </c>
      <c r="S65" s="3">
        <v>75.790000000000006</v>
      </c>
      <c r="T65" s="3">
        <v>30.4</v>
      </c>
      <c r="U65" s="3">
        <v>56.22</v>
      </c>
      <c r="V65" s="3">
        <v>58.64</v>
      </c>
      <c r="W65" s="3">
        <v>49.68</v>
      </c>
      <c r="X65" s="3">
        <v>47.10857142857143</v>
      </c>
    </row>
    <row r="66" spans="1:24" x14ac:dyDescent="0.25">
      <c r="A66" s="2" t="s">
        <v>141</v>
      </c>
      <c r="B66">
        <v>600</v>
      </c>
      <c r="C66" t="s">
        <v>133</v>
      </c>
      <c r="D66" s="3">
        <v>41.01</v>
      </c>
      <c r="E66" s="3">
        <v>19.010000000000002</v>
      </c>
      <c r="F66" s="3">
        <v>77.489999999999995</v>
      </c>
      <c r="G66" s="3">
        <v>29.26</v>
      </c>
      <c r="H66" s="3">
        <v>56.34</v>
      </c>
      <c r="I66" s="3">
        <v>57.06</v>
      </c>
      <c r="J66" s="3">
        <v>52.41</v>
      </c>
      <c r="K66" s="3">
        <v>47.51142857142856</v>
      </c>
      <c r="N66" s="2" t="s">
        <v>142</v>
      </c>
      <c r="O66">
        <v>600</v>
      </c>
      <c r="P66" t="s">
        <v>133</v>
      </c>
      <c r="Q66" s="3">
        <v>40.9</v>
      </c>
      <c r="R66" s="3">
        <v>17.510000000000002</v>
      </c>
      <c r="S66" s="3">
        <v>77.33</v>
      </c>
      <c r="T66" s="3">
        <v>29.98</v>
      </c>
      <c r="U66" s="3">
        <v>56.36</v>
      </c>
      <c r="V66" s="3">
        <v>57.58</v>
      </c>
      <c r="W66" s="3">
        <v>50.19</v>
      </c>
      <c r="X66" s="3">
        <v>47.121428571428567</v>
      </c>
    </row>
    <row r="67" spans="1:24" x14ac:dyDescent="0.25">
      <c r="A67" s="2" t="s">
        <v>143</v>
      </c>
      <c r="B67">
        <v>700</v>
      </c>
      <c r="C67" t="s">
        <v>133</v>
      </c>
      <c r="D67" s="3">
        <v>39.950000000000003</v>
      </c>
      <c r="E67" s="3">
        <v>17.55</v>
      </c>
      <c r="F67" s="3">
        <v>76.67</v>
      </c>
      <c r="G67" s="3">
        <v>27.97</v>
      </c>
      <c r="H67" s="3">
        <v>56.2</v>
      </c>
      <c r="I67" s="3">
        <v>55.66</v>
      </c>
      <c r="J67" s="3">
        <v>52.58</v>
      </c>
      <c r="K67" s="3">
        <v>46.654285714285713</v>
      </c>
      <c r="N67" s="2" t="s">
        <v>144</v>
      </c>
      <c r="O67">
        <v>700</v>
      </c>
      <c r="P67" t="s">
        <v>133</v>
      </c>
      <c r="Q67" s="3">
        <v>39.11</v>
      </c>
      <c r="R67" s="3">
        <v>19.03</v>
      </c>
      <c r="S67" s="3">
        <v>77.64</v>
      </c>
      <c r="T67" s="3">
        <v>28.46</v>
      </c>
      <c r="U67" s="3">
        <v>56.08</v>
      </c>
      <c r="V67" s="3">
        <v>56.4</v>
      </c>
      <c r="W67" s="3">
        <v>51.94</v>
      </c>
      <c r="X67" s="3">
        <v>46.951428571428565</v>
      </c>
    </row>
    <row r="68" spans="1:24" x14ac:dyDescent="0.25">
      <c r="A68" s="2" t="s">
        <v>145</v>
      </c>
      <c r="B68">
        <v>800</v>
      </c>
      <c r="C68" t="s">
        <v>133</v>
      </c>
      <c r="D68" s="3">
        <v>38.79</v>
      </c>
      <c r="E68" s="3">
        <v>18.71</v>
      </c>
      <c r="F68" s="3">
        <v>75.45</v>
      </c>
      <c r="G68" s="3">
        <v>27.86</v>
      </c>
      <c r="H68" s="3">
        <v>55.73</v>
      </c>
      <c r="I68" s="3">
        <v>53.83</v>
      </c>
      <c r="J68" s="3">
        <v>50.93</v>
      </c>
      <c r="K68" s="3">
        <v>45.9</v>
      </c>
      <c r="N68" s="2" t="s">
        <v>146</v>
      </c>
      <c r="O68">
        <v>800</v>
      </c>
      <c r="P68" t="s">
        <v>133</v>
      </c>
      <c r="Q68" s="3">
        <v>38.409999999999997</v>
      </c>
      <c r="R68" s="3">
        <v>19.32</v>
      </c>
      <c r="S68" s="3">
        <v>75.59</v>
      </c>
      <c r="T68" s="3">
        <v>28.99</v>
      </c>
      <c r="U68" s="3">
        <v>56.11</v>
      </c>
      <c r="V68" s="3">
        <v>55.42</v>
      </c>
      <c r="W68" s="3">
        <v>51.84</v>
      </c>
      <c r="X68" s="3">
        <v>46.525714285714294</v>
      </c>
    </row>
    <row r="69" spans="1:24" x14ac:dyDescent="0.25">
      <c r="A69" s="2" t="s">
        <v>147</v>
      </c>
      <c r="B69">
        <v>900</v>
      </c>
      <c r="C69" t="s">
        <v>133</v>
      </c>
      <c r="D69" s="3">
        <v>37.5</v>
      </c>
      <c r="E69" s="3">
        <v>19.25</v>
      </c>
      <c r="F69" s="3">
        <v>71.400000000000006</v>
      </c>
      <c r="G69" s="3">
        <v>27.86</v>
      </c>
      <c r="H69" s="3">
        <v>56.03</v>
      </c>
      <c r="I69" s="3">
        <v>53.1</v>
      </c>
      <c r="J69" s="3">
        <v>50.98</v>
      </c>
      <c r="K69" s="3">
        <v>45.160000000000004</v>
      </c>
      <c r="N69" s="2" t="s">
        <v>148</v>
      </c>
      <c r="O69">
        <v>900</v>
      </c>
      <c r="P69" t="s">
        <v>133</v>
      </c>
      <c r="Q69" s="3">
        <v>37.9</v>
      </c>
      <c r="R69" s="3">
        <v>20.34</v>
      </c>
      <c r="S69" s="3">
        <v>73.61</v>
      </c>
      <c r="T69" s="3">
        <v>28.17</v>
      </c>
      <c r="U69" s="3">
        <v>55.93</v>
      </c>
      <c r="V69" s="3">
        <v>54.33</v>
      </c>
      <c r="W69" s="3">
        <v>50.73</v>
      </c>
      <c r="X69" s="3">
        <v>45.85857142857143</v>
      </c>
    </row>
    <row r="70" spans="1:24" x14ac:dyDescent="0.25">
      <c r="A70" s="2" t="s">
        <v>149</v>
      </c>
      <c r="B70">
        <v>1000</v>
      </c>
      <c r="C70" t="s">
        <v>133</v>
      </c>
      <c r="D70" s="3">
        <v>36.450000000000003</v>
      </c>
      <c r="E70" s="3">
        <v>17.079999999999998</v>
      </c>
      <c r="F70" s="3">
        <v>70.88</v>
      </c>
      <c r="G70" s="3">
        <v>27.34</v>
      </c>
      <c r="H70" s="3">
        <v>54.93</v>
      </c>
      <c r="I70" s="3">
        <v>51.29</v>
      </c>
      <c r="J70" s="3">
        <v>49.22</v>
      </c>
      <c r="K70" s="3">
        <v>43.884285714285724</v>
      </c>
      <c r="N70" s="2" t="s">
        <v>150</v>
      </c>
      <c r="O70">
        <v>1000</v>
      </c>
      <c r="P70" t="s">
        <v>133</v>
      </c>
      <c r="Q70" s="3">
        <v>36.85</v>
      </c>
      <c r="R70" s="3">
        <v>18.350000000000001</v>
      </c>
      <c r="S70" s="3">
        <v>70.44</v>
      </c>
      <c r="T70" s="3">
        <v>28.6</v>
      </c>
      <c r="U70" s="3">
        <v>55.37</v>
      </c>
      <c r="V70" s="3">
        <v>52.8</v>
      </c>
      <c r="W70" s="3">
        <v>50.09</v>
      </c>
      <c r="X70" s="3">
        <v>44.642857142857146</v>
      </c>
    </row>
    <row r="71" spans="1:24" x14ac:dyDescent="0.25">
      <c r="A71" s="1" t="s">
        <v>52</v>
      </c>
      <c r="B71" s="1"/>
      <c r="C71" s="1"/>
      <c r="D71" s="5">
        <v>44.749333333333333</v>
      </c>
      <c r="E71" s="5">
        <v>25.789333333333332</v>
      </c>
      <c r="F71" s="5">
        <v>74.713666666666683</v>
      </c>
      <c r="G71" s="5">
        <v>30.851666666666667</v>
      </c>
      <c r="H71" s="5">
        <v>57.226666666666674</v>
      </c>
      <c r="I71" s="5">
        <v>58.507666666666658</v>
      </c>
      <c r="J71" s="5">
        <v>49.018999999999998</v>
      </c>
      <c r="K71" s="5">
        <v>48.693904761904768</v>
      </c>
      <c r="N71" s="4" t="s">
        <v>52</v>
      </c>
      <c r="O71" s="5"/>
      <c r="P71" s="5"/>
      <c r="Q71" s="5">
        <v>44.507333333333328</v>
      </c>
      <c r="R71" s="5">
        <v>26.193333333333328</v>
      </c>
      <c r="S71" s="5">
        <v>73.984999999999999</v>
      </c>
      <c r="T71" s="5">
        <v>30.965666666666667</v>
      </c>
      <c r="U71" s="5">
        <v>57.108333333333327</v>
      </c>
      <c r="V71" s="5">
        <v>58.725000000000001</v>
      </c>
      <c r="W71" s="5">
        <v>48.708999999999996</v>
      </c>
      <c r="X71" s="5">
        <v>48.599095238095245</v>
      </c>
    </row>
    <row r="74" spans="1:24" x14ac:dyDescent="0.25">
      <c r="A74" t="s">
        <v>153</v>
      </c>
    </row>
    <row r="75" spans="1:24" x14ac:dyDescent="0.25">
      <c r="A75" t="s">
        <v>90</v>
      </c>
      <c r="N75" t="s">
        <v>91</v>
      </c>
    </row>
    <row r="76" spans="1:24" x14ac:dyDescent="0.25">
      <c r="A76" s="1" t="s">
        <v>48</v>
      </c>
      <c r="B76" s="1" t="s">
        <v>92</v>
      </c>
      <c r="C76" s="1" t="s">
        <v>93</v>
      </c>
      <c r="D76" s="1" t="s">
        <v>37</v>
      </c>
      <c r="E76" s="1" t="s">
        <v>38</v>
      </c>
      <c r="F76" s="1" t="s">
        <v>34</v>
      </c>
      <c r="G76" s="1" t="s">
        <v>36</v>
      </c>
      <c r="H76" s="1" t="s">
        <v>39</v>
      </c>
      <c r="I76" s="1" t="s">
        <v>40</v>
      </c>
      <c r="J76" s="1" t="s">
        <v>35</v>
      </c>
      <c r="K76" s="1" t="s">
        <v>52</v>
      </c>
      <c r="N76" s="1" t="s">
        <v>48</v>
      </c>
      <c r="O76" s="1" t="s">
        <v>92</v>
      </c>
      <c r="P76" s="1" t="s">
        <v>93</v>
      </c>
      <c r="Q76" s="1" t="s">
        <v>37</v>
      </c>
      <c r="R76" s="1" t="s">
        <v>38</v>
      </c>
      <c r="S76" s="1" t="s">
        <v>34</v>
      </c>
      <c r="T76" s="1" t="s">
        <v>36</v>
      </c>
      <c r="U76" s="1" t="s">
        <v>39</v>
      </c>
      <c r="V76" s="1" t="s">
        <v>40</v>
      </c>
      <c r="W76" s="1" t="s">
        <v>35</v>
      </c>
      <c r="X76" s="1" t="s">
        <v>52</v>
      </c>
    </row>
    <row r="77" spans="1:24" x14ac:dyDescent="0.25">
      <c r="A77" s="2" t="s">
        <v>94</v>
      </c>
      <c r="B77">
        <v>100</v>
      </c>
      <c r="C77" t="s">
        <v>95</v>
      </c>
      <c r="D77" s="3">
        <f>D41-D5</f>
        <v>32.979999999999997</v>
      </c>
      <c r="E77" s="3">
        <f t="shared" ref="E77:K77" si="0">E41-E5</f>
        <v>29.42</v>
      </c>
      <c r="F77" s="3">
        <f t="shared" si="0"/>
        <v>64.73</v>
      </c>
      <c r="G77" s="3">
        <f t="shared" si="0"/>
        <v>28.96</v>
      </c>
      <c r="H77" s="3">
        <f t="shared" si="0"/>
        <v>44.04</v>
      </c>
      <c r="I77" s="3">
        <f t="shared" si="0"/>
        <v>48.47</v>
      </c>
      <c r="J77" s="3">
        <f t="shared" si="0"/>
        <v>37.799999999999997</v>
      </c>
      <c r="K77" s="3">
        <f t="shared" si="0"/>
        <v>40.914285714285718</v>
      </c>
      <c r="N77" s="2" t="s">
        <v>96</v>
      </c>
      <c r="O77">
        <v>100</v>
      </c>
      <c r="P77" t="s">
        <v>95</v>
      </c>
      <c r="Q77" s="3">
        <f>Q41-Q5</f>
        <v>33.72</v>
      </c>
      <c r="R77" s="3">
        <f t="shared" ref="R77:X77" si="1">R41-R5</f>
        <v>30.18</v>
      </c>
      <c r="S77" s="3">
        <f t="shared" si="1"/>
        <v>60.04</v>
      </c>
      <c r="T77" s="3">
        <f t="shared" si="1"/>
        <v>28.68</v>
      </c>
      <c r="U77" s="3">
        <f t="shared" si="1"/>
        <v>42.8</v>
      </c>
      <c r="V77" s="3">
        <f t="shared" si="1"/>
        <v>47.21</v>
      </c>
      <c r="W77" s="3">
        <f t="shared" si="1"/>
        <v>35.99</v>
      </c>
      <c r="X77" s="3">
        <f t="shared" si="1"/>
        <v>39.802857142857142</v>
      </c>
    </row>
    <row r="78" spans="1:24" x14ac:dyDescent="0.25">
      <c r="A78" s="2" t="s">
        <v>97</v>
      </c>
      <c r="B78">
        <v>200</v>
      </c>
      <c r="C78" t="s">
        <v>95</v>
      </c>
      <c r="D78" s="3">
        <f t="shared" ref="D78:K78" si="2">D42-D6</f>
        <v>37.700000000000003</v>
      </c>
      <c r="E78" s="3">
        <f t="shared" si="2"/>
        <v>29.91</v>
      </c>
      <c r="F78" s="3">
        <f t="shared" si="2"/>
        <v>67.61</v>
      </c>
      <c r="G78" s="3">
        <f t="shared" si="2"/>
        <v>30.11</v>
      </c>
      <c r="H78" s="3">
        <f t="shared" si="2"/>
        <v>49.42</v>
      </c>
      <c r="I78" s="3">
        <f t="shared" si="2"/>
        <v>54.14</v>
      </c>
      <c r="J78" s="3">
        <f t="shared" si="2"/>
        <v>42</v>
      </c>
      <c r="K78" s="3">
        <f t="shared" si="2"/>
        <v>44.412857142857149</v>
      </c>
      <c r="N78" s="2" t="s">
        <v>98</v>
      </c>
      <c r="O78">
        <v>200</v>
      </c>
      <c r="P78" t="s">
        <v>95</v>
      </c>
      <c r="Q78" s="3">
        <f t="shared" ref="Q78:X78" si="3">Q42-Q6</f>
        <v>37.200000000000003</v>
      </c>
      <c r="R78" s="3">
        <f t="shared" si="3"/>
        <v>30.38</v>
      </c>
      <c r="S78" s="3">
        <f t="shared" si="3"/>
        <v>67.099999999999994</v>
      </c>
      <c r="T78" s="3">
        <f t="shared" si="3"/>
        <v>30.17</v>
      </c>
      <c r="U78" s="3">
        <f t="shared" si="3"/>
        <v>48.89</v>
      </c>
      <c r="V78" s="3">
        <f t="shared" si="3"/>
        <v>53.58</v>
      </c>
      <c r="W78" s="3">
        <f t="shared" si="3"/>
        <v>41.57</v>
      </c>
      <c r="X78" s="3">
        <f t="shared" si="3"/>
        <v>44.127142857142857</v>
      </c>
    </row>
    <row r="79" spans="1:24" x14ac:dyDescent="0.25">
      <c r="A79" s="2" t="s">
        <v>33</v>
      </c>
      <c r="B79">
        <v>300</v>
      </c>
      <c r="C79" t="s">
        <v>95</v>
      </c>
      <c r="D79" s="3">
        <f t="shared" ref="D79:K79" si="4">D43-D7</f>
        <v>40.01</v>
      </c>
      <c r="E79" s="3">
        <f t="shared" si="4"/>
        <v>29.8</v>
      </c>
      <c r="F79" s="3">
        <f t="shared" si="4"/>
        <v>70.88</v>
      </c>
      <c r="G79" s="3">
        <f t="shared" si="4"/>
        <v>30.78</v>
      </c>
      <c r="H79" s="3">
        <f t="shared" si="4"/>
        <v>51.84</v>
      </c>
      <c r="I79" s="3">
        <f t="shared" si="4"/>
        <v>56.34</v>
      </c>
      <c r="J79" s="3">
        <f t="shared" si="4"/>
        <v>43.55</v>
      </c>
      <c r="K79" s="3">
        <f t="shared" si="4"/>
        <v>46.171428571428571</v>
      </c>
      <c r="N79" s="2" t="s">
        <v>41</v>
      </c>
      <c r="O79">
        <v>300</v>
      </c>
      <c r="P79" t="s">
        <v>95</v>
      </c>
      <c r="Q79" s="3">
        <f t="shared" ref="Q79:X79" si="5">Q43-Q7</f>
        <v>39.090000000000003</v>
      </c>
      <c r="R79" s="3">
        <f t="shared" si="5"/>
        <v>30.12</v>
      </c>
      <c r="S79" s="3">
        <f t="shared" si="5"/>
        <v>69.11</v>
      </c>
      <c r="T79" s="3">
        <f t="shared" si="5"/>
        <v>30.67</v>
      </c>
      <c r="U79" s="3">
        <f t="shared" si="5"/>
        <v>51.65</v>
      </c>
      <c r="V79" s="3">
        <f t="shared" si="5"/>
        <v>56.28</v>
      </c>
      <c r="W79" s="3">
        <f t="shared" si="5"/>
        <v>43.82</v>
      </c>
      <c r="X79" s="3">
        <f t="shared" si="5"/>
        <v>45.820000000000007</v>
      </c>
    </row>
    <row r="80" spans="1:24" x14ac:dyDescent="0.25">
      <c r="A80" s="2" t="s">
        <v>99</v>
      </c>
      <c r="B80">
        <v>400</v>
      </c>
      <c r="C80" t="s">
        <v>95</v>
      </c>
      <c r="D80" s="3">
        <f t="shared" ref="D80:K80" si="6">D44-D8</f>
        <v>41.33</v>
      </c>
      <c r="E80" s="3">
        <f t="shared" si="6"/>
        <v>29.45</v>
      </c>
      <c r="F80" s="3">
        <f t="shared" si="6"/>
        <v>75.53</v>
      </c>
      <c r="G80" s="3">
        <f t="shared" si="6"/>
        <v>31.12</v>
      </c>
      <c r="H80" s="3">
        <f t="shared" si="6"/>
        <v>52.73</v>
      </c>
      <c r="I80" s="3">
        <f t="shared" si="6"/>
        <v>57.62</v>
      </c>
      <c r="J80" s="3">
        <f t="shared" si="6"/>
        <v>45.72</v>
      </c>
      <c r="K80" s="3">
        <f t="shared" si="6"/>
        <v>47.642857142857132</v>
      </c>
      <c r="N80" s="2" t="s">
        <v>100</v>
      </c>
      <c r="O80">
        <v>400</v>
      </c>
      <c r="P80" t="s">
        <v>95</v>
      </c>
      <c r="Q80" s="3">
        <f t="shared" ref="Q80:X80" si="7">Q44-Q8</f>
        <v>40.729999999999997</v>
      </c>
      <c r="R80" s="3">
        <f t="shared" si="7"/>
        <v>29.38</v>
      </c>
      <c r="S80" s="3">
        <f t="shared" si="7"/>
        <v>74.52</v>
      </c>
      <c r="T80" s="3">
        <f t="shared" si="7"/>
        <v>31.05</v>
      </c>
      <c r="U80" s="3">
        <f t="shared" si="7"/>
        <v>52.43</v>
      </c>
      <c r="V80" s="3">
        <f t="shared" si="7"/>
        <v>57.49</v>
      </c>
      <c r="W80" s="3">
        <f t="shared" si="7"/>
        <v>45.6</v>
      </c>
      <c r="X80" s="3">
        <f t="shared" si="7"/>
        <v>47.314285714285717</v>
      </c>
    </row>
    <row r="81" spans="1:24" x14ac:dyDescent="0.25">
      <c r="A81" s="2" t="s">
        <v>101</v>
      </c>
      <c r="B81">
        <v>500</v>
      </c>
      <c r="C81" t="s">
        <v>95</v>
      </c>
      <c r="D81" s="3">
        <f t="shared" ref="D81:K81" si="8">D45-D9</f>
        <v>41.63</v>
      </c>
      <c r="E81" s="3">
        <f t="shared" si="8"/>
        <v>28.58</v>
      </c>
      <c r="F81" s="3">
        <f t="shared" si="8"/>
        <v>77.84</v>
      </c>
      <c r="G81" s="3">
        <f t="shared" si="8"/>
        <v>31.46</v>
      </c>
      <c r="H81" s="3">
        <f t="shared" si="8"/>
        <v>53.2</v>
      </c>
      <c r="I81" s="3">
        <f t="shared" si="8"/>
        <v>58.34</v>
      </c>
      <c r="J81" s="3">
        <f t="shared" si="8"/>
        <v>47.11</v>
      </c>
      <c r="K81" s="3">
        <f t="shared" si="8"/>
        <v>48.308571428571433</v>
      </c>
      <c r="N81" s="2" t="s">
        <v>102</v>
      </c>
      <c r="O81">
        <v>500</v>
      </c>
      <c r="P81" t="s">
        <v>95</v>
      </c>
      <c r="Q81" s="3">
        <f t="shared" ref="Q81:X81" si="9">Q45-Q9</f>
        <v>41.35</v>
      </c>
      <c r="R81" s="3">
        <f t="shared" si="9"/>
        <v>28.57</v>
      </c>
      <c r="S81" s="3">
        <f t="shared" si="9"/>
        <v>76.739999999999995</v>
      </c>
      <c r="T81" s="3">
        <f t="shared" si="9"/>
        <v>31.34</v>
      </c>
      <c r="U81" s="3">
        <f t="shared" si="9"/>
        <v>53.19</v>
      </c>
      <c r="V81" s="3">
        <f t="shared" si="9"/>
        <v>58.25</v>
      </c>
      <c r="W81" s="3">
        <f t="shared" si="9"/>
        <v>46.35</v>
      </c>
      <c r="X81" s="3">
        <f t="shared" si="9"/>
        <v>47.97</v>
      </c>
    </row>
    <row r="82" spans="1:24" x14ac:dyDescent="0.25">
      <c r="A82" s="2" t="s">
        <v>103</v>
      </c>
      <c r="B82">
        <v>600</v>
      </c>
      <c r="C82" t="s">
        <v>95</v>
      </c>
      <c r="D82" s="3">
        <f t="shared" ref="D82:K82" si="10">D46-D10</f>
        <v>41.79</v>
      </c>
      <c r="E82" s="3">
        <f t="shared" si="10"/>
        <v>28.53</v>
      </c>
      <c r="F82" s="3">
        <f t="shared" si="10"/>
        <v>80.27</v>
      </c>
      <c r="G82" s="3">
        <f t="shared" si="10"/>
        <v>31.58</v>
      </c>
      <c r="H82" s="3">
        <f t="shared" si="10"/>
        <v>54.04</v>
      </c>
      <c r="I82" s="3">
        <f t="shared" si="10"/>
        <v>58.68</v>
      </c>
      <c r="J82" s="3">
        <f t="shared" si="10"/>
        <v>47.2</v>
      </c>
      <c r="K82" s="3">
        <f t="shared" si="10"/>
        <v>48.87</v>
      </c>
      <c r="N82" s="2" t="s">
        <v>104</v>
      </c>
      <c r="O82">
        <v>600</v>
      </c>
      <c r="P82" t="s">
        <v>95</v>
      </c>
      <c r="Q82" s="3">
        <f t="shared" ref="Q82:X82" si="11">Q46-Q10</f>
        <v>41.51</v>
      </c>
      <c r="R82" s="3">
        <f t="shared" si="11"/>
        <v>28.33</v>
      </c>
      <c r="S82" s="3">
        <f t="shared" si="11"/>
        <v>79.11</v>
      </c>
      <c r="T82" s="3">
        <f t="shared" si="11"/>
        <v>31.58</v>
      </c>
      <c r="U82" s="3">
        <f t="shared" si="11"/>
        <v>53.88</v>
      </c>
      <c r="V82" s="3">
        <f t="shared" si="11"/>
        <v>58.65</v>
      </c>
      <c r="W82" s="3">
        <f t="shared" si="11"/>
        <v>46.66</v>
      </c>
      <c r="X82" s="3">
        <f t="shared" si="11"/>
        <v>48.531428571428577</v>
      </c>
    </row>
    <row r="83" spans="1:24" x14ac:dyDescent="0.25">
      <c r="A83" s="2" t="s">
        <v>105</v>
      </c>
      <c r="B83">
        <v>700</v>
      </c>
      <c r="C83" t="s">
        <v>95</v>
      </c>
      <c r="D83" s="3">
        <f t="shared" ref="D83:K83" si="12">D47-D11</f>
        <v>42.11</v>
      </c>
      <c r="E83" s="3">
        <f t="shared" si="12"/>
        <v>28.1</v>
      </c>
      <c r="F83" s="3">
        <f t="shared" si="12"/>
        <v>80.73</v>
      </c>
      <c r="G83" s="3">
        <f t="shared" si="12"/>
        <v>31.74</v>
      </c>
      <c r="H83" s="3">
        <f t="shared" si="12"/>
        <v>54.49</v>
      </c>
      <c r="I83" s="3">
        <f t="shared" si="12"/>
        <v>58.93</v>
      </c>
      <c r="J83" s="3">
        <f t="shared" si="12"/>
        <v>47.74</v>
      </c>
      <c r="K83" s="3">
        <f t="shared" si="12"/>
        <v>49.11999999999999</v>
      </c>
      <c r="N83" s="2" t="s">
        <v>106</v>
      </c>
      <c r="O83">
        <v>700</v>
      </c>
      <c r="P83" t="s">
        <v>95</v>
      </c>
      <c r="Q83" s="3">
        <f t="shared" ref="Q83:X83" si="13">Q47-Q11</f>
        <v>41.78</v>
      </c>
      <c r="R83" s="3">
        <f t="shared" si="13"/>
        <v>28.48</v>
      </c>
      <c r="S83" s="3">
        <f t="shared" si="13"/>
        <v>79.95</v>
      </c>
      <c r="T83" s="3">
        <f t="shared" si="13"/>
        <v>31.65</v>
      </c>
      <c r="U83" s="3">
        <f t="shared" si="13"/>
        <v>54.35</v>
      </c>
      <c r="V83" s="3">
        <f t="shared" si="13"/>
        <v>58.92</v>
      </c>
      <c r="W83" s="3">
        <f t="shared" si="13"/>
        <v>47.29</v>
      </c>
      <c r="X83" s="3">
        <f t="shared" si="13"/>
        <v>48.917142857142863</v>
      </c>
    </row>
    <row r="84" spans="1:24" x14ac:dyDescent="0.25">
      <c r="A84" s="2" t="s">
        <v>107</v>
      </c>
      <c r="B84">
        <v>800</v>
      </c>
      <c r="C84" t="s">
        <v>95</v>
      </c>
      <c r="D84" s="3">
        <f t="shared" ref="D84:K84" si="14">D48-D12</f>
        <v>42.33</v>
      </c>
      <c r="E84" s="3">
        <f t="shared" si="14"/>
        <v>28.33</v>
      </c>
      <c r="F84" s="3">
        <f t="shared" si="14"/>
        <v>80.37</v>
      </c>
      <c r="G84" s="3">
        <f t="shared" si="14"/>
        <v>32.020000000000003</v>
      </c>
      <c r="H84" s="3">
        <f t="shared" si="14"/>
        <v>54.87</v>
      </c>
      <c r="I84" s="3">
        <f t="shared" si="14"/>
        <v>58.93</v>
      </c>
      <c r="J84" s="3">
        <f t="shared" si="14"/>
        <v>47.47</v>
      </c>
      <c r="K84" s="3">
        <f t="shared" si="14"/>
        <v>49.188571428571436</v>
      </c>
      <c r="N84" s="2" t="s">
        <v>108</v>
      </c>
      <c r="O84">
        <v>800</v>
      </c>
      <c r="P84" t="s">
        <v>95</v>
      </c>
      <c r="Q84" s="3">
        <f t="shared" ref="Q84:X84" si="15">Q48-Q12</f>
        <v>42.15</v>
      </c>
      <c r="R84" s="3">
        <f t="shared" si="15"/>
        <v>28.5</v>
      </c>
      <c r="S84" s="3">
        <f t="shared" si="15"/>
        <v>80</v>
      </c>
      <c r="T84" s="3">
        <f t="shared" si="15"/>
        <v>31.91</v>
      </c>
      <c r="U84" s="3">
        <f t="shared" si="15"/>
        <v>54.87</v>
      </c>
      <c r="V84" s="3">
        <f t="shared" si="15"/>
        <v>59.18</v>
      </c>
      <c r="W84" s="3">
        <f t="shared" si="15"/>
        <v>47.49</v>
      </c>
      <c r="X84" s="3">
        <f t="shared" si="15"/>
        <v>49.157142857142858</v>
      </c>
    </row>
    <row r="85" spans="1:24" x14ac:dyDescent="0.25">
      <c r="A85" s="2" t="s">
        <v>109</v>
      </c>
      <c r="B85">
        <v>900</v>
      </c>
      <c r="C85" t="s">
        <v>95</v>
      </c>
      <c r="D85" s="3">
        <f t="shared" ref="D85:K85" si="16">D49-D13</f>
        <v>42.26</v>
      </c>
      <c r="E85" s="3">
        <f t="shared" si="16"/>
        <v>28.39</v>
      </c>
      <c r="F85" s="3">
        <f t="shared" si="16"/>
        <v>80.599999999999994</v>
      </c>
      <c r="G85" s="3">
        <f t="shared" si="16"/>
        <v>32.1</v>
      </c>
      <c r="H85" s="3">
        <f t="shared" si="16"/>
        <v>55.33</v>
      </c>
      <c r="I85" s="3">
        <f t="shared" si="16"/>
        <v>59.08</v>
      </c>
      <c r="J85" s="3">
        <f t="shared" si="16"/>
        <v>47.22</v>
      </c>
      <c r="K85" s="3">
        <f t="shared" si="16"/>
        <v>49.282857142857154</v>
      </c>
      <c r="N85" s="2" t="s">
        <v>110</v>
      </c>
      <c r="O85">
        <v>900</v>
      </c>
      <c r="P85" t="s">
        <v>95</v>
      </c>
      <c r="Q85" s="3">
        <f t="shared" ref="Q85:X85" si="17">Q49-Q13</f>
        <v>42.17</v>
      </c>
      <c r="R85" s="3">
        <f t="shared" si="17"/>
        <v>28.5</v>
      </c>
      <c r="S85" s="3">
        <f t="shared" si="17"/>
        <v>80.650000000000006</v>
      </c>
      <c r="T85" s="3">
        <f t="shared" si="17"/>
        <v>31.99</v>
      </c>
      <c r="U85" s="3">
        <f t="shared" si="17"/>
        <v>55.19</v>
      </c>
      <c r="V85" s="3">
        <f t="shared" si="17"/>
        <v>59.27</v>
      </c>
      <c r="W85" s="3">
        <f t="shared" si="17"/>
        <v>47.09</v>
      </c>
      <c r="X85" s="3">
        <f t="shared" si="17"/>
        <v>49.265714285714289</v>
      </c>
    </row>
    <row r="86" spans="1:24" x14ac:dyDescent="0.25">
      <c r="A86" s="2" t="s">
        <v>111</v>
      </c>
      <c r="B86">
        <v>1000</v>
      </c>
      <c r="C86" t="s">
        <v>95</v>
      </c>
      <c r="D86" s="3">
        <f t="shared" ref="D86:K86" si="18">D50-D14</f>
        <v>42.23</v>
      </c>
      <c r="E86" s="3">
        <f t="shared" si="18"/>
        <v>28.63</v>
      </c>
      <c r="F86" s="3">
        <f t="shared" si="18"/>
        <v>80.680000000000007</v>
      </c>
      <c r="G86" s="3">
        <f t="shared" si="18"/>
        <v>32.18</v>
      </c>
      <c r="H86" s="3">
        <f t="shared" si="18"/>
        <v>55.53</v>
      </c>
      <c r="I86" s="3">
        <f t="shared" si="18"/>
        <v>58.92</v>
      </c>
      <c r="J86" s="3">
        <f t="shared" si="18"/>
        <v>47.21</v>
      </c>
      <c r="K86" s="3">
        <f t="shared" si="18"/>
        <v>49.339999999999996</v>
      </c>
      <c r="N86" s="2" t="s">
        <v>112</v>
      </c>
      <c r="O86">
        <v>1000</v>
      </c>
      <c r="P86" t="s">
        <v>95</v>
      </c>
      <c r="Q86" s="3">
        <f t="shared" ref="Q86:X86" si="19">Q50-Q14</f>
        <v>42.17</v>
      </c>
      <c r="R86" s="3">
        <f t="shared" si="19"/>
        <v>28.72</v>
      </c>
      <c r="S86" s="3">
        <f t="shared" si="19"/>
        <v>80.790000000000006</v>
      </c>
      <c r="T86" s="3">
        <f t="shared" si="19"/>
        <v>32.119999999999997</v>
      </c>
      <c r="U86" s="3">
        <f t="shared" si="19"/>
        <v>55.38</v>
      </c>
      <c r="V86" s="3">
        <f t="shared" si="19"/>
        <v>59.17</v>
      </c>
      <c r="W86" s="3">
        <f t="shared" si="19"/>
        <v>47.32</v>
      </c>
      <c r="X86" s="3">
        <f t="shared" si="19"/>
        <v>49.381428571428572</v>
      </c>
    </row>
    <row r="87" spans="1:24" x14ac:dyDescent="0.25">
      <c r="A87" s="2" t="s">
        <v>113</v>
      </c>
      <c r="B87">
        <v>100</v>
      </c>
      <c r="C87" t="s">
        <v>114</v>
      </c>
      <c r="D87" s="3">
        <f t="shared" ref="D87:K87" si="20">D51-D15</f>
        <v>40.76</v>
      </c>
      <c r="E87" s="3">
        <f t="shared" si="20"/>
        <v>30.7</v>
      </c>
      <c r="F87" s="3">
        <f t="shared" si="20"/>
        <v>66.37</v>
      </c>
      <c r="G87" s="3">
        <f t="shared" si="20"/>
        <v>31.41</v>
      </c>
      <c r="H87" s="3">
        <f t="shared" si="20"/>
        <v>50.54</v>
      </c>
      <c r="I87" s="3">
        <f t="shared" si="20"/>
        <v>53.94</v>
      </c>
      <c r="J87" s="3">
        <f t="shared" si="20"/>
        <v>39.92</v>
      </c>
      <c r="K87" s="3">
        <f t="shared" si="20"/>
        <v>44.805714285714281</v>
      </c>
      <c r="N87" s="2" t="s">
        <v>115</v>
      </c>
      <c r="O87">
        <v>100</v>
      </c>
      <c r="P87" t="s">
        <v>114</v>
      </c>
      <c r="Q87" s="3">
        <f t="shared" ref="Q87:X87" si="21">Q51-Q15</f>
        <v>41.83</v>
      </c>
      <c r="R87" s="3">
        <f t="shared" si="21"/>
        <v>31.54</v>
      </c>
      <c r="S87" s="3">
        <f t="shared" si="21"/>
        <v>63.4</v>
      </c>
      <c r="T87" s="3">
        <f t="shared" si="21"/>
        <v>30.72</v>
      </c>
      <c r="U87" s="3">
        <f t="shared" si="21"/>
        <v>49.64</v>
      </c>
      <c r="V87" s="3">
        <f t="shared" si="21"/>
        <v>52.96</v>
      </c>
      <c r="W87" s="3">
        <f t="shared" si="21"/>
        <v>38.19</v>
      </c>
      <c r="X87" s="3">
        <f t="shared" si="21"/>
        <v>44.04</v>
      </c>
    </row>
    <row r="88" spans="1:24" x14ac:dyDescent="0.25">
      <c r="A88" s="2" t="s">
        <v>116</v>
      </c>
      <c r="B88">
        <v>200</v>
      </c>
      <c r="C88" t="s">
        <v>114</v>
      </c>
      <c r="D88" s="3">
        <f t="shared" ref="D88:K88" si="22">D52-D16</f>
        <v>45.1</v>
      </c>
      <c r="E88" s="3">
        <f t="shared" si="22"/>
        <v>30.64</v>
      </c>
      <c r="F88" s="3">
        <f t="shared" si="22"/>
        <v>66.930000000000007</v>
      </c>
      <c r="G88" s="3">
        <f t="shared" si="22"/>
        <v>31.91</v>
      </c>
      <c r="H88" s="3">
        <f t="shared" si="22"/>
        <v>55.98</v>
      </c>
      <c r="I88" s="3">
        <f t="shared" si="22"/>
        <v>58.29</v>
      </c>
      <c r="J88" s="3">
        <f t="shared" si="22"/>
        <v>44.85</v>
      </c>
      <c r="K88" s="3">
        <f t="shared" si="22"/>
        <v>47.671428571428578</v>
      </c>
      <c r="N88" s="2" t="s">
        <v>117</v>
      </c>
      <c r="O88">
        <v>200</v>
      </c>
      <c r="P88" t="s">
        <v>114</v>
      </c>
      <c r="Q88" s="3">
        <f t="shared" ref="Q88:X88" si="23">Q52-Q16</f>
        <v>44.67</v>
      </c>
      <c r="R88" s="3">
        <f t="shared" si="23"/>
        <v>32.11</v>
      </c>
      <c r="S88" s="3">
        <f t="shared" si="23"/>
        <v>67.62</v>
      </c>
      <c r="T88" s="3">
        <f t="shared" si="23"/>
        <v>32.25</v>
      </c>
      <c r="U88" s="3">
        <f t="shared" si="23"/>
        <v>55.49</v>
      </c>
      <c r="V88" s="3">
        <f t="shared" si="23"/>
        <v>57.97</v>
      </c>
      <c r="W88" s="3">
        <f t="shared" si="23"/>
        <v>43.74</v>
      </c>
      <c r="X88" s="3">
        <f t="shared" si="23"/>
        <v>47.692857142857136</v>
      </c>
    </row>
    <row r="89" spans="1:24" x14ac:dyDescent="0.25">
      <c r="A89" s="2" t="s">
        <v>42</v>
      </c>
      <c r="B89">
        <v>300</v>
      </c>
      <c r="C89" t="s">
        <v>114</v>
      </c>
      <c r="D89" s="3">
        <f t="shared" ref="D89:K89" si="24">D53-D17</f>
        <v>46.94</v>
      </c>
      <c r="E89" s="3">
        <f t="shared" si="24"/>
        <v>29.11</v>
      </c>
      <c r="F89" s="3">
        <f t="shared" si="24"/>
        <v>72.849999999999994</v>
      </c>
      <c r="G89" s="3">
        <f t="shared" si="24"/>
        <v>32.64</v>
      </c>
      <c r="H89" s="3">
        <f t="shared" si="24"/>
        <v>57.72</v>
      </c>
      <c r="I89" s="3">
        <f t="shared" si="24"/>
        <v>59.65</v>
      </c>
      <c r="J89" s="3">
        <f t="shared" si="24"/>
        <v>45.35</v>
      </c>
      <c r="K89" s="3">
        <f t="shared" si="24"/>
        <v>49.18</v>
      </c>
      <c r="N89" s="2" t="s">
        <v>43</v>
      </c>
      <c r="O89">
        <v>300</v>
      </c>
      <c r="P89" t="s">
        <v>114</v>
      </c>
      <c r="Q89" s="3">
        <f t="shared" ref="Q89:X89" si="25">Q53-Q17</f>
        <v>45.36</v>
      </c>
      <c r="R89" s="3">
        <f t="shared" si="25"/>
        <v>29.95</v>
      </c>
      <c r="S89" s="3">
        <f t="shared" si="25"/>
        <v>70.55</v>
      </c>
      <c r="T89" s="3">
        <f t="shared" si="25"/>
        <v>32.5</v>
      </c>
      <c r="U89" s="3">
        <f t="shared" si="25"/>
        <v>57.68</v>
      </c>
      <c r="V89" s="3">
        <f t="shared" si="25"/>
        <v>59.95</v>
      </c>
      <c r="W89" s="3">
        <f t="shared" si="25"/>
        <v>46.69</v>
      </c>
      <c r="X89" s="3">
        <f t="shared" si="25"/>
        <v>48.954285714285717</v>
      </c>
    </row>
    <row r="90" spans="1:24" x14ac:dyDescent="0.25">
      <c r="A90" s="2" t="s">
        <v>118</v>
      </c>
      <c r="B90">
        <v>400</v>
      </c>
      <c r="C90" t="s">
        <v>114</v>
      </c>
      <c r="D90" s="3">
        <f t="shared" ref="D90:K90" si="26">D54-D18</f>
        <v>47.74</v>
      </c>
      <c r="E90" s="3">
        <f t="shared" si="26"/>
        <v>28.5</v>
      </c>
      <c r="F90" s="3">
        <f t="shared" si="26"/>
        <v>75.510000000000005</v>
      </c>
      <c r="G90" s="3">
        <f t="shared" si="26"/>
        <v>32.79</v>
      </c>
      <c r="H90" s="3">
        <f t="shared" si="26"/>
        <v>57.48</v>
      </c>
      <c r="I90" s="3">
        <f t="shared" si="26"/>
        <v>60.36</v>
      </c>
      <c r="J90" s="3">
        <f t="shared" si="26"/>
        <v>48.79</v>
      </c>
      <c r="K90" s="3">
        <f t="shared" si="26"/>
        <v>50.167142857142856</v>
      </c>
      <c r="N90" s="2" t="s">
        <v>119</v>
      </c>
      <c r="O90">
        <v>400</v>
      </c>
      <c r="P90" t="s">
        <v>114</v>
      </c>
      <c r="Q90" s="3">
        <f t="shared" ref="Q90:X90" si="27">Q54-Q18</f>
        <v>46.84</v>
      </c>
      <c r="R90" s="3">
        <f t="shared" si="27"/>
        <v>27.42</v>
      </c>
      <c r="S90" s="3">
        <f t="shared" si="27"/>
        <v>75.66</v>
      </c>
      <c r="T90" s="3">
        <f t="shared" si="27"/>
        <v>33.1</v>
      </c>
      <c r="U90" s="3">
        <f t="shared" si="27"/>
        <v>57.5</v>
      </c>
      <c r="V90" s="3">
        <f t="shared" si="27"/>
        <v>60.49</v>
      </c>
      <c r="W90" s="3">
        <f t="shared" si="27"/>
        <v>49.27</v>
      </c>
      <c r="X90" s="3">
        <f t="shared" si="27"/>
        <v>50.04</v>
      </c>
    </row>
    <row r="91" spans="1:24" x14ac:dyDescent="0.25">
      <c r="A91" s="2" t="s">
        <v>120</v>
      </c>
      <c r="B91">
        <v>500</v>
      </c>
      <c r="C91" t="s">
        <v>114</v>
      </c>
      <c r="D91" s="3">
        <f t="shared" ref="D91:K91" si="28">D55-D19</f>
        <v>47.02</v>
      </c>
      <c r="E91" s="3">
        <f t="shared" si="28"/>
        <v>25.38</v>
      </c>
      <c r="F91" s="3">
        <f t="shared" si="28"/>
        <v>78.180000000000007</v>
      </c>
      <c r="G91" s="3">
        <f t="shared" si="28"/>
        <v>33.340000000000003</v>
      </c>
      <c r="H91" s="3">
        <f t="shared" si="28"/>
        <v>57.41</v>
      </c>
      <c r="I91" s="3">
        <f t="shared" si="28"/>
        <v>60.44</v>
      </c>
      <c r="J91" s="3">
        <f t="shared" si="28"/>
        <v>51.93</v>
      </c>
      <c r="K91" s="3">
        <f t="shared" si="28"/>
        <v>50.528571428571425</v>
      </c>
      <c r="N91" s="2" t="s">
        <v>121</v>
      </c>
      <c r="O91">
        <v>500</v>
      </c>
      <c r="P91" t="s">
        <v>114</v>
      </c>
      <c r="Q91" s="3">
        <f t="shared" ref="Q91:X91" si="29">Q55-Q19</f>
        <v>46.78</v>
      </c>
      <c r="R91" s="3">
        <f t="shared" si="29"/>
        <v>24.23</v>
      </c>
      <c r="S91" s="3">
        <f t="shared" si="29"/>
        <v>77.36</v>
      </c>
      <c r="T91" s="3">
        <f t="shared" si="29"/>
        <v>33.49</v>
      </c>
      <c r="U91" s="3">
        <f t="shared" si="29"/>
        <v>57.6</v>
      </c>
      <c r="V91" s="3">
        <f t="shared" si="29"/>
        <v>60.66</v>
      </c>
      <c r="W91" s="3">
        <f t="shared" si="29"/>
        <v>50.84</v>
      </c>
      <c r="X91" s="3">
        <f t="shared" si="29"/>
        <v>50.137142857142848</v>
      </c>
    </row>
    <row r="92" spans="1:24" x14ac:dyDescent="0.25">
      <c r="A92" s="2" t="s">
        <v>122</v>
      </c>
      <c r="B92">
        <v>600</v>
      </c>
      <c r="C92" t="s">
        <v>114</v>
      </c>
      <c r="D92" s="3">
        <f t="shared" ref="D92:K92" si="30">D56-D20</f>
        <v>46.18</v>
      </c>
      <c r="E92" s="3">
        <f t="shared" si="30"/>
        <v>25.26</v>
      </c>
      <c r="F92" s="3">
        <f t="shared" si="30"/>
        <v>79.53</v>
      </c>
      <c r="G92" s="3">
        <f t="shared" si="30"/>
        <v>33.130000000000003</v>
      </c>
      <c r="H92" s="3">
        <f t="shared" si="30"/>
        <v>58.12</v>
      </c>
      <c r="I92" s="3">
        <f t="shared" si="30"/>
        <v>60.21</v>
      </c>
      <c r="J92" s="3">
        <f t="shared" si="30"/>
        <v>52.2</v>
      </c>
      <c r="K92" s="3">
        <f t="shared" si="30"/>
        <v>50.661428571428559</v>
      </c>
      <c r="N92" s="2" t="s">
        <v>123</v>
      </c>
      <c r="O92">
        <v>600</v>
      </c>
      <c r="P92" t="s">
        <v>114</v>
      </c>
      <c r="Q92" s="3">
        <f t="shared" ref="Q92:X92" si="31">Q56-Q20</f>
        <v>45.8</v>
      </c>
      <c r="R92" s="3">
        <f t="shared" si="31"/>
        <v>24.28</v>
      </c>
      <c r="S92" s="3">
        <f t="shared" si="31"/>
        <v>79.290000000000006</v>
      </c>
      <c r="T92" s="3">
        <f t="shared" si="31"/>
        <v>33.380000000000003</v>
      </c>
      <c r="U92" s="3">
        <f t="shared" si="31"/>
        <v>58.05</v>
      </c>
      <c r="V92" s="3">
        <f t="shared" si="31"/>
        <v>60.51</v>
      </c>
      <c r="W92" s="3">
        <f t="shared" si="31"/>
        <v>51.54</v>
      </c>
      <c r="X92" s="3">
        <f t="shared" si="31"/>
        <v>50.407142857142858</v>
      </c>
    </row>
    <row r="93" spans="1:24" x14ac:dyDescent="0.25">
      <c r="A93" s="2" t="s">
        <v>124</v>
      </c>
      <c r="B93">
        <v>700</v>
      </c>
      <c r="C93" t="s">
        <v>114</v>
      </c>
      <c r="D93" s="3">
        <f t="shared" ref="D93:K93" si="32">D57-D21</f>
        <v>45.82</v>
      </c>
      <c r="E93" s="3">
        <f t="shared" si="32"/>
        <v>24.09</v>
      </c>
      <c r="F93" s="3">
        <f t="shared" si="32"/>
        <v>79.91</v>
      </c>
      <c r="G93" s="3">
        <f t="shared" si="32"/>
        <v>32.74</v>
      </c>
      <c r="H93" s="3">
        <f t="shared" si="32"/>
        <v>58.52</v>
      </c>
      <c r="I93" s="3">
        <f t="shared" si="32"/>
        <v>59.97</v>
      </c>
      <c r="J93" s="3">
        <f t="shared" si="32"/>
        <v>53</v>
      </c>
      <c r="K93" s="3">
        <f t="shared" si="32"/>
        <v>50.578571428571422</v>
      </c>
      <c r="N93" s="2" t="s">
        <v>125</v>
      </c>
      <c r="O93">
        <v>700</v>
      </c>
      <c r="P93" t="s">
        <v>114</v>
      </c>
      <c r="Q93" s="3">
        <f t="shared" ref="Q93:X93" si="33">Q57-Q21</f>
        <v>45.31</v>
      </c>
      <c r="R93" s="3">
        <f t="shared" si="33"/>
        <v>24.76</v>
      </c>
      <c r="S93" s="3">
        <f t="shared" si="33"/>
        <v>79.89</v>
      </c>
      <c r="T93" s="3">
        <f t="shared" si="33"/>
        <v>32.78</v>
      </c>
      <c r="U93" s="3">
        <f t="shared" si="33"/>
        <v>58.28</v>
      </c>
      <c r="V93" s="3">
        <f t="shared" si="33"/>
        <v>60.3</v>
      </c>
      <c r="W93" s="3">
        <f t="shared" si="33"/>
        <v>52.41</v>
      </c>
      <c r="X93" s="3">
        <f t="shared" si="33"/>
        <v>50.532857142857146</v>
      </c>
    </row>
    <row r="94" spans="1:24" x14ac:dyDescent="0.25">
      <c r="A94" s="2" t="s">
        <v>126</v>
      </c>
      <c r="B94">
        <v>800</v>
      </c>
      <c r="C94" t="s">
        <v>114</v>
      </c>
      <c r="D94" s="3">
        <f t="shared" ref="D94:K94" si="34">D58-D22</f>
        <v>45.83</v>
      </c>
      <c r="E94" s="3">
        <f t="shared" si="34"/>
        <v>25.23</v>
      </c>
      <c r="F94" s="3">
        <f t="shared" si="34"/>
        <v>78.900000000000006</v>
      </c>
      <c r="G94" s="3">
        <f t="shared" si="34"/>
        <v>32.65</v>
      </c>
      <c r="H94" s="3">
        <f t="shared" si="34"/>
        <v>58.43</v>
      </c>
      <c r="I94" s="3">
        <f t="shared" si="34"/>
        <v>59.31</v>
      </c>
      <c r="J94" s="3">
        <f t="shared" si="34"/>
        <v>52.48</v>
      </c>
      <c r="K94" s="3">
        <f t="shared" si="34"/>
        <v>50.404285714285713</v>
      </c>
      <c r="N94" s="2" t="s">
        <v>127</v>
      </c>
      <c r="O94">
        <v>800</v>
      </c>
      <c r="P94" t="s">
        <v>114</v>
      </c>
      <c r="Q94" s="3">
        <f t="shared" ref="Q94:X94" si="35">Q58-Q22</f>
        <v>45.46</v>
      </c>
      <c r="R94" s="3">
        <f t="shared" si="35"/>
        <v>25.46</v>
      </c>
      <c r="S94" s="3">
        <f t="shared" si="35"/>
        <v>78.63</v>
      </c>
      <c r="T94" s="3">
        <f t="shared" si="35"/>
        <v>33</v>
      </c>
      <c r="U94" s="3">
        <f t="shared" si="35"/>
        <v>58.58</v>
      </c>
      <c r="V94" s="3">
        <f t="shared" si="35"/>
        <v>60.18</v>
      </c>
      <c r="W94" s="3">
        <f t="shared" si="35"/>
        <v>52.96</v>
      </c>
      <c r="X94" s="3">
        <f t="shared" si="35"/>
        <v>50.609999999999985</v>
      </c>
    </row>
    <row r="95" spans="1:24" x14ac:dyDescent="0.25">
      <c r="A95" s="2" t="s">
        <v>128</v>
      </c>
      <c r="B95">
        <v>900</v>
      </c>
      <c r="C95" t="s">
        <v>114</v>
      </c>
      <c r="D95" s="3">
        <f t="shared" ref="D95:K95" si="36">D59-D23</f>
        <v>44.97</v>
      </c>
      <c r="E95" s="3">
        <f t="shared" si="36"/>
        <v>25.39</v>
      </c>
      <c r="F95" s="3">
        <f t="shared" si="36"/>
        <v>76.56</v>
      </c>
      <c r="G95" s="3">
        <f t="shared" si="36"/>
        <v>32.71</v>
      </c>
      <c r="H95" s="3">
        <f t="shared" si="36"/>
        <v>58.78</v>
      </c>
      <c r="I95" s="3">
        <f t="shared" si="36"/>
        <v>59.08</v>
      </c>
      <c r="J95" s="3">
        <f t="shared" si="36"/>
        <v>52.37</v>
      </c>
      <c r="K95" s="3">
        <f t="shared" si="36"/>
        <v>49.980000000000004</v>
      </c>
      <c r="N95" s="2" t="s">
        <v>129</v>
      </c>
      <c r="O95">
        <v>900</v>
      </c>
      <c r="P95" t="s">
        <v>114</v>
      </c>
      <c r="Q95" s="3">
        <f t="shared" ref="Q95:X95" si="37">Q59-Q23</f>
        <v>45.08</v>
      </c>
      <c r="R95" s="3">
        <f t="shared" si="37"/>
        <v>25.99</v>
      </c>
      <c r="S95" s="3">
        <f t="shared" si="37"/>
        <v>77.709999999999994</v>
      </c>
      <c r="T95" s="3">
        <f t="shared" si="37"/>
        <v>32.630000000000003</v>
      </c>
      <c r="U95" s="3">
        <f t="shared" si="37"/>
        <v>58.77</v>
      </c>
      <c r="V95" s="3">
        <f t="shared" si="37"/>
        <v>59.82</v>
      </c>
      <c r="W95" s="3">
        <f t="shared" si="37"/>
        <v>51.92</v>
      </c>
      <c r="X95" s="3">
        <f t="shared" si="37"/>
        <v>50.27428571428571</v>
      </c>
    </row>
    <row r="96" spans="1:24" x14ac:dyDescent="0.25">
      <c r="A96" s="2" t="s">
        <v>130</v>
      </c>
      <c r="B96">
        <v>1000</v>
      </c>
      <c r="C96" t="s">
        <v>114</v>
      </c>
      <c r="D96" s="3">
        <f t="shared" ref="D96:K96" si="38">D60-D24</f>
        <v>44.6</v>
      </c>
      <c r="E96" s="3">
        <f t="shared" si="38"/>
        <v>24.91</v>
      </c>
      <c r="F96" s="3">
        <f t="shared" si="38"/>
        <v>76.510000000000005</v>
      </c>
      <c r="G96" s="3">
        <f t="shared" si="38"/>
        <v>32.6</v>
      </c>
      <c r="H96" s="3">
        <f t="shared" si="38"/>
        <v>58.74</v>
      </c>
      <c r="I96" s="3">
        <f t="shared" si="38"/>
        <v>58.21</v>
      </c>
      <c r="J96" s="3">
        <f t="shared" si="38"/>
        <v>51.22</v>
      </c>
      <c r="K96" s="3">
        <f t="shared" si="38"/>
        <v>49.541428571428575</v>
      </c>
      <c r="N96" s="2" t="s">
        <v>131</v>
      </c>
      <c r="O96">
        <v>1000</v>
      </c>
      <c r="P96" t="s">
        <v>114</v>
      </c>
      <c r="Q96" s="3">
        <f t="shared" ref="Q96:X96" si="39">Q60-Q24</f>
        <v>44.71</v>
      </c>
      <c r="R96" s="3">
        <f t="shared" si="39"/>
        <v>25.37</v>
      </c>
      <c r="S96" s="3">
        <f t="shared" si="39"/>
        <v>75.55</v>
      </c>
      <c r="T96" s="3">
        <f t="shared" si="39"/>
        <v>32.979999999999997</v>
      </c>
      <c r="U96" s="3">
        <f t="shared" si="39"/>
        <v>58.85</v>
      </c>
      <c r="V96" s="3">
        <f t="shared" si="39"/>
        <v>59.05</v>
      </c>
      <c r="W96" s="3">
        <f t="shared" si="39"/>
        <v>51.86</v>
      </c>
      <c r="X96" s="3">
        <f t="shared" si="39"/>
        <v>49.767142857142858</v>
      </c>
    </row>
    <row r="97" spans="1:24" x14ac:dyDescent="0.25">
      <c r="A97" s="2" t="s">
        <v>132</v>
      </c>
      <c r="B97">
        <v>100</v>
      </c>
      <c r="C97" t="s">
        <v>133</v>
      </c>
      <c r="D97" s="3">
        <f t="shared" ref="D97:K97" si="40">D61-D25</f>
        <v>42.04</v>
      </c>
      <c r="E97" s="3">
        <f t="shared" si="40"/>
        <v>29.38</v>
      </c>
      <c r="F97" s="3">
        <f t="shared" si="40"/>
        <v>68.64</v>
      </c>
      <c r="G97" s="3">
        <f t="shared" si="40"/>
        <v>29.23</v>
      </c>
      <c r="H97" s="3">
        <f t="shared" si="40"/>
        <v>52.73</v>
      </c>
      <c r="I97" s="3">
        <f t="shared" si="40"/>
        <v>55.93</v>
      </c>
      <c r="J97" s="3">
        <f t="shared" si="40"/>
        <v>40.46</v>
      </c>
      <c r="K97" s="3">
        <f t="shared" si="40"/>
        <v>45.48714285714285</v>
      </c>
      <c r="N97" s="2" t="s">
        <v>134</v>
      </c>
      <c r="O97">
        <v>100</v>
      </c>
      <c r="P97" t="s">
        <v>133</v>
      </c>
      <c r="Q97" s="3">
        <f t="shared" ref="Q97:X97" si="41">Q61-Q25</f>
        <v>42.39</v>
      </c>
      <c r="R97" s="3">
        <f t="shared" si="41"/>
        <v>30.82</v>
      </c>
      <c r="S97" s="3">
        <f t="shared" si="41"/>
        <v>63.29</v>
      </c>
      <c r="T97" s="3">
        <f t="shared" si="41"/>
        <v>28.85</v>
      </c>
      <c r="U97" s="3">
        <f t="shared" si="41"/>
        <v>51.97</v>
      </c>
      <c r="V97" s="3">
        <f t="shared" si="41"/>
        <v>55</v>
      </c>
      <c r="W97" s="3">
        <f t="shared" si="41"/>
        <v>39.03</v>
      </c>
      <c r="X97" s="3">
        <f t="shared" si="41"/>
        <v>44.478571428571435</v>
      </c>
    </row>
    <row r="98" spans="1:24" x14ac:dyDescent="0.25">
      <c r="A98" s="2" t="s">
        <v>135</v>
      </c>
      <c r="B98">
        <v>200</v>
      </c>
      <c r="C98" t="s">
        <v>133</v>
      </c>
      <c r="D98" s="3">
        <f t="shared" ref="D98:K98" si="42">D62-D26</f>
        <v>44.63</v>
      </c>
      <c r="E98" s="3">
        <f t="shared" si="42"/>
        <v>27.28</v>
      </c>
      <c r="F98" s="3">
        <f t="shared" si="42"/>
        <v>66.599999999999994</v>
      </c>
      <c r="G98" s="3">
        <f t="shared" si="42"/>
        <v>28.91</v>
      </c>
      <c r="H98" s="3">
        <f t="shared" si="42"/>
        <v>57.42</v>
      </c>
      <c r="I98" s="3">
        <f t="shared" si="42"/>
        <v>58.88</v>
      </c>
      <c r="J98" s="3">
        <f t="shared" si="42"/>
        <v>44.76</v>
      </c>
      <c r="K98" s="3">
        <f t="shared" si="42"/>
        <v>46.925714285714278</v>
      </c>
      <c r="N98" s="2" t="s">
        <v>136</v>
      </c>
      <c r="O98">
        <v>200</v>
      </c>
      <c r="P98" t="s">
        <v>133</v>
      </c>
      <c r="Q98" s="3">
        <f t="shared" ref="Q98:X98" si="43">Q62-Q26</f>
        <v>44.39</v>
      </c>
      <c r="R98" s="3">
        <f t="shared" si="43"/>
        <v>30.04</v>
      </c>
      <c r="S98" s="3">
        <f t="shared" si="43"/>
        <v>67.010000000000005</v>
      </c>
      <c r="T98" s="3">
        <f t="shared" si="43"/>
        <v>29.8</v>
      </c>
      <c r="U98" s="3">
        <f t="shared" si="43"/>
        <v>56.56</v>
      </c>
      <c r="V98" s="3">
        <f t="shared" si="43"/>
        <v>58.51</v>
      </c>
      <c r="W98" s="3">
        <f t="shared" si="43"/>
        <v>44.12</v>
      </c>
      <c r="X98" s="3">
        <f t="shared" si="43"/>
        <v>47.204285714285717</v>
      </c>
    </row>
    <row r="99" spans="1:24" x14ac:dyDescent="0.25">
      <c r="A99" s="2" t="s">
        <v>44</v>
      </c>
      <c r="B99">
        <v>300</v>
      </c>
      <c r="C99" t="s">
        <v>133</v>
      </c>
      <c r="D99" s="3">
        <f t="shared" ref="D99:K99" si="44">D63-D27</f>
        <v>45.8</v>
      </c>
      <c r="E99" s="3">
        <f t="shared" si="44"/>
        <v>23.16</v>
      </c>
      <c r="F99" s="3">
        <f t="shared" si="44"/>
        <v>70.73</v>
      </c>
      <c r="G99" s="3">
        <f t="shared" si="44"/>
        <v>29.87</v>
      </c>
      <c r="H99" s="3">
        <f t="shared" si="44"/>
        <v>57.83</v>
      </c>
      <c r="I99" s="3">
        <f t="shared" si="44"/>
        <v>59.24</v>
      </c>
      <c r="J99" s="3">
        <f t="shared" si="44"/>
        <v>43.95</v>
      </c>
      <c r="K99" s="3">
        <f t="shared" si="44"/>
        <v>47.225714285714282</v>
      </c>
      <c r="N99" s="2" t="s">
        <v>45</v>
      </c>
      <c r="O99">
        <v>300</v>
      </c>
      <c r="P99" t="s">
        <v>133</v>
      </c>
      <c r="Q99" s="3">
        <f t="shared" ref="Q99:X99" si="45">Q63-Q27</f>
        <v>43.65</v>
      </c>
      <c r="R99" s="3">
        <f t="shared" si="45"/>
        <v>24.89</v>
      </c>
      <c r="S99" s="3">
        <f t="shared" si="45"/>
        <v>67.06</v>
      </c>
      <c r="T99" s="3">
        <f t="shared" si="45"/>
        <v>29.84</v>
      </c>
      <c r="U99" s="3">
        <f t="shared" si="45"/>
        <v>57.9</v>
      </c>
      <c r="V99" s="3">
        <f t="shared" si="45"/>
        <v>59.72</v>
      </c>
      <c r="W99" s="3">
        <f t="shared" si="45"/>
        <v>45.64</v>
      </c>
      <c r="X99" s="3">
        <f t="shared" si="45"/>
        <v>46.957142857142856</v>
      </c>
    </row>
    <row r="100" spans="1:24" x14ac:dyDescent="0.25">
      <c r="A100" s="2" t="s">
        <v>137</v>
      </c>
      <c r="B100">
        <v>400</v>
      </c>
      <c r="C100" t="s">
        <v>133</v>
      </c>
      <c r="D100" s="3">
        <f t="shared" ref="D100:K100" si="46">D64-D28</f>
        <v>45.61</v>
      </c>
      <c r="E100" s="3">
        <f t="shared" si="46"/>
        <v>22.17</v>
      </c>
      <c r="F100" s="3">
        <f t="shared" si="46"/>
        <v>74.67</v>
      </c>
      <c r="G100" s="3">
        <f t="shared" si="46"/>
        <v>29.64</v>
      </c>
      <c r="H100" s="3">
        <f t="shared" si="46"/>
        <v>56.69</v>
      </c>
      <c r="I100" s="3">
        <f t="shared" si="46"/>
        <v>59.14</v>
      </c>
      <c r="J100" s="3">
        <f t="shared" si="46"/>
        <v>48.56</v>
      </c>
      <c r="K100" s="3">
        <f t="shared" si="46"/>
        <v>48.068571428571424</v>
      </c>
      <c r="N100" s="2" t="s">
        <v>138</v>
      </c>
      <c r="O100">
        <v>400</v>
      </c>
      <c r="P100" t="s">
        <v>133</v>
      </c>
      <c r="Q100" s="3">
        <f t="shared" ref="Q100:X100" si="47">Q64-Q28</f>
        <v>44.42</v>
      </c>
      <c r="R100" s="3">
        <f t="shared" si="47"/>
        <v>20.94</v>
      </c>
      <c r="S100" s="3">
        <f t="shared" si="47"/>
        <v>73.430000000000007</v>
      </c>
      <c r="T100" s="3">
        <f t="shared" si="47"/>
        <v>30.31</v>
      </c>
      <c r="U100" s="3">
        <f t="shared" si="47"/>
        <v>56.88</v>
      </c>
      <c r="V100" s="3">
        <f t="shared" si="47"/>
        <v>59.31</v>
      </c>
      <c r="W100" s="3">
        <f t="shared" si="47"/>
        <v>49.11</v>
      </c>
      <c r="X100" s="3">
        <f t="shared" si="47"/>
        <v>47.771428571428579</v>
      </c>
    </row>
    <row r="101" spans="1:24" x14ac:dyDescent="0.25">
      <c r="A101" s="2" t="s">
        <v>139</v>
      </c>
      <c r="B101">
        <v>500</v>
      </c>
      <c r="C101" t="s">
        <v>133</v>
      </c>
      <c r="D101" s="3">
        <f t="shared" ref="D101:K101" si="48">D65-D29</f>
        <v>43.55</v>
      </c>
      <c r="E101" s="3">
        <f t="shared" si="48"/>
        <v>17.61</v>
      </c>
      <c r="F101" s="3">
        <f t="shared" si="48"/>
        <v>77.55</v>
      </c>
      <c r="G101" s="3">
        <f t="shared" si="48"/>
        <v>29.97</v>
      </c>
      <c r="H101" s="3">
        <f t="shared" si="48"/>
        <v>55.85</v>
      </c>
      <c r="I101" s="3">
        <f t="shared" si="48"/>
        <v>58.2</v>
      </c>
      <c r="J101" s="3">
        <f t="shared" si="48"/>
        <v>51.35</v>
      </c>
      <c r="K101" s="3">
        <f t="shared" si="48"/>
        <v>47.725714285714282</v>
      </c>
      <c r="N101" s="2" t="s">
        <v>140</v>
      </c>
      <c r="O101">
        <v>500</v>
      </c>
      <c r="P101" t="s">
        <v>133</v>
      </c>
      <c r="Q101" s="3">
        <f t="shared" ref="Q101:X101" si="49">Q65-Q29</f>
        <v>43.2</v>
      </c>
      <c r="R101" s="3">
        <f t="shared" si="49"/>
        <v>15.83</v>
      </c>
      <c r="S101" s="3">
        <f t="shared" si="49"/>
        <v>75.790000000000006</v>
      </c>
      <c r="T101" s="3">
        <f t="shared" si="49"/>
        <v>30.4</v>
      </c>
      <c r="U101" s="3">
        <f t="shared" si="49"/>
        <v>56.22</v>
      </c>
      <c r="V101" s="3">
        <f t="shared" si="49"/>
        <v>58.64</v>
      </c>
      <c r="W101" s="3">
        <f t="shared" si="49"/>
        <v>49.68</v>
      </c>
      <c r="X101" s="3">
        <f t="shared" si="49"/>
        <v>47.10857142857143</v>
      </c>
    </row>
    <row r="102" spans="1:24" x14ac:dyDescent="0.25">
      <c r="A102" s="2" t="s">
        <v>141</v>
      </c>
      <c r="B102">
        <v>600</v>
      </c>
      <c r="C102" t="s">
        <v>133</v>
      </c>
      <c r="D102" s="3">
        <f t="shared" ref="D102:K102" si="50">D66-D30</f>
        <v>41.01</v>
      </c>
      <c r="E102" s="3">
        <f t="shared" si="50"/>
        <v>19.010000000000002</v>
      </c>
      <c r="F102" s="3">
        <f t="shared" si="50"/>
        <v>77.489999999999995</v>
      </c>
      <c r="G102" s="3">
        <f t="shared" si="50"/>
        <v>29.26</v>
      </c>
      <c r="H102" s="3">
        <f t="shared" si="50"/>
        <v>56.34</v>
      </c>
      <c r="I102" s="3">
        <f t="shared" si="50"/>
        <v>57.06</v>
      </c>
      <c r="J102" s="3">
        <f t="shared" si="50"/>
        <v>52.41</v>
      </c>
      <c r="K102" s="3">
        <f t="shared" si="50"/>
        <v>47.51142857142856</v>
      </c>
      <c r="N102" s="2" t="s">
        <v>142</v>
      </c>
      <c r="O102">
        <v>600</v>
      </c>
      <c r="P102" t="s">
        <v>133</v>
      </c>
      <c r="Q102" s="3">
        <f t="shared" ref="Q102:X102" si="51">Q66-Q30</f>
        <v>40.9</v>
      </c>
      <c r="R102" s="3">
        <f t="shared" si="51"/>
        <v>17.510000000000002</v>
      </c>
      <c r="S102" s="3">
        <f t="shared" si="51"/>
        <v>77.33</v>
      </c>
      <c r="T102" s="3">
        <f t="shared" si="51"/>
        <v>29.98</v>
      </c>
      <c r="U102" s="3">
        <f t="shared" si="51"/>
        <v>56.36</v>
      </c>
      <c r="V102" s="3">
        <f t="shared" si="51"/>
        <v>57.58</v>
      </c>
      <c r="W102" s="3">
        <f t="shared" si="51"/>
        <v>50.19</v>
      </c>
      <c r="X102" s="3">
        <f t="shared" si="51"/>
        <v>47.121428571428567</v>
      </c>
    </row>
    <row r="103" spans="1:24" x14ac:dyDescent="0.25">
      <c r="A103" s="2" t="s">
        <v>143</v>
      </c>
      <c r="B103">
        <v>700</v>
      </c>
      <c r="C103" t="s">
        <v>133</v>
      </c>
      <c r="D103" s="3">
        <f t="shared" ref="D103:K103" si="52">D67-D31</f>
        <v>39.950000000000003</v>
      </c>
      <c r="E103" s="3">
        <f t="shared" si="52"/>
        <v>17.55</v>
      </c>
      <c r="F103" s="3">
        <f t="shared" si="52"/>
        <v>76.67</v>
      </c>
      <c r="G103" s="3">
        <f t="shared" si="52"/>
        <v>27.97</v>
      </c>
      <c r="H103" s="3">
        <f t="shared" si="52"/>
        <v>56.2</v>
      </c>
      <c r="I103" s="3">
        <f t="shared" si="52"/>
        <v>55.66</v>
      </c>
      <c r="J103" s="3">
        <f t="shared" si="52"/>
        <v>52.58</v>
      </c>
      <c r="K103" s="3">
        <f t="shared" si="52"/>
        <v>46.654285714285713</v>
      </c>
      <c r="N103" s="2" t="s">
        <v>144</v>
      </c>
      <c r="O103">
        <v>700</v>
      </c>
      <c r="P103" t="s">
        <v>133</v>
      </c>
      <c r="Q103" s="3">
        <f t="shared" ref="Q103:X103" si="53">Q67-Q31</f>
        <v>39.11</v>
      </c>
      <c r="R103" s="3">
        <f t="shared" si="53"/>
        <v>19.03</v>
      </c>
      <c r="S103" s="3">
        <f t="shared" si="53"/>
        <v>77.64</v>
      </c>
      <c r="T103" s="3">
        <f t="shared" si="53"/>
        <v>28.46</v>
      </c>
      <c r="U103" s="3">
        <f t="shared" si="53"/>
        <v>56.08</v>
      </c>
      <c r="V103" s="3">
        <f t="shared" si="53"/>
        <v>56.4</v>
      </c>
      <c r="W103" s="3">
        <f t="shared" si="53"/>
        <v>51.94</v>
      </c>
      <c r="X103" s="3">
        <f t="shared" si="53"/>
        <v>46.951428571428565</v>
      </c>
    </row>
    <row r="104" spans="1:24" x14ac:dyDescent="0.25">
      <c r="A104" s="2" t="s">
        <v>145</v>
      </c>
      <c r="B104">
        <v>800</v>
      </c>
      <c r="C104" t="s">
        <v>133</v>
      </c>
      <c r="D104" s="3">
        <f t="shared" ref="D104:K104" si="54">D68-D32</f>
        <v>38.79</v>
      </c>
      <c r="E104" s="3">
        <f t="shared" si="54"/>
        <v>18.71</v>
      </c>
      <c r="F104" s="3">
        <f t="shared" si="54"/>
        <v>75.45</v>
      </c>
      <c r="G104" s="3">
        <f t="shared" si="54"/>
        <v>27.86</v>
      </c>
      <c r="H104" s="3">
        <f t="shared" si="54"/>
        <v>55.73</v>
      </c>
      <c r="I104" s="3">
        <f t="shared" si="54"/>
        <v>53.83</v>
      </c>
      <c r="J104" s="3">
        <f t="shared" si="54"/>
        <v>50.93</v>
      </c>
      <c r="K104" s="3">
        <f t="shared" si="54"/>
        <v>45.9</v>
      </c>
      <c r="N104" s="2" t="s">
        <v>146</v>
      </c>
      <c r="O104">
        <v>800</v>
      </c>
      <c r="P104" t="s">
        <v>133</v>
      </c>
      <c r="Q104" s="3">
        <f t="shared" ref="Q104:X104" si="55">Q68-Q32</f>
        <v>38.409999999999997</v>
      </c>
      <c r="R104" s="3">
        <f t="shared" si="55"/>
        <v>19.32</v>
      </c>
      <c r="S104" s="3">
        <f t="shared" si="55"/>
        <v>75.59</v>
      </c>
      <c r="T104" s="3">
        <f t="shared" si="55"/>
        <v>28.99</v>
      </c>
      <c r="U104" s="3">
        <f t="shared" si="55"/>
        <v>56.11</v>
      </c>
      <c r="V104" s="3">
        <f t="shared" si="55"/>
        <v>55.42</v>
      </c>
      <c r="W104" s="3">
        <f t="shared" si="55"/>
        <v>51.84</v>
      </c>
      <c r="X104" s="3">
        <f t="shared" si="55"/>
        <v>46.525714285714294</v>
      </c>
    </row>
    <row r="105" spans="1:24" x14ac:dyDescent="0.25">
      <c r="A105" s="2" t="s">
        <v>147</v>
      </c>
      <c r="B105">
        <v>900</v>
      </c>
      <c r="C105" t="s">
        <v>133</v>
      </c>
      <c r="D105" s="3">
        <f t="shared" ref="D105:K105" si="56">D69-D33</f>
        <v>37.5</v>
      </c>
      <c r="E105" s="3">
        <f t="shared" si="56"/>
        <v>19.25</v>
      </c>
      <c r="F105" s="3">
        <f t="shared" si="56"/>
        <v>71.400000000000006</v>
      </c>
      <c r="G105" s="3">
        <f t="shared" si="56"/>
        <v>27.86</v>
      </c>
      <c r="H105" s="3">
        <f t="shared" si="56"/>
        <v>56.03</v>
      </c>
      <c r="I105" s="3">
        <f t="shared" si="56"/>
        <v>53.1</v>
      </c>
      <c r="J105" s="3">
        <f t="shared" si="56"/>
        <v>50.98</v>
      </c>
      <c r="K105" s="3">
        <f t="shared" si="56"/>
        <v>45.160000000000004</v>
      </c>
      <c r="N105" s="2" t="s">
        <v>148</v>
      </c>
      <c r="O105">
        <v>900</v>
      </c>
      <c r="P105" t="s">
        <v>133</v>
      </c>
      <c r="Q105" s="3">
        <f t="shared" ref="Q105:X105" si="57">Q69-Q33</f>
        <v>37.9</v>
      </c>
      <c r="R105" s="3">
        <f t="shared" si="57"/>
        <v>20.34</v>
      </c>
      <c r="S105" s="3">
        <f t="shared" si="57"/>
        <v>73.61</v>
      </c>
      <c r="T105" s="3">
        <f t="shared" si="57"/>
        <v>28.17</v>
      </c>
      <c r="U105" s="3">
        <f t="shared" si="57"/>
        <v>55.93</v>
      </c>
      <c r="V105" s="3">
        <f t="shared" si="57"/>
        <v>54.33</v>
      </c>
      <c r="W105" s="3">
        <f t="shared" si="57"/>
        <v>50.73</v>
      </c>
      <c r="X105" s="3">
        <f t="shared" si="57"/>
        <v>45.85857142857143</v>
      </c>
    </row>
    <row r="106" spans="1:24" x14ac:dyDescent="0.25">
      <c r="A106" s="2" t="s">
        <v>149</v>
      </c>
      <c r="B106">
        <v>1000</v>
      </c>
      <c r="C106" t="s">
        <v>133</v>
      </c>
      <c r="D106" s="3">
        <f t="shared" ref="D106:K106" si="58">D70-D34</f>
        <v>36.450000000000003</v>
      </c>
      <c r="E106" s="3">
        <f t="shared" si="58"/>
        <v>17.079999999999998</v>
      </c>
      <c r="F106" s="3">
        <f t="shared" si="58"/>
        <v>70.88</v>
      </c>
      <c r="G106" s="3">
        <f t="shared" si="58"/>
        <v>27.34</v>
      </c>
      <c r="H106" s="3">
        <f t="shared" si="58"/>
        <v>54.93</v>
      </c>
      <c r="I106" s="3">
        <f t="shared" si="58"/>
        <v>51.29</v>
      </c>
      <c r="J106" s="3">
        <f t="shared" si="58"/>
        <v>49.22</v>
      </c>
      <c r="K106" s="3">
        <f t="shared" si="58"/>
        <v>43.884285714285724</v>
      </c>
      <c r="N106" s="2" t="s">
        <v>150</v>
      </c>
      <c r="O106">
        <v>1000</v>
      </c>
      <c r="P106" t="s">
        <v>133</v>
      </c>
      <c r="Q106" s="3">
        <f t="shared" ref="Q106:X106" si="59">Q70-Q34</f>
        <v>36.85</v>
      </c>
      <c r="R106" s="3">
        <f t="shared" si="59"/>
        <v>18.350000000000001</v>
      </c>
      <c r="S106" s="3">
        <f t="shared" si="59"/>
        <v>70.44</v>
      </c>
      <c r="T106" s="3">
        <f t="shared" si="59"/>
        <v>28.6</v>
      </c>
      <c r="U106" s="3">
        <f t="shared" si="59"/>
        <v>55.37</v>
      </c>
      <c r="V106" s="3">
        <f t="shared" si="59"/>
        <v>52.8</v>
      </c>
      <c r="W106" s="3">
        <f t="shared" si="59"/>
        <v>50.09</v>
      </c>
      <c r="X106" s="3">
        <f t="shared" si="59"/>
        <v>44.642857142857146</v>
      </c>
    </row>
    <row r="107" spans="1:24" x14ac:dyDescent="0.25">
      <c r="A107" s="1" t="s">
        <v>52</v>
      </c>
      <c r="B107" s="1"/>
      <c r="C107" s="1"/>
      <c r="D107" s="1">
        <f t="shared" ref="D107:K107" si="60">D71-D35</f>
        <v>42.488666666666667</v>
      </c>
      <c r="E107" s="1">
        <f t="shared" si="60"/>
        <v>25.651666666666664</v>
      </c>
      <c r="F107" s="1">
        <f t="shared" si="60"/>
        <v>74.685666666666691</v>
      </c>
      <c r="G107" s="1">
        <f t="shared" si="60"/>
        <v>30.862666666666666</v>
      </c>
      <c r="H107" s="1">
        <f t="shared" si="60"/>
        <v>55.232000000000006</v>
      </c>
      <c r="I107" s="1">
        <f t="shared" si="60"/>
        <v>57.374666666666656</v>
      </c>
      <c r="J107" s="1">
        <f t="shared" si="60"/>
        <v>47.677666666666667</v>
      </c>
      <c r="K107" s="1">
        <f t="shared" si="60"/>
        <v>47.710428571428579</v>
      </c>
      <c r="N107" s="4" t="s">
        <v>52</v>
      </c>
      <c r="O107" s="5"/>
      <c r="P107" s="1"/>
      <c r="Q107" s="1">
        <f t="shared" ref="Q107:X107" si="61">Q71-Q35</f>
        <v>42.164333333333332</v>
      </c>
      <c r="R107" s="1">
        <f t="shared" si="61"/>
        <v>25.977999999999994</v>
      </c>
      <c r="S107" s="1">
        <f t="shared" si="61"/>
        <v>73.828666666666663</v>
      </c>
      <c r="T107" s="1">
        <f t="shared" si="61"/>
        <v>31.046333333333333</v>
      </c>
      <c r="U107" s="1">
        <f t="shared" si="61"/>
        <v>55.081666666666663</v>
      </c>
      <c r="V107" s="1">
        <f t="shared" si="61"/>
        <v>57.586666666666666</v>
      </c>
      <c r="W107" s="1">
        <f t="shared" si="61"/>
        <v>47.365666666666662</v>
      </c>
      <c r="X107" s="1">
        <f t="shared" si="61"/>
        <v>47.578761904761912</v>
      </c>
    </row>
    <row r="111" spans="1:24" x14ac:dyDescent="0.25">
      <c r="N111" s="2"/>
      <c r="O111" s="2"/>
      <c r="P111" s="2"/>
      <c r="Q111" s="2"/>
      <c r="R111" s="2"/>
      <c r="S111" s="2"/>
      <c r="T111" s="2"/>
      <c r="U111" s="2"/>
      <c r="V111" s="2"/>
    </row>
    <row r="112" spans="1:24" x14ac:dyDescent="0.25">
      <c r="N112" s="2"/>
      <c r="O112" s="2"/>
      <c r="P112" s="2"/>
      <c r="Q112" s="2"/>
      <c r="R112" s="2"/>
      <c r="S112" s="2"/>
      <c r="T112" s="2"/>
      <c r="U112" s="2"/>
      <c r="V112" s="2"/>
    </row>
    <row r="113" spans="14:22" x14ac:dyDescent="0.25">
      <c r="N113" s="2" t="s">
        <v>373</v>
      </c>
      <c r="O113" s="2" t="s">
        <v>37</v>
      </c>
      <c r="P113" s="2" t="s">
        <v>38</v>
      </c>
      <c r="Q113" s="2" t="s">
        <v>34</v>
      </c>
      <c r="R113" s="2" t="s">
        <v>36</v>
      </c>
      <c r="S113" s="2" t="s">
        <v>39</v>
      </c>
      <c r="T113" s="2" t="s">
        <v>40</v>
      </c>
      <c r="U113" s="2" t="s">
        <v>35</v>
      </c>
      <c r="V113" s="2"/>
    </row>
    <row r="114" spans="14:22" x14ac:dyDescent="0.25">
      <c r="N114" s="2" t="s">
        <v>96</v>
      </c>
      <c r="O114" s="2">
        <v>9.5500000000000043</v>
      </c>
      <c r="P114" s="2">
        <v>2.6099999999999994</v>
      </c>
      <c r="Q114" s="2">
        <v>3.1499999999999986</v>
      </c>
      <c r="R114" s="2">
        <v>3.0000000000001137E-2</v>
      </c>
      <c r="S114" s="2">
        <v>8.14</v>
      </c>
      <c r="T114" s="2">
        <v>6.259999999999998</v>
      </c>
      <c r="U114" s="2">
        <v>1.9099999999999966</v>
      </c>
      <c r="V114" s="2"/>
    </row>
    <row r="115" spans="14:22" x14ac:dyDescent="0.25">
      <c r="N115" s="2" t="s">
        <v>98</v>
      </c>
      <c r="O115" s="2">
        <v>8.6299999999999955</v>
      </c>
      <c r="P115" s="2">
        <v>2.9700000000000024</v>
      </c>
      <c r="Q115" s="2">
        <v>1.8700000000000045</v>
      </c>
      <c r="R115" s="2">
        <v>1.9999999999999574E-2</v>
      </c>
      <c r="S115" s="2">
        <v>7.6000000000000014</v>
      </c>
      <c r="T115" s="2">
        <v>4.6099999999999994</v>
      </c>
      <c r="U115" s="2">
        <v>1.9699999999999989</v>
      </c>
      <c r="V115" s="2"/>
    </row>
    <row r="116" spans="14:22" x14ac:dyDescent="0.25">
      <c r="N116" s="2" t="s">
        <v>41</v>
      </c>
      <c r="O116" s="2">
        <v>7.4599999999999937</v>
      </c>
      <c r="P116" s="2">
        <v>1.7699999999999996</v>
      </c>
      <c r="Q116" s="2">
        <v>1.8100000000000023</v>
      </c>
      <c r="R116" s="2">
        <v>-0.17000000000000171</v>
      </c>
      <c r="S116" s="2">
        <v>6.8900000000000006</v>
      </c>
      <c r="T116" s="2">
        <v>3.9099999999999966</v>
      </c>
      <c r="U116" s="2">
        <v>2.7899999999999991</v>
      </c>
      <c r="V116" s="2"/>
    </row>
    <row r="117" spans="14:22" x14ac:dyDescent="0.25">
      <c r="N117" s="2" t="s">
        <v>100</v>
      </c>
      <c r="O117" s="2">
        <v>7.3300000000000054</v>
      </c>
      <c r="P117" s="2">
        <v>0.33999999999999986</v>
      </c>
      <c r="Q117" s="2">
        <v>0.84000000000000341</v>
      </c>
      <c r="R117" s="2">
        <v>9.9999999999980105E-3</v>
      </c>
      <c r="S117" s="2">
        <v>6.0499999999999972</v>
      </c>
      <c r="T117" s="2">
        <v>3.4899999999999949</v>
      </c>
      <c r="U117" s="2">
        <v>3.6199999999999974</v>
      </c>
      <c r="V117" s="2"/>
    </row>
    <row r="118" spans="14:22" x14ac:dyDescent="0.25">
      <c r="N118" s="2" t="s">
        <v>102</v>
      </c>
      <c r="O118" s="3">
        <v>7.009999999999998</v>
      </c>
      <c r="P118" s="3">
        <v>-0.74000000000000199</v>
      </c>
      <c r="Q118" s="3">
        <v>0.89000000000000057</v>
      </c>
      <c r="R118" s="3">
        <v>0.25</v>
      </c>
      <c r="S118" s="3">
        <v>5.5900000000000034</v>
      </c>
      <c r="T118" s="3">
        <v>3.1599999999999966</v>
      </c>
      <c r="U118" s="3">
        <v>4.2299999999999969</v>
      </c>
    </row>
    <row r="119" spans="14:22" x14ac:dyDescent="0.25">
      <c r="N119" s="2" t="s">
        <v>104</v>
      </c>
      <c r="O119" s="3">
        <v>6.43</v>
      </c>
      <c r="P119" s="3">
        <v>-0.57999999999999829</v>
      </c>
      <c r="Q119" s="3">
        <v>-0.51000000000000512</v>
      </c>
      <c r="R119" s="3">
        <v>0.14000000000000057</v>
      </c>
      <c r="S119" s="3">
        <v>5.4399999999999977</v>
      </c>
      <c r="T119" s="3">
        <v>2.8999999999999986</v>
      </c>
      <c r="U119" s="3">
        <v>4.7700000000000031</v>
      </c>
    </row>
    <row r="120" spans="14:22" x14ac:dyDescent="0.25">
      <c r="N120" s="2" t="s">
        <v>106</v>
      </c>
      <c r="O120" s="3">
        <v>6.1299999999999955</v>
      </c>
      <c r="P120" s="3">
        <v>-0.60999999999999943</v>
      </c>
      <c r="Q120" s="3">
        <v>0.14000000000000057</v>
      </c>
      <c r="R120" s="3">
        <v>-0.46999999999999886</v>
      </c>
      <c r="S120" s="3">
        <v>5.2999999999999972</v>
      </c>
      <c r="T120" s="3">
        <v>2.6700000000000017</v>
      </c>
      <c r="U120" s="3">
        <v>4.9399999999999977</v>
      </c>
    </row>
    <row r="121" spans="14:22" x14ac:dyDescent="0.25">
      <c r="N121" s="2" t="s">
        <v>108</v>
      </c>
      <c r="O121" s="3">
        <v>5.990000000000002</v>
      </c>
      <c r="P121" s="3">
        <v>0.33999999999999986</v>
      </c>
      <c r="Q121" s="3">
        <v>-6.9999999999993179E-2</v>
      </c>
      <c r="R121" s="3">
        <v>-0.53999999999999915</v>
      </c>
      <c r="S121" s="3">
        <v>5.220000000000006</v>
      </c>
      <c r="T121" s="3">
        <v>2.5499999999999972</v>
      </c>
      <c r="U121" s="3">
        <v>5.2100000000000009</v>
      </c>
    </row>
    <row r="122" spans="14:22" x14ac:dyDescent="0.25">
      <c r="N122" s="2" t="s">
        <v>110</v>
      </c>
      <c r="O122" s="3">
        <v>5.8500000000000014</v>
      </c>
      <c r="P122" s="3">
        <v>0.80000000000000071</v>
      </c>
      <c r="Q122" s="3">
        <v>-0.85999999999999943</v>
      </c>
      <c r="R122" s="3">
        <v>-0.84999999999999787</v>
      </c>
      <c r="S122" s="3">
        <v>5.2000000000000028</v>
      </c>
      <c r="T122" s="3">
        <v>2.3999999999999986</v>
      </c>
      <c r="U122" s="3">
        <v>5.259999999999998</v>
      </c>
    </row>
    <row r="123" spans="14:22" x14ac:dyDescent="0.25">
      <c r="N123" s="2" t="s">
        <v>112</v>
      </c>
      <c r="O123" s="3">
        <v>5.8099999999999952</v>
      </c>
      <c r="P123" s="3">
        <v>0.10000000000000142</v>
      </c>
      <c r="Q123" s="3">
        <v>-2.7400000000000091</v>
      </c>
      <c r="R123" s="3">
        <v>-0.72999999999999687</v>
      </c>
      <c r="S123" s="3">
        <v>5.0999999999999943</v>
      </c>
      <c r="T123" s="3">
        <v>2.2100000000000009</v>
      </c>
      <c r="U123" s="3">
        <v>5.3299999999999983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37809-BA6E-4E48-9BD2-64299283F28E}">
  <dimension ref="A3:X38"/>
  <sheetViews>
    <sheetView topLeftCell="C16" workbookViewId="0">
      <selection activeCell="U34" sqref="N23:U34"/>
    </sheetView>
  </sheetViews>
  <sheetFormatPr defaultRowHeight="15" x14ac:dyDescent="0.25"/>
  <cols>
    <col min="10" max="10" width="9.140625" customWidth="1"/>
  </cols>
  <sheetData>
    <row r="3" spans="1:24" x14ac:dyDescent="0.25">
      <c r="A3" t="s">
        <v>153</v>
      </c>
    </row>
    <row r="4" spans="1:24" x14ac:dyDescent="0.25">
      <c r="A4" t="s">
        <v>90</v>
      </c>
      <c r="N4" t="s">
        <v>91</v>
      </c>
    </row>
    <row r="5" spans="1:24" x14ac:dyDescent="0.25">
      <c r="A5" s="1" t="s">
        <v>48</v>
      </c>
      <c r="B5" s="1" t="s">
        <v>92</v>
      </c>
      <c r="C5" s="1" t="s">
        <v>93</v>
      </c>
      <c r="D5" s="1" t="s">
        <v>37</v>
      </c>
      <c r="E5" s="1" t="s">
        <v>38</v>
      </c>
      <c r="F5" s="1" t="s">
        <v>34</v>
      </c>
      <c r="G5" s="1" t="s">
        <v>36</v>
      </c>
      <c r="H5" s="1" t="s">
        <v>39</v>
      </c>
      <c r="I5" s="1" t="s">
        <v>40</v>
      </c>
      <c r="J5" s="1" t="s">
        <v>35</v>
      </c>
      <c r="K5" s="1" t="s">
        <v>52</v>
      </c>
      <c r="N5" s="1" t="s">
        <v>48</v>
      </c>
      <c r="O5" s="1" t="s">
        <v>92</v>
      </c>
      <c r="P5" s="1" t="s">
        <v>93</v>
      </c>
      <c r="Q5" s="1" t="s">
        <v>37</v>
      </c>
      <c r="R5" s="1" t="s">
        <v>38</v>
      </c>
      <c r="S5" s="1" t="s">
        <v>34</v>
      </c>
      <c r="T5" s="1" t="s">
        <v>36</v>
      </c>
      <c r="U5" s="1" t="s">
        <v>39</v>
      </c>
      <c r="V5" s="1" t="s">
        <v>40</v>
      </c>
      <c r="W5" s="1" t="s">
        <v>35</v>
      </c>
      <c r="X5" s="1" t="s">
        <v>52</v>
      </c>
    </row>
    <row r="6" spans="1:24" x14ac:dyDescent="0.25">
      <c r="A6" s="2" t="s">
        <v>94</v>
      </c>
      <c r="B6">
        <v>100</v>
      </c>
      <c r="C6" t="s">
        <v>95</v>
      </c>
      <c r="D6" s="3">
        <v>32.979999999999997</v>
      </c>
      <c r="E6" s="3">
        <v>29.42</v>
      </c>
      <c r="F6" s="3">
        <v>64.73</v>
      </c>
      <c r="G6" s="3">
        <v>28.96</v>
      </c>
      <c r="H6" s="3">
        <v>44.04</v>
      </c>
      <c r="I6" s="3">
        <v>48.47</v>
      </c>
      <c r="J6" s="3">
        <v>37.799999999999997</v>
      </c>
      <c r="K6" s="3">
        <v>40.914285714285718</v>
      </c>
      <c r="N6" s="2" t="s">
        <v>96</v>
      </c>
      <c r="O6">
        <v>100</v>
      </c>
      <c r="P6" t="s">
        <v>95</v>
      </c>
      <c r="Q6" s="3">
        <v>33.72</v>
      </c>
      <c r="R6" s="3">
        <v>30.18</v>
      </c>
      <c r="S6" s="3">
        <v>60.04</v>
      </c>
      <c r="T6" s="3">
        <v>28.68</v>
      </c>
      <c r="U6" s="3">
        <v>42.8</v>
      </c>
      <c r="V6" s="3">
        <v>47.21</v>
      </c>
      <c r="W6" s="3">
        <v>35.99</v>
      </c>
      <c r="X6" s="3">
        <v>39.802857142857142</v>
      </c>
    </row>
    <row r="7" spans="1:24" x14ac:dyDescent="0.25">
      <c r="A7" s="2" t="s">
        <v>97</v>
      </c>
      <c r="B7">
        <v>200</v>
      </c>
      <c r="C7" t="s">
        <v>95</v>
      </c>
      <c r="D7" s="3">
        <v>37.700000000000003</v>
      </c>
      <c r="E7" s="3">
        <v>29.91</v>
      </c>
      <c r="F7" s="3">
        <v>67.61</v>
      </c>
      <c r="G7" s="3">
        <v>30.11</v>
      </c>
      <c r="H7" s="3">
        <v>49.42</v>
      </c>
      <c r="I7" s="3">
        <v>54.14</v>
      </c>
      <c r="J7" s="3">
        <v>42</v>
      </c>
      <c r="K7" s="3">
        <v>44.412857142857149</v>
      </c>
      <c r="N7" s="2" t="s">
        <v>98</v>
      </c>
      <c r="O7">
        <v>200</v>
      </c>
      <c r="P7" t="s">
        <v>95</v>
      </c>
      <c r="Q7" s="3">
        <v>37.200000000000003</v>
      </c>
      <c r="R7" s="3">
        <v>30.38</v>
      </c>
      <c r="S7" s="3">
        <v>67.099999999999994</v>
      </c>
      <c r="T7" s="3">
        <v>30.17</v>
      </c>
      <c r="U7" s="3">
        <v>48.89</v>
      </c>
      <c r="V7" s="3">
        <v>53.58</v>
      </c>
      <c r="W7" s="3">
        <v>41.57</v>
      </c>
      <c r="X7" s="3">
        <v>44.127142857142857</v>
      </c>
    </row>
    <row r="8" spans="1:24" x14ac:dyDescent="0.25">
      <c r="A8" s="2" t="s">
        <v>33</v>
      </c>
      <c r="B8">
        <v>300</v>
      </c>
      <c r="C8" t="s">
        <v>95</v>
      </c>
      <c r="D8" s="3">
        <v>40.01</v>
      </c>
      <c r="E8" s="3">
        <v>29.8</v>
      </c>
      <c r="F8" s="3">
        <v>70.88</v>
      </c>
      <c r="G8" s="3">
        <v>30.78</v>
      </c>
      <c r="H8" s="3">
        <v>51.84</v>
      </c>
      <c r="I8" s="3">
        <v>56.34</v>
      </c>
      <c r="J8" s="3">
        <v>43.55</v>
      </c>
      <c r="K8" s="3">
        <v>46.171428571428571</v>
      </c>
      <c r="N8" s="2" t="s">
        <v>41</v>
      </c>
      <c r="O8">
        <v>300</v>
      </c>
      <c r="P8" t="s">
        <v>95</v>
      </c>
      <c r="Q8" s="3">
        <v>39.090000000000003</v>
      </c>
      <c r="R8" s="3">
        <v>30.12</v>
      </c>
      <c r="S8" s="3">
        <v>69.11</v>
      </c>
      <c r="T8" s="3">
        <v>30.67</v>
      </c>
      <c r="U8" s="3">
        <v>51.65</v>
      </c>
      <c r="V8" s="3">
        <v>56.28</v>
      </c>
      <c r="W8" s="3">
        <v>43.82</v>
      </c>
      <c r="X8" s="3">
        <v>45.820000000000007</v>
      </c>
    </row>
    <row r="9" spans="1:24" x14ac:dyDescent="0.25">
      <c r="A9" s="2" t="s">
        <v>99</v>
      </c>
      <c r="B9">
        <v>400</v>
      </c>
      <c r="C9" t="s">
        <v>95</v>
      </c>
      <c r="D9" s="3">
        <v>41.33</v>
      </c>
      <c r="E9" s="3">
        <v>29.45</v>
      </c>
      <c r="F9" s="3">
        <v>75.53</v>
      </c>
      <c r="G9" s="3">
        <v>31.12</v>
      </c>
      <c r="H9" s="3">
        <v>52.73</v>
      </c>
      <c r="I9" s="3">
        <v>57.62</v>
      </c>
      <c r="J9" s="3">
        <v>45.72</v>
      </c>
      <c r="K9" s="3">
        <v>47.642857142857132</v>
      </c>
      <c r="N9" s="2" t="s">
        <v>100</v>
      </c>
      <c r="O9">
        <v>400</v>
      </c>
      <c r="P9" t="s">
        <v>95</v>
      </c>
      <c r="Q9" s="3">
        <v>40.729999999999997</v>
      </c>
      <c r="R9" s="3">
        <v>29.38</v>
      </c>
      <c r="S9" s="3">
        <v>74.52</v>
      </c>
      <c r="T9" s="3">
        <v>31.05</v>
      </c>
      <c r="U9" s="3">
        <v>52.43</v>
      </c>
      <c r="V9" s="3">
        <v>57.49</v>
      </c>
      <c r="W9" s="3">
        <v>45.6</v>
      </c>
      <c r="X9" s="3">
        <v>47.314285714285717</v>
      </c>
    </row>
    <row r="10" spans="1:24" x14ac:dyDescent="0.25">
      <c r="A10" s="2" t="s">
        <v>101</v>
      </c>
      <c r="B10">
        <v>500</v>
      </c>
      <c r="C10" t="s">
        <v>95</v>
      </c>
      <c r="D10" s="3">
        <v>41.63</v>
      </c>
      <c r="E10" s="3">
        <v>28.58</v>
      </c>
      <c r="F10" s="3">
        <v>77.84</v>
      </c>
      <c r="G10" s="3">
        <v>31.46</v>
      </c>
      <c r="H10" s="3">
        <v>53.2</v>
      </c>
      <c r="I10" s="3">
        <v>58.34</v>
      </c>
      <c r="J10" s="3">
        <v>47.11</v>
      </c>
      <c r="K10" s="3">
        <v>48.308571428571433</v>
      </c>
      <c r="N10" s="2" t="s">
        <v>102</v>
      </c>
      <c r="O10">
        <v>500</v>
      </c>
      <c r="P10" t="s">
        <v>95</v>
      </c>
      <c r="Q10" s="3">
        <v>41.35</v>
      </c>
      <c r="R10" s="3">
        <v>28.57</v>
      </c>
      <c r="S10" s="3">
        <v>76.739999999999995</v>
      </c>
      <c r="T10" s="3">
        <v>31.34</v>
      </c>
      <c r="U10" s="3">
        <v>53.19</v>
      </c>
      <c r="V10" s="3">
        <v>58.25</v>
      </c>
      <c r="W10" s="3">
        <v>46.35</v>
      </c>
      <c r="X10" s="3">
        <v>47.97</v>
      </c>
    </row>
    <row r="11" spans="1:24" x14ac:dyDescent="0.25">
      <c r="A11" s="2" t="s">
        <v>103</v>
      </c>
      <c r="B11">
        <v>600</v>
      </c>
      <c r="C11" t="s">
        <v>95</v>
      </c>
      <c r="D11" s="3">
        <v>41.79</v>
      </c>
      <c r="E11" s="3">
        <v>28.53</v>
      </c>
      <c r="F11" s="3">
        <v>80.27</v>
      </c>
      <c r="G11" s="3">
        <v>31.58</v>
      </c>
      <c r="H11" s="3">
        <v>54.04</v>
      </c>
      <c r="I11" s="3">
        <v>58.68</v>
      </c>
      <c r="J11" s="3">
        <v>47.2</v>
      </c>
      <c r="K11" s="3">
        <v>48.87</v>
      </c>
      <c r="N11" s="2" t="s">
        <v>104</v>
      </c>
      <c r="O11">
        <v>600</v>
      </c>
      <c r="P11" t="s">
        <v>95</v>
      </c>
      <c r="Q11" s="3">
        <v>41.51</v>
      </c>
      <c r="R11" s="3">
        <v>28.33</v>
      </c>
      <c r="S11" s="3">
        <v>79.11</v>
      </c>
      <c r="T11" s="3">
        <v>31.58</v>
      </c>
      <c r="U11" s="3">
        <v>53.88</v>
      </c>
      <c r="V11" s="3">
        <v>58.65</v>
      </c>
      <c r="W11" s="3">
        <v>46.66</v>
      </c>
      <c r="X11" s="3">
        <v>48.531428571428577</v>
      </c>
    </row>
    <row r="12" spans="1:24" x14ac:dyDescent="0.25">
      <c r="A12" s="2" t="s">
        <v>105</v>
      </c>
      <c r="B12">
        <v>700</v>
      </c>
      <c r="C12" t="s">
        <v>95</v>
      </c>
      <c r="D12" s="3">
        <v>42.11</v>
      </c>
      <c r="E12" s="3">
        <v>28.1</v>
      </c>
      <c r="F12" s="3">
        <v>80.73</v>
      </c>
      <c r="G12" s="3">
        <v>31.74</v>
      </c>
      <c r="H12" s="3">
        <v>54.49</v>
      </c>
      <c r="I12" s="3">
        <v>58.93</v>
      </c>
      <c r="J12" s="3">
        <v>47.74</v>
      </c>
      <c r="K12" s="3">
        <v>49.11999999999999</v>
      </c>
      <c r="N12" s="2" t="s">
        <v>106</v>
      </c>
      <c r="O12">
        <v>700</v>
      </c>
      <c r="P12" t="s">
        <v>95</v>
      </c>
      <c r="Q12" s="3">
        <v>41.78</v>
      </c>
      <c r="R12" s="3">
        <v>28.48</v>
      </c>
      <c r="S12" s="3">
        <v>79.95</v>
      </c>
      <c r="T12" s="3">
        <v>31.65</v>
      </c>
      <c r="U12" s="3">
        <v>54.35</v>
      </c>
      <c r="V12" s="3">
        <v>58.92</v>
      </c>
      <c r="W12" s="3">
        <v>47.29</v>
      </c>
      <c r="X12" s="3">
        <v>48.917142857142863</v>
      </c>
    </row>
    <row r="13" spans="1:24" x14ac:dyDescent="0.25">
      <c r="A13" s="2" t="s">
        <v>107</v>
      </c>
      <c r="B13">
        <v>800</v>
      </c>
      <c r="C13" t="s">
        <v>95</v>
      </c>
      <c r="D13" s="3">
        <v>42.33</v>
      </c>
      <c r="E13" s="3">
        <v>28.33</v>
      </c>
      <c r="F13" s="3">
        <v>80.37</v>
      </c>
      <c r="G13" s="3">
        <v>32.020000000000003</v>
      </c>
      <c r="H13" s="3">
        <v>54.87</v>
      </c>
      <c r="I13" s="3">
        <v>58.93</v>
      </c>
      <c r="J13" s="3">
        <v>47.47</v>
      </c>
      <c r="K13" s="3">
        <v>49.188571428571436</v>
      </c>
      <c r="N13" s="2" t="s">
        <v>108</v>
      </c>
      <c r="O13">
        <v>800</v>
      </c>
      <c r="P13" t="s">
        <v>95</v>
      </c>
      <c r="Q13" s="3">
        <v>42.15</v>
      </c>
      <c r="R13" s="3">
        <v>28.5</v>
      </c>
      <c r="S13" s="3">
        <v>80</v>
      </c>
      <c r="T13" s="3">
        <v>31.91</v>
      </c>
      <c r="U13" s="3">
        <v>54.87</v>
      </c>
      <c r="V13" s="3">
        <v>59.18</v>
      </c>
      <c r="W13" s="3">
        <v>47.49</v>
      </c>
      <c r="X13" s="3">
        <v>49.157142857142858</v>
      </c>
    </row>
    <row r="14" spans="1:24" x14ac:dyDescent="0.25">
      <c r="A14" s="2" t="s">
        <v>109</v>
      </c>
      <c r="B14">
        <v>900</v>
      </c>
      <c r="C14" t="s">
        <v>95</v>
      </c>
      <c r="D14" s="3">
        <v>42.26</v>
      </c>
      <c r="E14" s="3">
        <v>28.39</v>
      </c>
      <c r="F14" s="3">
        <v>80.599999999999994</v>
      </c>
      <c r="G14" s="3">
        <v>32.1</v>
      </c>
      <c r="H14" s="3">
        <v>55.33</v>
      </c>
      <c r="I14" s="3">
        <v>59.08</v>
      </c>
      <c r="J14" s="3">
        <v>47.22</v>
      </c>
      <c r="K14" s="3">
        <v>49.282857142857154</v>
      </c>
      <c r="N14" s="2" t="s">
        <v>110</v>
      </c>
      <c r="O14">
        <v>900</v>
      </c>
      <c r="P14" t="s">
        <v>95</v>
      </c>
      <c r="Q14" s="3">
        <v>42.17</v>
      </c>
      <c r="R14" s="3">
        <v>28.5</v>
      </c>
      <c r="S14" s="3">
        <v>80.650000000000006</v>
      </c>
      <c r="T14" s="3">
        <v>31.99</v>
      </c>
      <c r="U14" s="3">
        <v>55.19</v>
      </c>
      <c r="V14" s="3">
        <v>59.27</v>
      </c>
      <c r="W14" s="3">
        <v>47.09</v>
      </c>
      <c r="X14" s="3">
        <v>49.265714285714289</v>
      </c>
    </row>
    <row r="15" spans="1:24" x14ac:dyDescent="0.25">
      <c r="A15" s="2" t="s">
        <v>111</v>
      </c>
      <c r="B15">
        <v>1000</v>
      </c>
      <c r="C15" t="s">
        <v>95</v>
      </c>
      <c r="D15" s="3">
        <v>42.23</v>
      </c>
      <c r="E15" s="3">
        <v>28.63</v>
      </c>
      <c r="F15" s="3">
        <v>80.680000000000007</v>
      </c>
      <c r="G15" s="3">
        <v>32.18</v>
      </c>
      <c r="H15" s="3">
        <v>55.53</v>
      </c>
      <c r="I15" s="3">
        <v>58.92</v>
      </c>
      <c r="J15" s="3">
        <v>47.21</v>
      </c>
      <c r="K15" s="3">
        <v>49.339999999999996</v>
      </c>
      <c r="N15" s="2" t="s">
        <v>112</v>
      </c>
      <c r="O15">
        <v>1000</v>
      </c>
      <c r="P15" t="s">
        <v>95</v>
      </c>
      <c r="Q15" s="3">
        <v>42.17</v>
      </c>
      <c r="R15" s="3">
        <v>28.72</v>
      </c>
      <c r="S15" s="3">
        <v>80.790000000000006</v>
      </c>
      <c r="T15" s="3">
        <v>32.119999999999997</v>
      </c>
      <c r="U15" s="3">
        <v>55.38</v>
      </c>
      <c r="V15" s="3">
        <v>59.17</v>
      </c>
      <c r="W15" s="3">
        <v>47.32</v>
      </c>
      <c r="X15" s="3">
        <v>49.381428571428572</v>
      </c>
    </row>
    <row r="16" spans="1:24" x14ac:dyDescent="0.25">
      <c r="A16" s="2" t="s">
        <v>154</v>
      </c>
      <c r="D16">
        <v>43.68</v>
      </c>
      <c r="E16">
        <v>23.15</v>
      </c>
      <c r="F16">
        <v>77.709999999999994</v>
      </c>
      <c r="G16">
        <v>18.54</v>
      </c>
      <c r="H16">
        <v>56.54</v>
      </c>
      <c r="I16">
        <v>60.63</v>
      </c>
      <c r="J16">
        <v>45.98</v>
      </c>
      <c r="K16">
        <v>46.604300000000002</v>
      </c>
      <c r="N16" s="2" t="s">
        <v>154</v>
      </c>
      <c r="Q16">
        <v>43.68</v>
      </c>
      <c r="R16">
        <v>23.15</v>
      </c>
      <c r="S16">
        <v>77.709999999999994</v>
      </c>
      <c r="T16">
        <v>18.54</v>
      </c>
      <c r="U16">
        <v>56.54</v>
      </c>
      <c r="V16">
        <v>60.63</v>
      </c>
      <c r="W16">
        <v>45.98</v>
      </c>
      <c r="X16">
        <v>46.604300000000002</v>
      </c>
    </row>
    <row r="17" spans="1:24" x14ac:dyDescent="0.25">
      <c r="A17" s="2"/>
      <c r="D17" s="3"/>
      <c r="E17" s="3"/>
      <c r="F17" s="3"/>
      <c r="G17" s="3"/>
      <c r="H17" s="3"/>
      <c r="I17" s="3"/>
      <c r="J17" s="3"/>
      <c r="K17" s="3"/>
      <c r="N17" s="2"/>
      <c r="Q17" s="3"/>
      <c r="R17" s="3"/>
      <c r="S17" s="3"/>
      <c r="T17" s="3"/>
      <c r="U17" s="3"/>
      <c r="V17" s="3"/>
      <c r="W17" s="3"/>
      <c r="X17" s="3"/>
    </row>
    <row r="18" spans="1:24" x14ac:dyDescent="0.25">
      <c r="A18" s="2"/>
      <c r="D18" s="3"/>
      <c r="E18" s="3"/>
      <c r="F18" s="3"/>
      <c r="G18" s="3"/>
      <c r="H18" s="3"/>
      <c r="I18" s="3"/>
      <c r="J18" s="3"/>
      <c r="K18" s="3"/>
      <c r="N18" s="2"/>
      <c r="Q18" s="3"/>
      <c r="R18" s="3"/>
      <c r="S18" s="3"/>
      <c r="T18" s="3"/>
      <c r="U18" s="3"/>
      <c r="V18" s="3"/>
      <c r="W18" s="3"/>
      <c r="X18" s="3"/>
    </row>
    <row r="19" spans="1:24" x14ac:dyDescent="0.25">
      <c r="A19" s="2"/>
      <c r="D19" s="3"/>
      <c r="E19" s="3"/>
      <c r="F19" s="3"/>
      <c r="G19" s="3"/>
      <c r="H19" s="3"/>
      <c r="I19" s="3"/>
      <c r="J19" s="3"/>
      <c r="K19" s="3"/>
      <c r="N19" s="2"/>
      <c r="Q19" s="3"/>
      <c r="R19" s="3"/>
      <c r="S19" s="3"/>
      <c r="T19" s="3"/>
      <c r="U19" s="3"/>
      <c r="V19" s="3"/>
      <c r="W19" s="3"/>
      <c r="X19" s="3"/>
    </row>
    <row r="20" spans="1:24" x14ac:dyDescent="0.25">
      <c r="A20" s="2"/>
      <c r="D20" s="3"/>
      <c r="E20" s="3"/>
      <c r="F20" s="3"/>
      <c r="G20" s="3"/>
      <c r="H20" s="3"/>
      <c r="I20" s="3"/>
      <c r="J20" s="3"/>
      <c r="K20" s="3"/>
      <c r="N20" s="2"/>
      <c r="Q20" s="3"/>
      <c r="R20" s="3"/>
      <c r="S20" s="3"/>
      <c r="T20" s="3"/>
      <c r="U20" s="3"/>
      <c r="V20" s="3"/>
      <c r="W20" s="3"/>
      <c r="X20" s="3"/>
    </row>
    <row r="21" spans="1:24" x14ac:dyDescent="0.25">
      <c r="A21" s="2"/>
      <c r="D21" s="3"/>
      <c r="E21" s="3"/>
      <c r="F21" s="3"/>
      <c r="G21" s="3"/>
      <c r="H21" s="3"/>
      <c r="I21" s="3"/>
      <c r="J21" s="3"/>
      <c r="K21" s="3"/>
      <c r="N21" s="2"/>
      <c r="Q21" s="3"/>
      <c r="R21" s="3"/>
      <c r="S21" s="3"/>
      <c r="T21" s="3"/>
      <c r="U21" s="3"/>
      <c r="V21" s="3"/>
      <c r="W21" s="3"/>
      <c r="X21" s="3"/>
    </row>
    <row r="22" spans="1:24" x14ac:dyDescent="0.25">
      <c r="A22" s="2"/>
      <c r="D22" s="3"/>
      <c r="E22" s="3"/>
      <c r="F22" s="3"/>
      <c r="G22" s="3"/>
      <c r="H22" s="3"/>
      <c r="I22" s="3"/>
      <c r="J22" s="3"/>
      <c r="K22" s="3"/>
      <c r="N22" s="2"/>
      <c r="Q22" s="3"/>
      <c r="R22" s="3"/>
      <c r="S22" s="3"/>
      <c r="T22" s="3"/>
      <c r="U22" s="3"/>
      <c r="V22" s="3"/>
      <c r="W22" s="3"/>
      <c r="X22" s="3"/>
    </row>
    <row r="23" spans="1:24" x14ac:dyDescent="0.25">
      <c r="A23" s="2"/>
      <c r="D23" s="3"/>
      <c r="E23" s="3"/>
      <c r="F23" s="3"/>
      <c r="G23" s="3"/>
      <c r="H23" s="3"/>
      <c r="I23" s="3"/>
      <c r="J23" s="3"/>
      <c r="K23" s="3"/>
      <c r="N23" s="8" t="s">
        <v>374</v>
      </c>
      <c r="O23" s="3" t="s">
        <v>37</v>
      </c>
      <c r="P23" s="3" t="s">
        <v>38</v>
      </c>
      <c r="Q23" s="3" t="s">
        <v>34</v>
      </c>
      <c r="R23" s="3" t="s">
        <v>36</v>
      </c>
      <c r="S23" s="3" t="s">
        <v>39</v>
      </c>
      <c r="T23" s="3" t="s">
        <v>40</v>
      </c>
      <c r="U23" s="3" t="s">
        <v>35</v>
      </c>
      <c r="V23" s="3"/>
    </row>
    <row r="24" spans="1:24" x14ac:dyDescent="0.25">
      <c r="A24" s="2"/>
      <c r="D24" s="3"/>
      <c r="E24" s="3"/>
      <c r="F24" s="3"/>
      <c r="G24" s="3"/>
      <c r="H24" s="3"/>
      <c r="I24" s="3"/>
      <c r="J24" s="3"/>
      <c r="K24" s="3"/>
      <c r="N24" s="8">
        <v>100</v>
      </c>
      <c r="O24" s="3">
        <v>33.72</v>
      </c>
      <c r="P24" s="3">
        <v>30.18</v>
      </c>
      <c r="Q24" s="3">
        <v>60.04</v>
      </c>
      <c r="R24" s="3">
        <v>28.68</v>
      </c>
      <c r="S24" s="3">
        <v>42.8</v>
      </c>
      <c r="T24" s="3">
        <v>47.21</v>
      </c>
      <c r="U24" s="3">
        <v>35.99</v>
      </c>
      <c r="V24" s="3"/>
    </row>
    <row r="25" spans="1:24" x14ac:dyDescent="0.25">
      <c r="A25" s="2"/>
      <c r="D25" s="3"/>
      <c r="E25" s="3"/>
      <c r="F25" s="3"/>
      <c r="G25" s="3"/>
      <c r="H25" s="3"/>
      <c r="I25" s="3"/>
      <c r="J25" s="3"/>
      <c r="K25" s="3"/>
      <c r="N25" s="8">
        <v>200</v>
      </c>
      <c r="O25" s="3">
        <v>37.200000000000003</v>
      </c>
      <c r="P25" s="3">
        <v>30.38</v>
      </c>
      <c r="Q25" s="3">
        <v>67.099999999999994</v>
      </c>
      <c r="R25" s="3">
        <v>30.17</v>
      </c>
      <c r="S25" s="3">
        <v>48.89</v>
      </c>
      <c r="T25" s="3">
        <v>53.58</v>
      </c>
      <c r="U25" s="3">
        <v>41.57</v>
      </c>
      <c r="V25" s="3"/>
    </row>
    <row r="26" spans="1:24" x14ac:dyDescent="0.25">
      <c r="A26" s="2"/>
      <c r="D26" s="3"/>
      <c r="E26" s="3"/>
      <c r="F26" s="3"/>
      <c r="G26" s="3"/>
      <c r="H26" s="3"/>
      <c r="I26" s="3"/>
      <c r="J26" s="3"/>
      <c r="K26" s="3"/>
      <c r="N26" s="8">
        <v>300</v>
      </c>
      <c r="O26" s="3">
        <v>39.090000000000003</v>
      </c>
      <c r="P26" s="3">
        <v>30.12</v>
      </c>
      <c r="Q26" s="3">
        <v>69.11</v>
      </c>
      <c r="R26" s="3">
        <v>30.67</v>
      </c>
      <c r="S26" s="3">
        <v>51.65</v>
      </c>
      <c r="T26" s="3">
        <v>56.28</v>
      </c>
      <c r="U26" s="3">
        <v>43.82</v>
      </c>
      <c r="V26" s="3"/>
    </row>
    <row r="27" spans="1:24" x14ac:dyDescent="0.25">
      <c r="A27" s="2"/>
      <c r="D27" s="3"/>
      <c r="E27" s="3"/>
      <c r="F27" s="3"/>
      <c r="G27" s="3"/>
      <c r="H27" s="3"/>
      <c r="I27" s="3"/>
      <c r="J27" s="3"/>
      <c r="K27" s="3"/>
      <c r="N27" s="8">
        <v>400</v>
      </c>
      <c r="O27" s="3">
        <v>40.729999999999997</v>
      </c>
      <c r="P27" s="3">
        <v>29.38</v>
      </c>
      <c r="Q27" s="3">
        <v>74.52</v>
      </c>
      <c r="R27" s="3">
        <v>31.05</v>
      </c>
      <c r="S27" s="3">
        <v>52.43</v>
      </c>
      <c r="T27" s="3">
        <v>57.49</v>
      </c>
      <c r="U27" s="3">
        <v>45.6</v>
      </c>
      <c r="V27" s="3"/>
    </row>
    <row r="28" spans="1:24" x14ac:dyDescent="0.25">
      <c r="A28" s="2"/>
      <c r="D28" s="3"/>
      <c r="E28" s="3"/>
      <c r="F28" s="3"/>
      <c r="G28" s="3"/>
      <c r="H28" s="3"/>
      <c r="I28" s="3"/>
      <c r="J28" s="3"/>
      <c r="K28" s="3"/>
      <c r="N28" s="8">
        <v>500</v>
      </c>
      <c r="O28" s="3">
        <v>41.35</v>
      </c>
      <c r="P28" s="3">
        <v>28.57</v>
      </c>
      <c r="Q28" s="3">
        <v>76.739999999999995</v>
      </c>
      <c r="R28" s="3">
        <v>31.34</v>
      </c>
      <c r="S28" s="3">
        <v>53.19</v>
      </c>
      <c r="T28" s="3">
        <v>58.25</v>
      </c>
      <c r="U28" s="3">
        <v>46.35</v>
      </c>
      <c r="V28" s="3"/>
    </row>
    <row r="29" spans="1:24" x14ac:dyDescent="0.25">
      <c r="N29" s="8">
        <v>600</v>
      </c>
      <c r="O29" s="3">
        <v>41.51</v>
      </c>
      <c r="P29" s="3">
        <v>28.33</v>
      </c>
      <c r="Q29" s="3">
        <v>79.11</v>
      </c>
      <c r="R29" s="3">
        <v>31.58</v>
      </c>
      <c r="S29" s="3">
        <v>53.88</v>
      </c>
      <c r="T29" s="3">
        <v>58.65</v>
      </c>
      <c r="U29" s="3">
        <v>46.66</v>
      </c>
      <c r="V29" s="3"/>
    </row>
    <row r="30" spans="1:24" x14ac:dyDescent="0.25">
      <c r="N30" s="8">
        <v>700</v>
      </c>
      <c r="O30" s="3">
        <v>41.78</v>
      </c>
      <c r="P30" s="3">
        <v>28.48</v>
      </c>
      <c r="Q30" s="3">
        <v>79.95</v>
      </c>
      <c r="R30" s="3">
        <v>31.65</v>
      </c>
      <c r="S30" s="3">
        <v>54.35</v>
      </c>
      <c r="T30" s="3">
        <v>58.92</v>
      </c>
      <c r="U30" s="3">
        <v>47.29</v>
      </c>
      <c r="V30" s="3"/>
    </row>
    <row r="31" spans="1:24" x14ac:dyDescent="0.25">
      <c r="N31" s="8">
        <v>800</v>
      </c>
      <c r="O31" s="3">
        <v>42.15</v>
      </c>
      <c r="P31" s="3">
        <v>28.5</v>
      </c>
      <c r="Q31" s="3">
        <v>80</v>
      </c>
      <c r="R31" s="3">
        <v>31.91</v>
      </c>
      <c r="S31" s="3">
        <v>54.87</v>
      </c>
      <c r="T31" s="3">
        <v>59.18</v>
      </c>
      <c r="U31" s="3">
        <v>47.49</v>
      </c>
      <c r="V31" s="3"/>
    </row>
    <row r="32" spans="1:24" x14ac:dyDescent="0.25">
      <c r="N32" s="8">
        <v>900</v>
      </c>
      <c r="O32" s="3">
        <v>42.17</v>
      </c>
      <c r="P32" s="3">
        <v>28.5</v>
      </c>
      <c r="Q32" s="3">
        <v>80.650000000000006</v>
      </c>
      <c r="R32" s="3">
        <v>31.99</v>
      </c>
      <c r="S32" s="3">
        <v>55.19</v>
      </c>
      <c r="T32" s="3">
        <v>59.27</v>
      </c>
      <c r="U32" s="3">
        <v>47.09</v>
      </c>
      <c r="V32" s="3"/>
    </row>
    <row r="33" spans="14:22" x14ac:dyDescent="0.25">
      <c r="N33" s="8">
        <v>1000</v>
      </c>
      <c r="O33" s="3">
        <v>42.17</v>
      </c>
      <c r="P33" s="3">
        <v>28.72</v>
      </c>
      <c r="Q33" s="3">
        <v>80.790000000000006</v>
      </c>
      <c r="R33" s="3">
        <v>32.119999999999997</v>
      </c>
      <c r="S33" s="3">
        <v>55.38</v>
      </c>
      <c r="T33" s="3">
        <v>59.17</v>
      </c>
      <c r="U33" s="3">
        <v>47.32</v>
      </c>
      <c r="V33" s="3"/>
    </row>
    <row r="34" spans="14:22" x14ac:dyDescent="0.25">
      <c r="N34" s="8" t="s">
        <v>154</v>
      </c>
      <c r="O34" s="3">
        <v>43.68</v>
      </c>
      <c r="P34" s="3">
        <v>23.15</v>
      </c>
      <c r="Q34" s="3">
        <v>77.709999999999994</v>
      </c>
      <c r="R34" s="3">
        <v>18.54</v>
      </c>
      <c r="S34" s="3">
        <v>56.54</v>
      </c>
      <c r="T34" s="3">
        <v>60.63</v>
      </c>
      <c r="U34" s="3">
        <v>45.98</v>
      </c>
      <c r="V34" s="3"/>
    </row>
    <row r="35" spans="14:22" x14ac:dyDescent="0.25">
      <c r="N35" s="3"/>
      <c r="O35" s="3"/>
      <c r="P35" s="3"/>
      <c r="Q35" s="3"/>
      <c r="R35" s="3"/>
      <c r="S35" s="3"/>
      <c r="T35" s="3"/>
      <c r="U35" s="3"/>
      <c r="V35" s="3"/>
    </row>
    <row r="36" spans="14:22" x14ac:dyDescent="0.25">
      <c r="N36" s="3"/>
      <c r="O36" s="3"/>
      <c r="P36" s="3"/>
      <c r="Q36" s="3"/>
      <c r="R36" s="3"/>
      <c r="S36" s="3"/>
      <c r="T36" s="3"/>
      <c r="U36" s="3"/>
      <c r="V36" s="3"/>
    </row>
    <row r="37" spans="14:22" x14ac:dyDescent="0.25">
      <c r="N37" s="3"/>
      <c r="O37" s="3"/>
      <c r="P37" s="3"/>
      <c r="Q37" s="3"/>
      <c r="R37" s="3"/>
      <c r="S37" s="3"/>
      <c r="T37" s="3"/>
      <c r="U37" s="3"/>
      <c r="V37" s="3"/>
    </row>
    <row r="38" spans="14:22" x14ac:dyDescent="0.25">
      <c r="N38" s="3"/>
      <c r="O38" s="3"/>
      <c r="P38" s="3"/>
      <c r="Q38" s="3"/>
      <c r="R38" s="3"/>
      <c r="S38" s="3"/>
      <c r="T38" s="3"/>
      <c r="U38" s="3"/>
      <c r="V38" s="3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78A8-234E-4B60-9F3D-84C5A71DF271}">
  <dimension ref="A2:V24"/>
  <sheetViews>
    <sheetView tabSelected="1" workbookViewId="0">
      <selection activeCell="I20" sqref="I20"/>
    </sheetView>
  </sheetViews>
  <sheetFormatPr defaultRowHeight="15" x14ac:dyDescent="0.25"/>
  <sheetData>
    <row r="2" spans="1:22" x14ac:dyDescent="0.25">
      <c r="A2" t="s">
        <v>160</v>
      </c>
      <c r="M2" t="s">
        <v>184</v>
      </c>
    </row>
    <row r="3" spans="1:22" x14ac:dyDescent="0.25">
      <c r="B3" t="s">
        <v>3</v>
      </c>
      <c r="C3" t="s">
        <v>2</v>
      </c>
      <c r="D3" t="s">
        <v>161</v>
      </c>
      <c r="E3" t="s">
        <v>162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N3" t="s">
        <v>3</v>
      </c>
      <c r="O3" t="s">
        <v>2</v>
      </c>
      <c r="P3" t="s">
        <v>161</v>
      </c>
      <c r="Q3" t="s">
        <v>162</v>
      </c>
      <c r="R3" t="s">
        <v>4</v>
      </c>
      <c r="S3" t="s">
        <v>5</v>
      </c>
      <c r="T3" t="s">
        <v>6</v>
      </c>
      <c r="U3" t="s">
        <v>7</v>
      </c>
      <c r="V3" t="s">
        <v>8</v>
      </c>
    </row>
    <row r="4" spans="1:22" x14ac:dyDescent="0.25">
      <c r="A4" t="s">
        <v>163</v>
      </c>
      <c r="B4">
        <v>79.72</v>
      </c>
      <c r="C4">
        <v>74.94</v>
      </c>
      <c r="D4">
        <f>B4-C4</f>
        <v>4.7800000000000011</v>
      </c>
      <c r="E4">
        <f>B4-MAX(F4:J4)</f>
        <v>-1.4200000000000017</v>
      </c>
      <c r="F4">
        <v>75.680000000000007</v>
      </c>
      <c r="G4">
        <v>78.709999999999994</v>
      </c>
      <c r="H4">
        <v>81.14</v>
      </c>
      <c r="I4">
        <v>80.099999999999994</v>
      </c>
      <c r="J4">
        <v>80.73</v>
      </c>
      <c r="M4" t="s">
        <v>163</v>
      </c>
      <c r="N4">
        <v>79.23</v>
      </c>
      <c r="O4">
        <v>74.94</v>
      </c>
      <c r="P4">
        <f>N4-O4</f>
        <v>4.2900000000000063</v>
      </c>
      <c r="Q4">
        <f>N4-MAX(R4:V4)</f>
        <v>-1.9099999999999966</v>
      </c>
      <c r="R4">
        <v>75.680000000000007</v>
      </c>
      <c r="S4">
        <v>78.709999999999994</v>
      </c>
      <c r="T4">
        <v>81.14</v>
      </c>
      <c r="U4">
        <v>80.099999999999994</v>
      </c>
      <c r="V4">
        <v>80.73</v>
      </c>
    </row>
    <row r="5" spans="1:22" x14ac:dyDescent="0.25">
      <c r="A5" t="s">
        <v>164</v>
      </c>
      <c r="B5">
        <v>69.209999999999994</v>
      </c>
      <c r="C5">
        <v>67.489999999999995</v>
      </c>
      <c r="D5">
        <f t="shared" ref="D5:D24" si="0">B5-C5</f>
        <v>1.7199999999999989</v>
      </c>
      <c r="E5">
        <f t="shared" ref="E5:E24" si="1">B5-MAX(F5:J5)</f>
        <v>-0.77000000000001023</v>
      </c>
      <c r="F5">
        <v>68.06</v>
      </c>
      <c r="G5">
        <v>68.72</v>
      </c>
      <c r="H5">
        <v>69.11</v>
      </c>
      <c r="I5">
        <v>68.959999999999994</v>
      </c>
      <c r="J5">
        <v>69.98</v>
      </c>
      <c r="M5" t="s">
        <v>164</v>
      </c>
      <c r="N5">
        <v>67.400000000000006</v>
      </c>
      <c r="O5">
        <v>67.489999999999995</v>
      </c>
      <c r="P5">
        <f t="shared" ref="P5:P24" si="2">N5-O5</f>
        <v>-8.99999999999892E-2</v>
      </c>
      <c r="Q5">
        <f t="shared" ref="Q5:Q24" si="3">N5-MAX(R5:V5)</f>
        <v>-2.5799999999999983</v>
      </c>
      <c r="R5">
        <v>68.06</v>
      </c>
      <c r="S5">
        <v>68.72</v>
      </c>
      <c r="T5">
        <v>69.11</v>
      </c>
      <c r="U5">
        <v>68.959999999999994</v>
      </c>
      <c r="V5">
        <v>69.98</v>
      </c>
    </row>
    <row r="6" spans="1:22" x14ac:dyDescent="0.25">
      <c r="A6" t="s">
        <v>165</v>
      </c>
      <c r="B6">
        <v>57.99</v>
      </c>
      <c r="C6">
        <v>56.63</v>
      </c>
      <c r="D6">
        <f t="shared" si="0"/>
        <v>1.3599999999999994</v>
      </c>
      <c r="E6">
        <f t="shared" si="1"/>
        <v>-0.14999999999999858</v>
      </c>
      <c r="F6">
        <v>56.77</v>
      </c>
      <c r="G6">
        <v>57.4</v>
      </c>
      <c r="H6">
        <v>57.35</v>
      </c>
      <c r="I6">
        <v>58.14</v>
      </c>
      <c r="J6">
        <v>58.06</v>
      </c>
      <c r="M6" t="s">
        <v>165</v>
      </c>
      <c r="N6">
        <v>57.5</v>
      </c>
      <c r="O6">
        <v>56.63</v>
      </c>
      <c r="P6">
        <f t="shared" si="2"/>
        <v>0.86999999999999744</v>
      </c>
      <c r="Q6">
        <f t="shared" si="3"/>
        <v>-0.64000000000000057</v>
      </c>
      <c r="R6">
        <v>56.77</v>
      </c>
      <c r="S6">
        <v>57.4</v>
      </c>
      <c r="T6">
        <v>57.35</v>
      </c>
      <c r="U6">
        <v>58.14</v>
      </c>
      <c r="V6">
        <v>58.06</v>
      </c>
    </row>
    <row r="7" spans="1:22" x14ac:dyDescent="0.25">
      <c r="A7" t="s">
        <v>166</v>
      </c>
      <c r="B7">
        <v>78.69</v>
      </c>
      <c r="C7">
        <v>78.41</v>
      </c>
      <c r="D7">
        <f t="shared" si="0"/>
        <v>0.28000000000000114</v>
      </c>
      <c r="E7">
        <f t="shared" si="1"/>
        <v>-0.60999999999999943</v>
      </c>
      <c r="F7">
        <v>78.52</v>
      </c>
      <c r="G7">
        <v>78.3</v>
      </c>
      <c r="H7">
        <v>79.150000000000006</v>
      </c>
      <c r="I7">
        <v>79.099999999999994</v>
      </c>
      <c r="J7">
        <v>79.3</v>
      </c>
      <c r="M7" t="s">
        <v>166</v>
      </c>
      <c r="N7">
        <v>76.97</v>
      </c>
      <c r="O7">
        <v>78.41</v>
      </c>
      <c r="P7">
        <f t="shared" si="2"/>
        <v>-1.4399999999999977</v>
      </c>
      <c r="Q7">
        <f t="shared" si="3"/>
        <v>-2.3299999999999983</v>
      </c>
      <c r="R7">
        <v>78.52</v>
      </c>
      <c r="S7">
        <v>78.3</v>
      </c>
      <c r="T7">
        <v>79.150000000000006</v>
      </c>
      <c r="U7">
        <v>79.099999999999994</v>
      </c>
      <c r="V7">
        <v>79.3</v>
      </c>
    </row>
    <row r="8" spans="1:22" x14ac:dyDescent="0.25">
      <c r="A8" t="s">
        <v>167</v>
      </c>
      <c r="B8">
        <v>66.66</v>
      </c>
      <c r="C8">
        <v>69.650000000000006</v>
      </c>
      <c r="D8">
        <f t="shared" si="0"/>
        <v>-2.9900000000000091</v>
      </c>
      <c r="E8">
        <f t="shared" si="1"/>
        <v>-2.4099999999999966</v>
      </c>
      <c r="F8">
        <v>69.069999999999993</v>
      </c>
      <c r="G8">
        <v>65.89</v>
      </c>
      <c r="H8">
        <v>65.19</v>
      </c>
      <c r="I8">
        <v>64.900000000000006</v>
      </c>
      <c r="J8">
        <v>65.53</v>
      </c>
      <c r="M8" t="s">
        <v>167</v>
      </c>
      <c r="N8">
        <v>62.99</v>
      </c>
      <c r="O8">
        <v>69.650000000000006</v>
      </c>
      <c r="P8">
        <f t="shared" si="2"/>
        <v>-6.6600000000000037</v>
      </c>
      <c r="Q8">
        <f t="shared" si="3"/>
        <v>-6.0799999999999912</v>
      </c>
      <c r="R8">
        <v>69.069999999999993</v>
      </c>
      <c r="S8">
        <v>65.89</v>
      </c>
      <c r="T8">
        <v>65.19</v>
      </c>
      <c r="U8">
        <v>64.900000000000006</v>
      </c>
      <c r="V8">
        <v>65.53</v>
      </c>
    </row>
    <row r="9" spans="1:22" x14ac:dyDescent="0.25">
      <c r="A9" t="s">
        <v>168</v>
      </c>
      <c r="B9">
        <v>46.95</v>
      </c>
      <c r="C9">
        <v>45.5</v>
      </c>
      <c r="D9">
        <f t="shared" si="0"/>
        <v>1.4500000000000028</v>
      </c>
      <c r="E9">
        <f t="shared" si="1"/>
        <v>-0.37999999999999545</v>
      </c>
      <c r="F9">
        <v>46.38</v>
      </c>
      <c r="G9">
        <v>46.2</v>
      </c>
      <c r="H9">
        <v>46.3</v>
      </c>
      <c r="I9">
        <v>46.98</v>
      </c>
      <c r="J9">
        <v>47.33</v>
      </c>
      <c r="M9" t="s">
        <v>168</v>
      </c>
      <c r="N9">
        <v>47.5</v>
      </c>
      <c r="O9">
        <v>45.5</v>
      </c>
      <c r="P9">
        <f t="shared" si="2"/>
        <v>2</v>
      </c>
      <c r="Q9">
        <f t="shared" si="3"/>
        <v>0.17000000000000171</v>
      </c>
      <c r="R9">
        <v>46.38</v>
      </c>
      <c r="S9">
        <v>46.2</v>
      </c>
      <c r="T9">
        <v>46.3</v>
      </c>
      <c r="U9">
        <v>46.98</v>
      </c>
      <c r="V9">
        <v>47.33</v>
      </c>
    </row>
    <row r="10" spans="1:22" x14ac:dyDescent="0.25">
      <c r="A10" t="s">
        <v>169</v>
      </c>
      <c r="B10">
        <v>38.369999999999997</v>
      </c>
      <c r="C10">
        <v>37.25</v>
      </c>
      <c r="D10">
        <f t="shared" si="0"/>
        <v>1.1199999999999974</v>
      </c>
      <c r="E10">
        <f t="shared" si="1"/>
        <v>-0.23000000000000398</v>
      </c>
      <c r="F10">
        <v>38.6</v>
      </c>
      <c r="G10">
        <v>38.31</v>
      </c>
      <c r="H10">
        <v>38.1</v>
      </c>
      <c r="I10">
        <v>38.28</v>
      </c>
      <c r="J10">
        <v>38.299999999999997</v>
      </c>
      <c r="M10" t="s">
        <v>169</v>
      </c>
      <c r="N10">
        <v>38.69</v>
      </c>
      <c r="O10">
        <v>37.25</v>
      </c>
      <c r="P10">
        <f t="shared" si="2"/>
        <v>1.4399999999999977</v>
      </c>
      <c r="Q10">
        <f t="shared" si="3"/>
        <v>8.9999999999996305E-2</v>
      </c>
      <c r="R10">
        <v>38.6</v>
      </c>
      <c r="S10">
        <v>38.31</v>
      </c>
      <c r="T10">
        <v>38.1</v>
      </c>
      <c r="U10">
        <v>38.28</v>
      </c>
      <c r="V10">
        <v>38.299999999999997</v>
      </c>
    </row>
    <row r="11" spans="1:22" x14ac:dyDescent="0.25">
      <c r="A11" t="s">
        <v>170</v>
      </c>
      <c r="B11">
        <v>77.48</v>
      </c>
      <c r="C11">
        <v>76.03</v>
      </c>
      <c r="D11">
        <f t="shared" si="0"/>
        <v>1.4500000000000028</v>
      </c>
      <c r="E11">
        <f t="shared" si="1"/>
        <v>1</v>
      </c>
      <c r="F11">
        <v>73.72</v>
      </c>
      <c r="G11">
        <v>76.48</v>
      </c>
      <c r="H11">
        <v>75.67</v>
      </c>
      <c r="I11">
        <v>75.239999999999995</v>
      </c>
      <c r="J11">
        <v>76</v>
      </c>
      <c r="M11" t="s">
        <v>170</v>
      </c>
      <c r="N11">
        <v>79.13</v>
      </c>
      <c r="O11">
        <v>76.03</v>
      </c>
      <c r="P11">
        <f t="shared" si="2"/>
        <v>3.0999999999999943</v>
      </c>
      <c r="Q11">
        <f t="shared" si="3"/>
        <v>2.6499999999999915</v>
      </c>
      <c r="R11">
        <v>73.72</v>
      </c>
      <c r="S11">
        <v>76.48</v>
      </c>
      <c r="T11">
        <v>75.67</v>
      </c>
      <c r="U11">
        <v>75.239999999999995</v>
      </c>
      <c r="V11">
        <v>76</v>
      </c>
    </row>
    <row r="12" spans="1:22" x14ac:dyDescent="0.25">
      <c r="A12" t="s">
        <v>171</v>
      </c>
      <c r="B12">
        <v>78.680000000000007</v>
      </c>
      <c r="C12">
        <v>69.42</v>
      </c>
      <c r="D12">
        <f t="shared" si="0"/>
        <v>9.2600000000000051</v>
      </c>
      <c r="E12">
        <f t="shared" si="1"/>
        <v>0.32000000000000739</v>
      </c>
      <c r="F12">
        <v>76.67</v>
      </c>
      <c r="G12">
        <v>76.680000000000007</v>
      </c>
      <c r="H12">
        <v>77.19</v>
      </c>
      <c r="I12">
        <v>77.67</v>
      </c>
      <c r="J12">
        <v>78.36</v>
      </c>
      <c r="M12" t="s">
        <v>171</v>
      </c>
      <c r="N12">
        <v>78.91</v>
      </c>
      <c r="O12">
        <v>69.42</v>
      </c>
      <c r="P12">
        <f t="shared" si="2"/>
        <v>9.4899999999999949</v>
      </c>
      <c r="Q12">
        <f t="shared" si="3"/>
        <v>0.54999999999999716</v>
      </c>
      <c r="R12">
        <v>76.67</v>
      </c>
      <c r="S12">
        <v>76.680000000000007</v>
      </c>
      <c r="T12">
        <v>77.19</v>
      </c>
      <c r="U12">
        <v>77.67</v>
      </c>
      <c r="V12">
        <v>78.36</v>
      </c>
    </row>
    <row r="13" spans="1:22" x14ac:dyDescent="0.25">
      <c r="A13" t="s">
        <v>172</v>
      </c>
      <c r="B13">
        <v>58.12</v>
      </c>
      <c r="C13">
        <v>46.72</v>
      </c>
      <c r="D13">
        <f t="shared" si="0"/>
        <v>11.399999999999999</v>
      </c>
      <c r="E13">
        <f t="shared" si="1"/>
        <v>0.14999999999999858</v>
      </c>
      <c r="F13">
        <v>55.91</v>
      </c>
      <c r="G13">
        <v>57.16</v>
      </c>
      <c r="H13">
        <v>57.86</v>
      </c>
      <c r="I13">
        <v>57.97</v>
      </c>
      <c r="J13">
        <v>57.94</v>
      </c>
      <c r="M13" t="s">
        <v>172</v>
      </c>
      <c r="N13">
        <v>59</v>
      </c>
      <c r="O13">
        <v>46.72</v>
      </c>
      <c r="P13">
        <f t="shared" si="2"/>
        <v>12.280000000000001</v>
      </c>
      <c r="Q13">
        <f t="shared" si="3"/>
        <v>1.0300000000000011</v>
      </c>
      <c r="R13">
        <v>55.91</v>
      </c>
      <c r="S13">
        <v>57.16</v>
      </c>
      <c r="T13">
        <v>57.86</v>
      </c>
      <c r="U13">
        <v>57.97</v>
      </c>
      <c r="V13">
        <v>57.94</v>
      </c>
    </row>
    <row r="14" spans="1:22" x14ac:dyDescent="0.25">
      <c r="A14" t="s">
        <v>173</v>
      </c>
      <c r="B14">
        <v>83.19</v>
      </c>
      <c r="C14">
        <v>77.3</v>
      </c>
      <c r="D14">
        <f t="shared" si="0"/>
        <v>5.8900000000000006</v>
      </c>
      <c r="E14">
        <f t="shared" si="1"/>
        <v>-0.51999999999999602</v>
      </c>
      <c r="F14">
        <v>81.61</v>
      </c>
      <c r="G14">
        <v>82.34</v>
      </c>
      <c r="H14">
        <v>82.49</v>
      </c>
      <c r="I14">
        <v>82.86</v>
      </c>
      <c r="J14">
        <v>83.71</v>
      </c>
      <c r="M14" t="s">
        <v>173</v>
      </c>
      <c r="N14">
        <v>83.38</v>
      </c>
      <c r="O14">
        <v>77.3</v>
      </c>
      <c r="P14">
        <f t="shared" si="2"/>
        <v>6.0799999999999983</v>
      </c>
      <c r="Q14">
        <f t="shared" si="3"/>
        <v>-0.32999999999999829</v>
      </c>
      <c r="R14">
        <v>81.61</v>
      </c>
      <c r="S14">
        <v>82.34</v>
      </c>
      <c r="T14">
        <v>82.49</v>
      </c>
      <c r="U14">
        <v>82.86</v>
      </c>
      <c r="V14">
        <v>83.71</v>
      </c>
    </row>
    <row r="15" spans="1:22" x14ac:dyDescent="0.25">
      <c r="A15" t="s">
        <v>174</v>
      </c>
      <c r="B15">
        <v>72.400000000000006</v>
      </c>
      <c r="C15">
        <v>65.78</v>
      </c>
      <c r="D15">
        <f t="shared" si="0"/>
        <v>6.6200000000000045</v>
      </c>
      <c r="E15">
        <f t="shared" si="1"/>
        <v>-0.68999999999999773</v>
      </c>
      <c r="F15">
        <v>71.260000000000005</v>
      </c>
      <c r="G15">
        <v>72.33</v>
      </c>
      <c r="H15">
        <v>73.09</v>
      </c>
      <c r="I15">
        <v>71.83</v>
      </c>
      <c r="J15">
        <v>71.09</v>
      </c>
      <c r="M15" t="s">
        <v>174</v>
      </c>
      <c r="N15">
        <v>71.150000000000006</v>
      </c>
      <c r="O15">
        <v>65.78</v>
      </c>
      <c r="P15">
        <f t="shared" si="2"/>
        <v>5.3700000000000045</v>
      </c>
      <c r="Q15">
        <f t="shared" si="3"/>
        <v>-1.9399999999999977</v>
      </c>
      <c r="R15">
        <v>71.260000000000005</v>
      </c>
      <c r="S15">
        <v>72.33</v>
      </c>
      <c r="T15">
        <v>73.09</v>
      </c>
      <c r="U15">
        <v>71.83</v>
      </c>
      <c r="V15">
        <v>71.09</v>
      </c>
    </row>
    <row r="16" spans="1:22" x14ac:dyDescent="0.25">
      <c r="A16" t="s">
        <v>175</v>
      </c>
      <c r="B16">
        <v>46.57</v>
      </c>
      <c r="C16">
        <v>38.5</v>
      </c>
      <c r="D16">
        <f t="shared" si="0"/>
        <v>8.07</v>
      </c>
      <c r="E16">
        <f t="shared" si="1"/>
        <v>-0.83999999999999631</v>
      </c>
      <c r="F16">
        <v>42.62</v>
      </c>
      <c r="G16">
        <v>46.5</v>
      </c>
      <c r="H16">
        <v>46.62</v>
      </c>
      <c r="I16">
        <v>47.41</v>
      </c>
      <c r="J16">
        <v>47.36</v>
      </c>
      <c r="M16" t="s">
        <v>175</v>
      </c>
      <c r="N16">
        <v>48.57</v>
      </c>
      <c r="O16">
        <v>38.5</v>
      </c>
      <c r="P16">
        <f t="shared" si="2"/>
        <v>10.07</v>
      </c>
      <c r="Q16">
        <f t="shared" si="3"/>
        <v>1.1600000000000037</v>
      </c>
      <c r="R16">
        <v>42.62</v>
      </c>
      <c r="S16">
        <v>46.5</v>
      </c>
      <c r="T16">
        <v>46.62</v>
      </c>
      <c r="U16">
        <v>47.41</v>
      </c>
      <c r="V16">
        <v>47.36</v>
      </c>
    </row>
    <row r="17" spans="1:22" x14ac:dyDescent="0.25">
      <c r="A17" t="s">
        <v>176</v>
      </c>
      <c r="B17">
        <v>34.619999999999997</v>
      </c>
      <c r="C17">
        <v>25.29</v>
      </c>
      <c r="D17">
        <f t="shared" si="0"/>
        <v>9.3299999999999983</v>
      </c>
      <c r="E17">
        <f t="shared" si="1"/>
        <v>-1.6200000000000045</v>
      </c>
      <c r="F17">
        <v>31.93</v>
      </c>
      <c r="G17">
        <v>34.33</v>
      </c>
      <c r="H17">
        <v>34.96</v>
      </c>
      <c r="I17">
        <v>36.24</v>
      </c>
      <c r="J17">
        <v>36.08</v>
      </c>
      <c r="M17" t="s">
        <v>176</v>
      </c>
      <c r="N17">
        <v>36.35</v>
      </c>
      <c r="O17">
        <v>25.29</v>
      </c>
      <c r="P17">
        <f t="shared" si="2"/>
        <v>11.060000000000002</v>
      </c>
      <c r="Q17">
        <f t="shared" si="3"/>
        <v>0.10999999999999943</v>
      </c>
      <c r="R17">
        <v>31.93</v>
      </c>
      <c r="S17">
        <v>34.33</v>
      </c>
      <c r="T17">
        <v>34.96</v>
      </c>
      <c r="U17">
        <v>36.24</v>
      </c>
      <c r="V17">
        <v>36.08</v>
      </c>
    </row>
    <row r="18" spans="1:22" x14ac:dyDescent="0.25">
      <c r="A18" t="s">
        <v>177</v>
      </c>
      <c r="B18">
        <v>88.06</v>
      </c>
      <c r="C18">
        <v>85.87</v>
      </c>
      <c r="D18">
        <f t="shared" si="0"/>
        <v>2.1899999999999977</v>
      </c>
      <c r="E18">
        <f t="shared" si="1"/>
        <v>-0.35999999999999943</v>
      </c>
      <c r="F18">
        <v>86.87</v>
      </c>
      <c r="G18">
        <v>88.23</v>
      </c>
      <c r="H18">
        <v>88.42</v>
      </c>
      <c r="I18">
        <v>87.8</v>
      </c>
      <c r="J18">
        <v>88.11</v>
      </c>
      <c r="M18" t="s">
        <v>177</v>
      </c>
      <c r="N18">
        <v>87.89</v>
      </c>
      <c r="O18">
        <v>85.87</v>
      </c>
      <c r="P18">
        <f t="shared" si="2"/>
        <v>2.019999999999996</v>
      </c>
      <c r="Q18">
        <f t="shared" si="3"/>
        <v>-0.53000000000000114</v>
      </c>
      <c r="R18">
        <v>86.87</v>
      </c>
      <c r="S18">
        <v>88.23</v>
      </c>
      <c r="T18">
        <v>88.42</v>
      </c>
      <c r="U18">
        <v>87.8</v>
      </c>
      <c r="V18">
        <v>88.11</v>
      </c>
    </row>
    <row r="19" spans="1:22" x14ac:dyDescent="0.25">
      <c r="A19" t="s">
        <v>178</v>
      </c>
      <c r="B19">
        <v>78.81</v>
      </c>
      <c r="C19">
        <v>75.39</v>
      </c>
      <c r="D19">
        <f t="shared" si="0"/>
        <v>3.4200000000000017</v>
      </c>
      <c r="E19">
        <f t="shared" si="1"/>
        <v>-0.45000000000000284</v>
      </c>
      <c r="F19">
        <v>78.650000000000006</v>
      </c>
      <c r="G19">
        <v>79.260000000000005</v>
      </c>
      <c r="H19">
        <v>78.97</v>
      </c>
      <c r="I19">
        <v>78.680000000000007</v>
      </c>
      <c r="J19">
        <v>78.459999999999994</v>
      </c>
      <c r="M19" t="s">
        <v>178</v>
      </c>
      <c r="N19">
        <v>77.34</v>
      </c>
      <c r="O19">
        <v>75.39</v>
      </c>
      <c r="P19">
        <f t="shared" si="2"/>
        <v>1.9500000000000028</v>
      </c>
      <c r="Q19">
        <f t="shared" si="3"/>
        <v>-1.9200000000000017</v>
      </c>
      <c r="R19">
        <v>78.650000000000006</v>
      </c>
      <c r="S19">
        <v>79.260000000000005</v>
      </c>
      <c r="T19">
        <v>78.97</v>
      </c>
      <c r="U19">
        <v>78.680000000000007</v>
      </c>
      <c r="V19">
        <v>78.459999999999994</v>
      </c>
    </row>
    <row r="20" spans="1:22" x14ac:dyDescent="0.25">
      <c r="A20" t="s">
        <v>179</v>
      </c>
      <c r="B20">
        <v>64.209999999999994</v>
      </c>
      <c r="C20">
        <v>62.87</v>
      </c>
      <c r="D20">
        <f t="shared" si="0"/>
        <v>1.3399999999999963</v>
      </c>
      <c r="E20">
        <f t="shared" si="1"/>
        <v>1.029999999999994</v>
      </c>
      <c r="F20">
        <v>63</v>
      </c>
      <c r="G20">
        <v>62.93</v>
      </c>
      <c r="H20">
        <v>62.97</v>
      </c>
      <c r="I20">
        <v>63.14</v>
      </c>
      <c r="J20">
        <v>63.18</v>
      </c>
      <c r="M20" t="s">
        <v>179</v>
      </c>
      <c r="N20">
        <v>64.099999999999994</v>
      </c>
      <c r="O20">
        <v>62.87</v>
      </c>
      <c r="P20">
        <f t="shared" si="2"/>
        <v>1.2299999999999969</v>
      </c>
      <c r="Q20">
        <f t="shared" si="3"/>
        <v>0.9199999999999946</v>
      </c>
      <c r="R20">
        <v>63</v>
      </c>
      <c r="S20">
        <v>62.93</v>
      </c>
      <c r="T20">
        <v>62.97</v>
      </c>
      <c r="U20">
        <v>63.14</v>
      </c>
      <c r="V20">
        <v>63.18</v>
      </c>
    </row>
    <row r="21" spans="1:22" x14ac:dyDescent="0.25">
      <c r="A21" t="s">
        <v>180</v>
      </c>
      <c r="B21">
        <v>84.63</v>
      </c>
      <c r="C21">
        <v>83.89</v>
      </c>
      <c r="D21">
        <f t="shared" si="0"/>
        <v>0.73999999999999488</v>
      </c>
      <c r="E21">
        <f t="shared" si="1"/>
        <v>-0.26000000000000512</v>
      </c>
      <c r="F21">
        <v>84.69</v>
      </c>
      <c r="G21">
        <v>84.65</v>
      </c>
      <c r="H21">
        <v>84.75</v>
      </c>
      <c r="I21">
        <v>84.74</v>
      </c>
      <c r="J21">
        <v>84.89</v>
      </c>
      <c r="M21" t="s">
        <v>180</v>
      </c>
      <c r="N21">
        <v>83.54</v>
      </c>
      <c r="O21">
        <v>83.89</v>
      </c>
      <c r="P21">
        <f t="shared" si="2"/>
        <v>-0.34999999999999432</v>
      </c>
      <c r="Q21">
        <f t="shared" si="3"/>
        <v>-1.3499999999999943</v>
      </c>
      <c r="R21">
        <v>84.69</v>
      </c>
      <c r="S21">
        <v>84.65</v>
      </c>
      <c r="T21">
        <v>84.75</v>
      </c>
      <c r="U21">
        <v>84.74</v>
      </c>
      <c r="V21">
        <v>84.89</v>
      </c>
    </row>
    <row r="22" spans="1:22" x14ac:dyDescent="0.25">
      <c r="A22" t="s">
        <v>181</v>
      </c>
      <c r="B22">
        <v>73.09</v>
      </c>
      <c r="C22">
        <v>71.650000000000006</v>
      </c>
      <c r="D22">
        <f t="shared" si="0"/>
        <v>1.4399999999999977</v>
      </c>
      <c r="E22">
        <f t="shared" si="1"/>
        <v>1.0799999999999983</v>
      </c>
      <c r="F22">
        <v>71.87</v>
      </c>
      <c r="G22">
        <v>72.010000000000005</v>
      </c>
      <c r="H22">
        <v>71.209999999999994</v>
      </c>
      <c r="I22">
        <v>70.849999999999994</v>
      </c>
      <c r="J22">
        <v>70.66</v>
      </c>
      <c r="M22" t="s">
        <v>181</v>
      </c>
      <c r="N22">
        <v>70.34</v>
      </c>
      <c r="O22">
        <v>71.650000000000006</v>
      </c>
      <c r="P22">
        <f t="shared" si="2"/>
        <v>-1.3100000000000023</v>
      </c>
      <c r="Q22">
        <f t="shared" si="3"/>
        <v>-1.6700000000000017</v>
      </c>
      <c r="R22">
        <v>71.87</v>
      </c>
      <c r="S22">
        <v>72.010000000000005</v>
      </c>
      <c r="T22">
        <v>71.209999999999994</v>
      </c>
      <c r="U22">
        <v>70.849999999999994</v>
      </c>
      <c r="V22">
        <v>70.66</v>
      </c>
    </row>
    <row r="23" spans="1:22" x14ac:dyDescent="0.25">
      <c r="A23" t="s">
        <v>182</v>
      </c>
      <c r="B23">
        <v>51.78</v>
      </c>
      <c r="C23">
        <v>49.6</v>
      </c>
      <c r="D23">
        <f t="shared" si="0"/>
        <v>2.1799999999999997</v>
      </c>
      <c r="E23">
        <f t="shared" si="1"/>
        <v>-0.24000000000000199</v>
      </c>
      <c r="F23">
        <v>49.69</v>
      </c>
      <c r="G23">
        <v>51.81</v>
      </c>
      <c r="H23">
        <v>51.9</v>
      </c>
      <c r="I23">
        <v>51.83</v>
      </c>
      <c r="J23">
        <v>52.02</v>
      </c>
      <c r="M23" t="s">
        <v>182</v>
      </c>
      <c r="N23">
        <v>51.91</v>
      </c>
      <c r="O23">
        <v>49.6</v>
      </c>
      <c r="P23">
        <f t="shared" si="2"/>
        <v>2.3099999999999952</v>
      </c>
      <c r="Q23">
        <f t="shared" si="3"/>
        <v>-0.11000000000000654</v>
      </c>
      <c r="R23">
        <v>49.69</v>
      </c>
      <c r="S23">
        <v>51.81</v>
      </c>
      <c r="T23">
        <v>51.9</v>
      </c>
      <c r="U23">
        <v>51.83</v>
      </c>
      <c r="V23">
        <v>52.02</v>
      </c>
    </row>
    <row r="24" spans="1:22" x14ac:dyDescent="0.25">
      <c r="A24" t="s">
        <v>183</v>
      </c>
      <c r="B24">
        <v>43.2</v>
      </c>
      <c r="C24">
        <v>40.4</v>
      </c>
      <c r="D24">
        <f t="shared" si="0"/>
        <v>2.8000000000000043</v>
      </c>
      <c r="E24">
        <f t="shared" si="1"/>
        <v>1.0000000000005116E-2</v>
      </c>
      <c r="F24">
        <v>41.07</v>
      </c>
      <c r="G24">
        <v>42.96</v>
      </c>
      <c r="H24">
        <v>43.14</v>
      </c>
      <c r="I24">
        <v>43.16</v>
      </c>
      <c r="J24">
        <v>43.19</v>
      </c>
      <c r="M24" t="s">
        <v>183</v>
      </c>
      <c r="N24">
        <v>43.3</v>
      </c>
      <c r="O24">
        <v>40.4</v>
      </c>
      <c r="P24">
        <f t="shared" si="2"/>
        <v>2.8999999999999986</v>
      </c>
      <c r="Q24">
        <f t="shared" si="3"/>
        <v>0.10999999999999943</v>
      </c>
      <c r="R24">
        <v>41.07</v>
      </c>
      <c r="S24">
        <v>42.96</v>
      </c>
      <c r="T24">
        <v>43.14</v>
      </c>
      <c r="U24">
        <v>43.16</v>
      </c>
      <c r="V24">
        <v>43.19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6C193-2EBF-486F-A113-D5807DA13C6C}">
  <dimension ref="A2:G15"/>
  <sheetViews>
    <sheetView workbookViewId="0">
      <selection activeCell="A16" sqref="A16"/>
    </sheetView>
  </sheetViews>
  <sheetFormatPr defaultRowHeight="15" x14ac:dyDescent="0.25"/>
  <cols>
    <col min="1" max="1" width="33" customWidth="1"/>
  </cols>
  <sheetData>
    <row r="2" spans="1:7" x14ac:dyDescent="0.25">
      <c r="B2" t="s">
        <v>2</v>
      </c>
      <c r="D2" t="s">
        <v>206</v>
      </c>
      <c r="F2" t="s">
        <v>207</v>
      </c>
    </row>
    <row r="3" spans="1:7" x14ac:dyDescent="0.25">
      <c r="A3" t="s">
        <v>0</v>
      </c>
      <c r="B3" t="s">
        <v>208</v>
      </c>
      <c r="C3" t="s">
        <v>209</v>
      </c>
      <c r="D3" t="s">
        <v>208</v>
      </c>
      <c r="E3" t="s">
        <v>209</v>
      </c>
      <c r="F3" t="s">
        <v>208</v>
      </c>
      <c r="G3" t="s">
        <v>209</v>
      </c>
    </row>
    <row r="4" spans="1:7" x14ac:dyDescent="0.25">
      <c r="A4" t="s">
        <v>41</v>
      </c>
      <c r="B4">
        <v>0.87989099999999998</v>
      </c>
      <c r="C4">
        <v>0.85393300000000005</v>
      </c>
      <c r="D4">
        <v>0.87809099999999995</v>
      </c>
      <c r="E4">
        <v>0.85166900000000001</v>
      </c>
      <c r="F4">
        <f>D4-B4</f>
        <v>-1.8000000000000238E-3</v>
      </c>
      <c r="G4">
        <f>E4-C4</f>
        <v>-2.2640000000000438E-3</v>
      </c>
    </row>
    <row r="5" spans="1:7" x14ac:dyDescent="0.25">
      <c r="A5" t="s">
        <v>33</v>
      </c>
      <c r="B5">
        <v>0.87879799999999997</v>
      </c>
      <c r="C5">
        <v>0.85264300000000004</v>
      </c>
      <c r="D5">
        <v>0.87875499999999995</v>
      </c>
      <c r="E5">
        <v>0.85233199999999998</v>
      </c>
      <c r="F5">
        <f t="shared" ref="F5:G12" si="0">D5-B5</f>
        <v>-4.3000000000015248E-5</v>
      </c>
      <c r="G5">
        <f t="shared" si="0"/>
        <v>-3.1100000000006123E-4</v>
      </c>
    </row>
    <row r="6" spans="1:7" x14ac:dyDescent="0.25">
      <c r="A6" t="s">
        <v>185</v>
      </c>
      <c r="B6">
        <v>0.88308399999999998</v>
      </c>
      <c r="C6">
        <v>0.86004000000000003</v>
      </c>
      <c r="D6">
        <v>0.88276299999999996</v>
      </c>
      <c r="E6">
        <v>0.85925300000000004</v>
      </c>
      <c r="F6">
        <f t="shared" si="0"/>
        <v>-3.2100000000001572E-4</v>
      </c>
      <c r="G6">
        <f t="shared" si="0"/>
        <v>-7.8699999999998216E-4</v>
      </c>
    </row>
    <row r="7" spans="1:7" x14ac:dyDescent="0.25">
      <c r="A7" t="s">
        <v>43</v>
      </c>
      <c r="B7">
        <v>0.87431999999999999</v>
      </c>
      <c r="C7">
        <v>0.84106999999999998</v>
      </c>
      <c r="D7">
        <v>0.87367700000000004</v>
      </c>
      <c r="E7">
        <v>0.84035599999999999</v>
      </c>
      <c r="F7">
        <f t="shared" si="0"/>
        <v>-6.4299999999994917E-4</v>
      </c>
      <c r="G7">
        <f t="shared" si="0"/>
        <v>-7.1399999999999242E-4</v>
      </c>
    </row>
    <row r="8" spans="1:7" x14ac:dyDescent="0.25">
      <c r="A8" t="s">
        <v>42</v>
      </c>
      <c r="B8">
        <v>0.87356999999999996</v>
      </c>
      <c r="C8">
        <v>0.84075500000000003</v>
      </c>
      <c r="D8">
        <v>0.87356999999999996</v>
      </c>
      <c r="E8">
        <v>0.84074099999999996</v>
      </c>
      <c r="F8">
        <f t="shared" si="0"/>
        <v>0</v>
      </c>
      <c r="G8">
        <f t="shared" si="0"/>
        <v>-1.4000000000069512E-5</v>
      </c>
    </row>
    <row r="9" spans="1:7" x14ac:dyDescent="0.25">
      <c r="A9" t="s">
        <v>186</v>
      </c>
      <c r="B9">
        <v>0.87665499999999996</v>
      </c>
      <c r="C9">
        <v>0.84586399999999995</v>
      </c>
      <c r="D9">
        <v>0.87665499999999996</v>
      </c>
      <c r="E9">
        <v>0.84583600000000003</v>
      </c>
      <c r="F9">
        <f t="shared" si="0"/>
        <v>0</v>
      </c>
      <c r="G9">
        <f t="shared" si="0"/>
        <v>-2.799999999991698E-5</v>
      </c>
    </row>
    <row r="10" spans="1:7" x14ac:dyDescent="0.25">
      <c r="A10" t="s">
        <v>45</v>
      </c>
      <c r="B10">
        <v>0.82927600000000001</v>
      </c>
      <c r="C10">
        <v>0.75598399999999999</v>
      </c>
      <c r="D10">
        <v>0.82933999999999997</v>
      </c>
      <c r="E10">
        <v>0.75605800000000001</v>
      </c>
      <c r="F10">
        <f t="shared" si="0"/>
        <v>6.3999999999952983E-5</v>
      </c>
      <c r="G10">
        <f t="shared" si="0"/>
        <v>7.4000000000018495E-5</v>
      </c>
    </row>
    <row r="11" spans="1:7" x14ac:dyDescent="0.25">
      <c r="A11" t="s">
        <v>44</v>
      </c>
      <c r="B11">
        <v>0.83013300000000001</v>
      </c>
      <c r="C11">
        <v>0.75812900000000005</v>
      </c>
      <c r="D11">
        <v>0.83013300000000001</v>
      </c>
      <c r="E11">
        <v>0.75812900000000005</v>
      </c>
      <c r="F11">
        <f t="shared" si="0"/>
        <v>0</v>
      </c>
      <c r="G11">
        <f t="shared" si="0"/>
        <v>0</v>
      </c>
    </row>
    <row r="12" spans="1:7" x14ac:dyDescent="0.25">
      <c r="A12" t="s">
        <v>187</v>
      </c>
      <c r="B12">
        <v>0.83026200000000006</v>
      </c>
      <c r="C12">
        <v>0.75842299999999996</v>
      </c>
      <c r="D12">
        <v>0.83026200000000006</v>
      </c>
      <c r="E12">
        <v>0.75838799999999995</v>
      </c>
      <c r="F12">
        <f t="shared" si="0"/>
        <v>0</v>
      </c>
      <c r="G12">
        <f t="shared" si="0"/>
        <v>-3.5000000000007248E-5</v>
      </c>
    </row>
    <row r="13" spans="1:7" x14ac:dyDescent="0.25">
      <c r="A13" t="s">
        <v>49</v>
      </c>
      <c r="B13">
        <v>0.92874900000000005</v>
      </c>
      <c r="C13">
        <v>0.92315400000000003</v>
      </c>
      <c r="D13">
        <v>0.92887799999999998</v>
      </c>
      <c r="E13">
        <v>0.92308400000000002</v>
      </c>
      <c r="F13">
        <f t="shared" ref="F13:F15" si="1">D13-B13</f>
        <v>1.2899999999993472E-4</v>
      </c>
      <c r="G13">
        <f t="shared" ref="G13:G15" si="2">E13-C13</f>
        <v>-7.0000000000014495E-5</v>
      </c>
    </row>
    <row r="14" spans="1:7" x14ac:dyDescent="0.25">
      <c r="A14" t="s">
        <v>50</v>
      </c>
      <c r="B14">
        <v>0.93757800000000002</v>
      </c>
      <c r="C14">
        <v>0.93414399999999997</v>
      </c>
      <c r="D14">
        <v>0.93194200000000005</v>
      </c>
      <c r="E14">
        <v>0.92724300000000004</v>
      </c>
      <c r="F14">
        <f t="shared" si="1"/>
        <v>-5.6359999999999744E-3</v>
      </c>
      <c r="G14">
        <f t="shared" si="2"/>
        <v>-6.900999999999935E-3</v>
      </c>
    </row>
    <row r="15" spans="1:7" x14ac:dyDescent="0.25">
      <c r="A15" t="s">
        <v>51</v>
      </c>
      <c r="B15">
        <v>0.92099200000000003</v>
      </c>
      <c r="C15">
        <v>0.91445100000000001</v>
      </c>
      <c r="D15">
        <v>0.90217700000000001</v>
      </c>
      <c r="E15">
        <v>0.88965099999999997</v>
      </c>
      <c r="F15">
        <f t="shared" si="1"/>
        <v>-1.8815000000000026E-2</v>
      </c>
      <c r="G15">
        <f t="shared" si="2"/>
        <v>-2.4800000000000044E-2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abtt</vt:lpstr>
      <vt:lpstr>alignThenConceptor</vt:lpstr>
      <vt:lpstr>conceptorThenAlign</vt:lpstr>
      <vt:lpstr>cosSimDist</vt:lpstr>
      <vt:lpstr>svd_info</vt:lpstr>
      <vt:lpstr>dim</vt:lpstr>
      <vt:lpstr>sparsefull</vt:lpstr>
      <vt:lpstr>dist</vt:lpstr>
      <vt:lpstr>seqLabel</vt:lpstr>
      <vt:lpstr>cosine mean similarity 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noahz</cp:lastModifiedBy>
  <dcterms:created xsi:type="dcterms:W3CDTF">2018-11-11T03:06:12Z</dcterms:created>
  <dcterms:modified xsi:type="dcterms:W3CDTF">2018-11-17T04:47:31Z</dcterms:modified>
</cp:coreProperties>
</file>