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GMI2\Desktop\"/>
    </mc:Choice>
  </mc:AlternateContent>
  <xr:revisionPtr revIDLastSave="0" documentId="13_ncr:1_{2D6BE933-EA40-4E84-BD17-2348C5EC9C1F}" xr6:coauthVersionLast="45" xr6:coauthVersionMax="45" xr10:uidLastSave="{00000000-0000-0000-0000-000000000000}"/>
  <bookViews>
    <workbookView xWindow="-108" yWindow="-108" windowWidth="23256" windowHeight="12576" activeTab="1" xr2:uid="{5637EF33-18E0-4DD4-A552-7521BAD318D2}"/>
  </bookViews>
  <sheets>
    <sheet name="total" sheetId="1" r:id="rId1"/>
    <sheet name="especific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9" i="2" l="1"/>
  <c r="W4" i="2"/>
  <c r="B19" i="1" l="1"/>
  <c r="B18" i="1"/>
  <c r="P4" i="2"/>
  <c r="P5" i="2" s="1"/>
  <c r="P6" i="2" s="1"/>
  <c r="R7" i="2"/>
  <c r="N5" i="2"/>
  <c r="I10" i="2" l="1"/>
  <c r="B8" i="1"/>
  <c r="B9" i="1"/>
  <c r="B10" i="1" s="1"/>
  <c r="B11" i="1" s="1"/>
  <c r="B12" i="1" s="1"/>
  <c r="E10" i="2"/>
  <c r="F12" i="1" l="1"/>
  <c r="E12" i="1"/>
  <c r="E13" i="1" s="1"/>
  <c r="D13" i="1"/>
  <c r="F10" i="1"/>
  <c r="B7" i="1"/>
  <c r="F13" i="1" l="1"/>
</calcChain>
</file>

<file path=xl/sharedStrings.xml><?xml version="1.0" encoding="utf-8"?>
<sst xmlns="http://schemas.openxmlformats.org/spreadsheetml/2006/main" count="90" uniqueCount="57">
  <si>
    <t>Ítem</t>
  </si>
  <si>
    <t>UDES-Especie</t>
  </si>
  <si>
    <t>Propias-Especie</t>
  </si>
  <si>
    <t>Total</t>
  </si>
  <si>
    <t>Rubro</t>
  </si>
  <si>
    <t>Personal</t>
  </si>
  <si>
    <t>Compra de equipos</t>
  </si>
  <si>
    <t>Compra de libros</t>
  </si>
  <si>
    <t>Licencia de software</t>
  </si>
  <si>
    <t>Papelería</t>
  </si>
  <si>
    <t>Otros</t>
  </si>
  <si>
    <t>Director Proyecto</t>
  </si>
  <si>
    <t>Estudiante Pregrado</t>
  </si>
  <si>
    <t>Auxiliar de Investigación</t>
  </si>
  <si>
    <t>Valor Hora</t>
  </si>
  <si>
    <t>Cargo</t>
  </si>
  <si>
    <t>Servicios técnicos</t>
  </si>
  <si>
    <t>Costo Comercial</t>
  </si>
  <si>
    <t>Estacion de Trabajo</t>
  </si>
  <si>
    <t>Asus vp249qgr ips 144hz</t>
  </si>
  <si>
    <t>Equipo de trabajo</t>
  </si>
  <si>
    <t>Mouse Logitech g203</t>
  </si>
  <si>
    <t>Perifericos de trabajo</t>
  </si>
  <si>
    <t>Redragon G711</t>
  </si>
  <si>
    <t>Diadema Gamer V5000</t>
  </si>
  <si>
    <t>RUNMUS - Auriculares</t>
  </si>
  <si>
    <t>Justificación</t>
  </si>
  <si>
    <t>HP Pavillon laptop</t>
  </si>
  <si>
    <t>Asus gl552vw</t>
  </si>
  <si>
    <t>Filter methods forfeature selection - A comparative study</t>
  </si>
  <si>
    <t>The Unified Modeling Language Reference Manual (2nd Edition)</t>
  </si>
  <si>
    <t>Artificial Intelligence: A Modern Approach (2nd Edition)</t>
  </si>
  <si>
    <t>Ingeniería de Software (7th Edition)</t>
  </si>
  <si>
    <t>Python Machine Learning (3rd edition)</t>
  </si>
  <si>
    <t>Hands-On Machine Learning with Scikit-Learn, Keras, and TensorFlow (2nd Edition)</t>
  </si>
  <si>
    <t>Introduction to Machine Learning (3rd Edition)</t>
  </si>
  <si>
    <t>Curso de introducción Machine Learning</t>
  </si>
  <si>
    <t>Curso de aplicación Machine Learning con Python</t>
  </si>
  <si>
    <t>Curso Python</t>
  </si>
  <si>
    <t>Curso Ingeniería de datos</t>
  </si>
  <si>
    <t>Servicios de Internet</t>
  </si>
  <si>
    <t>Altas temperaturas en ejecución de algoritmos</t>
  </si>
  <si>
    <t>8 meses de internet</t>
  </si>
  <si>
    <t>Descripción</t>
  </si>
  <si>
    <t>Limpieza de pc</t>
  </si>
  <si>
    <t>Impresión, fotocopias y escaneos</t>
  </si>
  <si>
    <t>PyCharm</t>
  </si>
  <si>
    <t>Microsoft office 365</t>
  </si>
  <si>
    <t>LucidChart</t>
  </si>
  <si>
    <t>Figma</t>
  </si>
  <si>
    <t>QT Designer</t>
  </si>
  <si>
    <t>Windows 10 professional</t>
  </si>
  <si>
    <t xml:space="preserve">2 licencias, 8 meses, entorno de desarrollo integrado		</t>
  </si>
  <si>
    <t xml:space="preserve">2 licencias, 8 meses,  conjunto de programas informáticos 		</t>
  </si>
  <si>
    <t xml:space="preserve">2 licencias, 8 meses		</t>
  </si>
  <si>
    <t xml:space="preserve">1 licencias, 8 meses		</t>
  </si>
  <si>
    <t xml:space="preserve">1 licencia, 8 meses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</si>
</sst>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44" fontId="0" fillId="0" borderId="0" xfId="1" applyFont="1"/>
    <xf numFmtId="0" fontId="0" fillId="0" borderId="2" xfId="0" applyBorder="1"/>
    <xf numFmtId="44" fontId="0" fillId="0" borderId="2" xfId="1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4" fontId="0" fillId="0" borderId="2" xfId="0" applyNumberFormat="1" applyBorder="1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Font="1" applyBorder="1"/>
    <xf numFmtId="8" fontId="0" fillId="0" borderId="0" xfId="1" applyNumberFormat="1" applyFont="1"/>
    <xf numFmtId="8" fontId="0" fillId="0" borderId="2" xfId="0" applyNumberFormat="1" applyBorder="1"/>
    <xf numFmtId="8" fontId="0" fillId="0" borderId="2" xfId="1" applyNumberFormat="1" applyFont="1" applyBorder="1"/>
    <xf numFmtId="0" fontId="0" fillId="0" borderId="3" xfId="0" applyBorder="1"/>
    <xf numFmtId="8" fontId="0" fillId="0" borderId="3" xfId="1" applyNumberFormat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30C633-F79D-4127-AA5C-2724EF654622}">
  <dimension ref="B4:L23"/>
  <sheetViews>
    <sheetView workbookViewId="0">
      <selection activeCell="K23" sqref="K23"/>
    </sheetView>
  </sheetViews>
  <sheetFormatPr baseColWidth="10" defaultRowHeight="14.4" x14ac:dyDescent="0.3"/>
  <cols>
    <col min="2" max="2" width="16.44140625" customWidth="1"/>
    <col min="3" max="3" width="25.44140625" bestFit="1" customWidth="1"/>
    <col min="4" max="6" width="16.44140625" customWidth="1"/>
    <col min="7" max="7" width="9.109375" bestFit="1" customWidth="1"/>
    <col min="9" max="9" width="17.88671875" bestFit="1" customWidth="1"/>
    <col min="10" max="12" width="14.5546875" bestFit="1" customWidth="1"/>
  </cols>
  <sheetData>
    <row r="4" spans="2:12" x14ac:dyDescent="0.3">
      <c r="H4" s="12"/>
      <c r="I4" s="12"/>
      <c r="J4" s="12"/>
      <c r="K4" s="12"/>
      <c r="L4" s="12"/>
    </row>
    <row r="5" spans="2:12" ht="15.6" customHeight="1" x14ac:dyDescent="0.3">
      <c r="B5" s="4" t="s">
        <v>0</v>
      </c>
      <c r="C5" s="5" t="s">
        <v>4</v>
      </c>
      <c r="D5" s="5" t="s">
        <v>1</v>
      </c>
      <c r="E5" s="5" t="s">
        <v>2</v>
      </c>
      <c r="F5" s="5" t="s">
        <v>3</v>
      </c>
      <c r="H5" s="13"/>
      <c r="I5" s="13"/>
      <c r="J5" s="13"/>
      <c r="K5" s="13"/>
      <c r="L5" s="13"/>
    </row>
    <row r="6" spans="2:12" ht="15" customHeight="1" x14ac:dyDescent="0.3">
      <c r="B6">
        <v>1</v>
      </c>
      <c r="C6" t="s">
        <v>5</v>
      </c>
      <c r="D6" s="1">
        <v>12325873.92</v>
      </c>
      <c r="E6" s="1">
        <v>0</v>
      </c>
      <c r="F6" s="1">
        <v>12325873.92</v>
      </c>
      <c r="H6" s="12"/>
      <c r="I6" s="12"/>
      <c r="J6" s="14"/>
      <c r="K6" s="14"/>
      <c r="L6" s="14"/>
    </row>
    <row r="7" spans="2:12" ht="15" customHeight="1" x14ac:dyDescent="0.3">
      <c r="B7">
        <f>B6+1</f>
        <v>2</v>
      </c>
      <c r="C7" t="s">
        <v>6</v>
      </c>
      <c r="D7" s="1">
        <v>0</v>
      </c>
      <c r="E7" s="1">
        <v>9685000</v>
      </c>
      <c r="F7" s="1">
        <v>9685000</v>
      </c>
      <c r="H7" s="12"/>
      <c r="I7" s="12"/>
      <c r="J7" s="14"/>
      <c r="K7" s="14"/>
      <c r="L7" s="14"/>
    </row>
    <row r="8" spans="2:12" x14ac:dyDescent="0.3">
      <c r="B8">
        <f t="shared" ref="B8:B12" si="0">B7+1</f>
        <v>3</v>
      </c>
      <c r="C8" t="s">
        <v>7</v>
      </c>
      <c r="D8" s="1">
        <v>1557029.75</v>
      </c>
      <c r="E8" s="1">
        <v>0</v>
      </c>
      <c r="F8" s="1">
        <v>1557029.75</v>
      </c>
      <c r="H8" s="12"/>
      <c r="I8" s="12"/>
      <c r="J8" s="14"/>
      <c r="K8" s="14"/>
      <c r="L8" s="14"/>
    </row>
    <row r="9" spans="2:12" x14ac:dyDescent="0.3">
      <c r="B9">
        <f t="shared" si="0"/>
        <v>4</v>
      </c>
      <c r="C9" t="s">
        <v>8</v>
      </c>
      <c r="D9" s="1">
        <v>2029205.28</v>
      </c>
      <c r="E9" s="1">
        <v>0</v>
      </c>
      <c r="F9" s="1">
        <v>2029205.28</v>
      </c>
      <c r="H9" s="12"/>
      <c r="I9" s="12"/>
      <c r="J9" s="14"/>
      <c r="K9" s="14"/>
      <c r="L9" s="14"/>
    </row>
    <row r="10" spans="2:12" x14ac:dyDescent="0.3">
      <c r="B10">
        <f t="shared" si="0"/>
        <v>5</v>
      </c>
      <c r="C10" t="s">
        <v>16</v>
      </c>
      <c r="D10" s="1">
        <v>0</v>
      </c>
      <c r="E10" s="1">
        <v>720000</v>
      </c>
      <c r="F10" s="1">
        <f>E10</f>
        <v>720000</v>
      </c>
      <c r="H10" s="12"/>
      <c r="I10" s="12"/>
      <c r="J10" s="14"/>
      <c r="K10" s="14"/>
      <c r="L10" s="14"/>
    </row>
    <row r="11" spans="2:12" x14ac:dyDescent="0.3">
      <c r="B11">
        <f t="shared" si="0"/>
        <v>6</v>
      </c>
      <c r="C11" t="s">
        <v>9</v>
      </c>
      <c r="D11" s="1">
        <v>0</v>
      </c>
      <c r="E11" s="1">
        <v>20000</v>
      </c>
      <c r="F11" s="1">
        <v>20000</v>
      </c>
      <c r="H11" s="12"/>
      <c r="I11" s="12"/>
      <c r="J11" s="14"/>
      <c r="K11" s="14"/>
      <c r="L11" s="14"/>
    </row>
    <row r="12" spans="2:12" x14ac:dyDescent="0.3">
      <c r="B12">
        <f t="shared" si="0"/>
        <v>7</v>
      </c>
      <c r="C12" s="2" t="s">
        <v>10</v>
      </c>
      <c r="D12" s="3">
        <v>0</v>
      </c>
      <c r="E12" s="3">
        <f>189900*4</f>
        <v>759600</v>
      </c>
      <c r="F12" s="3">
        <f>189900*4</f>
        <v>759600</v>
      </c>
      <c r="H12" s="12"/>
      <c r="I12" s="12"/>
      <c r="J12" s="14"/>
      <c r="K12" s="14"/>
      <c r="L12" s="14"/>
    </row>
    <row r="13" spans="2:12" x14ac:dyDescent="0.3">
      <c r="B13" s="6" t="s">
        <v>3</v>
      </c>
      <c r="C13" s="2"/>
      <c r="D13" s="3">
        <f>SUM(D6:D12)</f>
        <v>15912108.949999999</v>
      </c>
      <c r="E13" s="3">
        <f>SUM(E6:E12)</f>
        <v>11184600</v>
      </c>
      <c r="F13" s="3">
        <f>SUM(F6:F12)</f>
        <v>27096708.950000003</v>
      </c>
      <c r="H13" s="13"/>
      <c r="I13" s="12"/>
      <c r="J13" s="14"/>
      <c r="K13" s="14"/>
      <c r="L13" s="14"/>
    </row>
    <row r="16" spans="2:12" x14ac:dyDescent="0.3">
      <c r="B16" s="4" t="s">
        <v>0</v>
      </c>
      <c r="C16" s="5" t="s">
        <v>15</v>
      </c>
      <c r="D16" s="5" t="s">
        <v>14</v>
      </c>
    </row>
    <row r="17" spans="2:10" x14ac:dyDescent="0.3">
      <c r="B17">
        <v>1</v>
      </c>
      <c r="C17" t="s">
        <v>11</v>
      </c>
      <c r="D17" s="1">
        <v>117573</v>
      </c>
    </row>
    <row r="18" spans="2:10" x14ac:dyDescent="0.3">
      <c r="B18">
        <f>B17+1</f>
        <v>2</v>
      </c>
      <c r="C18" t="s">
        <v>12</v>
      </c>
      <c r="D18" s="1">
        <v>5575</v>
      </c>
    </row>
    <row r="19" spans="2:10" x14ac:dyDescent="0.3">
      <c r="B19">
        <f>B18+1</f>
        <v>3</v>
      </c>
      <c r="C19" s="2" t="s">
        <v>13</v>
      </c>
      <c r="D19" s="3">
        <v>5575</v>
      </c>
    </row>
    <row r="23" spans="2:10" x14ac:dyDescent="0.3">
      <c r="J23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350942-E37E-409A-9495-BED9DC45540C}">
  <dimension ref="B2:AB10"/>
  <sheetViews>
    <sheetView tabSelected="1" topLeftCell="O1" workbookViewId="0">
      <selection activeCell="T2" sqref="T2:W4"/>
    </sheetView>
  </sheetViews>
  <sheetFormatPr baseColWidth="10" defaultRowHeight="14.4" x14ac:dyDescent="0.3"/>
  <cols>
    <col min="3" max="3" width="20.5546875" bestFit="1" customWidth="1"/>
    <col min="4" max="4" width="18.5546875" bestFit="1" customWidth="1"/>
    <col min="5" max="5" width="14.44140625" bestFit="1" customWidth="1"/>
    <col min="8" max="8" width="68.6640625" bestFit="1" customWidth="1"/>
    <col min="9" max="9" width="14.44140625" bestFit="1" customWidth="1"/>
    <col min="12" max="12" width="17.6640625" bestFit="1" customWidth="1"/>
    <col min="13" max="13" width="39.21875" bestFit="1" customWidth="1"/>
    <col min="14" max="14" width="14.44140625" bestFit="1" customWidth="1"/>
    <col min="17" max="17" width="41.77734375" bestFit="1" customWidth="1"/>
    <col min="18" max="18" width="14.44140625" bestFit="1" customWidth="1"/>
    <col min="21" max="21" width="17.6640625" bestFit="1" customWidth="1"/>
    <col min="22" max="22" width="39.21875" bestFit="1" customWidth="1"/>
    <col min="23" max="23" width="14.44140625" bestFit="1" customWidth="1"/>
    <col min="26" max="26" width="21.6640625" bestFit="1" customWidth="1"/>
    <col min="27" max="27" width="48.88671875" bestFit="1" customWidth="1"/>
    <col min="28" max="28" width="14.44140625" bestFit="1" customWidth="1"/>
  </cols>
  <sheetData>
    <row r="2" spans="2:28" x14ac:dyDescent="0.3">
      <c r="B2" s="7" t="s">
        <v>0</v>
      </c>
      <c r="C2" s="9" t="s">
        <v>43</v>
      </c>
      <c r="D2" s="9" t="s">
        <v>26</v>
      </c>
      <c r="E2" s="9" t="s">
        <v>17</v>
      </c>
      <c r="F2" s="8"/>
      <c r="G2" s="7" t="s">
        <v>0</v>
      </c>
      <c r="H2" s="9" t="s">
        <v>43</v>
      </c>
      <c r="I2" s="9" t="s">
        <v>17</v>
      </c>
      <c r="K2" s="7" t="s">
        <v>0</v>
      </c>
      <c r="L2" s="9" t="s">
        <v>43</v>
      </c>
      <c r="M2" s="9" t="s">
        <v>26</v>
      </c>
      <c r="N2" s="9" t="s">
        <v>17</v>
      </c>
      <c r="P2" s="7" t="s">
        <v>0</v>
      </c>
      <c r="Q2" s="9" t="s">
        <v>43</v>
      </c>
      <c r="R2" s="9" t="s">
        <v>17</v>
      </c>
      <c r="T2" s="7" t="s">
        <v>0</v>
      </c>
      <c r="U2" s="9" t="s">
        <v>43</v>
      </c>
      <c r="V2" s="9" t="s">
        <v>26</v>
      </c>
      <c r="W2" s="9" t="s">
        <v>17</v>
      </c>
      <c r="Y2" s="7" t="s">
        <v>0</v>
      </c>
      <c r="Z2" s="9" t="s">
        <v>43</v>
      </c>
      <c r="AA2" s="9" t="s">
        <v>26</v>
      </c>
      <c r="AB2" s="9" t="s">
        <v>17</v>
      </c>
    </row>
    <row r="3" spans="2:28" x14ac:dyDescent="0.3">
      <c r="B3">
        <v>1</v>
      </c>
      <c r="C3" t="s">
        <v>27</v>
      </c>
      <c r="D3" t="s">
        <v>18</v>
      </c>
      <c r="E3" s="1">
        <v>4000000</v>
      </c>
      <c r="G3">
        <v>1</v>
      </c>
      <c r="H3" t="s">
        <v>35</v>
      </c>
      <c r="I3" s="1">
        <v>236405</v>
      </c>
      <c r="K3">
        <v>1</v>
      </c>
      <c r="L3" t="s">
        <v>44</v>
      </c>
      <c r="M3" t="s">
        <v>41</v>
      </c>
      <c r="N3" s="15">
        <v>80000</v>
      </c>
      <c r="P3">
        <v>1</v>
      </c>
      <c r="Q3" t="s">
        <v>36</v>
      </c>
      <c r="R3" s="15">
        <v>189900</v>
      </c>
      <c r="T3">
        <v>1</v>
      </c>
      <c r="U3" s="18" t="s">
        <v>9</v>
      </c>
      <c r="V3" s="18" t="s">
        <v>45</v>
      </c>
      <c r="W3" s="19">
        <v>20000</v>
      </c>
      <c r="Y3">
        <v>1</v>
      </c>
      <c r="Z3" t="s">
        <v>46</v>
      </c>
      <c r="AA3" t="s">
        <v>52</v>
      </c>
      <c r="AB3" s="1">
        <v>0</v>
      </c>
    </row>
    <row r="4" spans="2:28" x14ac:dyDescent="0.3">
      <c r="B4">
        <v>2</v>
      </c>
      <c r="C4" t="s">
        <v>28</v>
      </c>
      <c r="D4" t="s">
        <v>18</v>
      </c>
      <c r="E4" s="1">
        <v>4000000</v>
      </c>
      <c r="G4">
        <v>2</v>
      </c>
      <c r="H4" t="s">
        <v>34</v>
      </c>
      <c r="I4" s="1">
        <v>169411</v>
      </c>
      <c r="K4">
        <v>2</v>
      </c>
      <c r="L4" s="2" t="s">
        <v>40</v>
      </c>
      <c r="M4" s="2" t="s">
        <v>42</v>
      </c>
      <c r="N4" s="17">
        <v>640000</v>
      </c>
      <c r="P4">
        <f>P3+1</f>
        <v>2</v>
      </c>
      <c r="Q4" t="s">
        <v>37</v>
      </c>
      <c r="R4" s="15">
        <v>189900</v>
      </c>
      <c r="T4" s="10" t="s">
        <v>3</v>
      </c>
      <c r="U4" s="2"/>
      <c r="V4" s="2"/>
      <c r="W4" s="16">
        <f>SUM(W3:W3)</f>
        <v>20000</v>
      </c>
      <c r="Y4">
        <v>2</v>
      </c>
      <c r="Z4" t="s">
        <v>47</v>
      </c>
      <c r="AA4" t="s">
        <v>53</v>
      </c>
      <c r="AB4" s="1">
        <v>960000</v>
      </c>
    </row>
    <row r="5" spans="2:28" x14ac:dyDescent="0.3">
      <c r="B5">
        <v>3</v>
      </c>
      <c r="C5" t="s">
        <v>19</v>
      </c>
      <c r="D5" t="s">
        <v>20</v>
      </c>
      <c r="E5" s="1">
        <v>1200000</v>
      </c>
      <c r="G5">
        <v>3</v>
      </c>
      <c r="H5" t="s">
        <v>33</v>
      </c>
      <c r="I5" s="1">
        <v>154000</v>
      </c>
      <c r="K5" s="10" t="s">
        <v>3</v>
      </c>
      <c r="L5" s="2"/>
      <c r="M5" s="2"/>
      <c r="N5" s="16">
        <f>SUM(N3:N4)</f>
        <v>720000</v>
      </c>
      <c r="P5">
        <f t="shared" ref="P5:P6" si="0">P4+1</f>
        <v>3</v>
      </c>
      <c r="Q5" t="s">
        <v>38</v>
      </c>
      <c r="R5" s="15">
        <v>189900</v>
      </c>
      <c r="Y5">
        <v>3</v>
      </c>
      <c r="Z5" t="s">
        <v>48</v>
      </c>
      <c r="AA5" t="s">
        <v>54</v>
      </c>
      <c r="AB5" s="1">
        <v>293476</v>
      </c>
    </row>
    <row r="6" spans="2:28" x14ac:dyDescent="0.3">
      <c r="B6">
        <v>4</v>
      </c>
      <c r="C6" t="s">
        <v>21</v>
      </c>
      <c r="D6" t="s">
        <v>22</v>
      </c>
      <c r="E6" s="1">
        <v>120000</v>
      </c>
      <c r="G6">
        <v>4</v>
      </c>
      <c r="H6" t="s">
        <v>29</v>
      </c>
      <c r="I6" s="1">
        <v>115507</v>
      </c>
      <c r="P6">
        <f t="shared" si="0"/>
        <v>4</v>
      </c>
      <c r="Q6" s="2" t="s">
        <v>39</v>
      </c>
      <c r="R6" s="17">
        <v>189900</v>
      </c>
      <c r="Y6">
        <v>4</v>
      </c>
      <c r="Z6" t="s">
        <v>49</v>
      </c>
      <c r="AA6" t="s">
        <v>55</v>
      </c>
      <c r="AB6" s="1">
        <v>355729</v>
      </c>
    </row>
    <row r="7" spans="2:28" x14ac:dyDescent="0.3">
      <c r="B7">
        <v>5</v>
      </c>
      <c r="C7" t="s">
        <v>23</v>
      </c>
      <c r="D7" t="s">
        <v>22</v>
      </c>
      <c r="E7" s="1">
        <v>110000</v>
      </c>
      <c r="G7">
        <v>5</v>
      </c>
      <c r="H7" t="s">
        <v>32</v>
      </c>
      <c r="I7" s="1">
        <v>157860</v>
      </c>
      <c r="P7" s="10" t="s">
        <v>3</v>
      </c>
      <c r="Q7" s="2"/>
      <c r="R7" s="16">
        <f>SUM(R3:R6)</f>
        <v>759600</v>
      </c>
      <c r="Y7">
        <v>5</v>
      </c>
      <c r="Z7" t="s">
        <v>50</v>
      </c>
      <c r="AA7" t="s">
        <v>56</v>
      </c>
      <c r="AB7" s="1">
        <v>0</v>
      </c>
    </row>
    <row r="8" spans="2:28" x14ac:dyDescent="0.3">
      <c r="B8">
        <v>6</v>
      </c>
      <c r="C8" t="s">
        <v>24</v>
      </c>
      <c r="D8" t="s">
        <v>22</v>
      </c>
      <c r="E8" s="1">
        <v>75000</v>
      </c>
      <c r="G8">
        <v>6</v>
      </c>
      <c r="H8" t="s">
        <v>30</v>
      </c>
      <c r="I8" s="1">
        <v>269518</v>
      </c>
      <c r="Y8">
        <v>6</v>
      </c>
      <c r="Z8" s="2" t="s">
        <v>51</v>
      </c>
      <c r="AA8" s="2" t="s">
        <v>54</v>
      </c>
      <c r="AB8" s="3">
        <v>420000</v>
      </c>
    </row>
    <row r="9" spans="2:28" x14ac:dyDescent="0.3">
      <c r="B9">
        <v>7</v>
      </c>
      <c r="C9" s="2" t="s">
        <v>25</v>
      </c>
      <c r="D9" s="2" t="s">
        <v>22</v>
      </c>
      <c r="E9" s="3">
        <v>180000</v>
      </c>
      <c r="G9">
        <v>7</v>
      </c>
      <c r="H9" s="2" t="s">
        <v>31</v>
      </c>
      <c r="I9" s="3">
        <v>454329</v>
      </c>
      <c r="Y9" s="10" t="s">
        <v>3</v>
      </c>
      <c r="Z9" s="2"/>
      <c r="AA9" s="2"/>
      <c r="AB9" s="11">
        <f>SUM(AB3:AB8)</f>
        <v>2029205</v>
      </c>
    </row>
    <row r="10" spans="2:28" x14ac:dyDescent="0.3">
      <c r="B10" s="10" t="s">
        <v>3</v>
      </c>
      <c r="C10" s="2"/>
      <c r="D10" s="2"/>
      <c r="E10" s="11">
        <f>SUM(E3:E9)</f>
        <v>9685000</v>
      </c>
      <c r="G10" s="10" t="s">
        <v>3</v>
      </c>
      <c r="H10" s="2"/>
      <c r="I10" s="11">
        <f>SUM(I3:I9)</f>
        <v>1557030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total</vt:lpstr>
      <vt:lpstr>especificos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David Rey Rueda</dc:creator>
  <cp:lastModifiedBy>Ivan David Rey Rueda</cp:lastModifiedBy>
  <dcterms:created xsi:type="dcterms:W3CDTF">2020-10-16T02:34:02Z</dcterms:created>
  <dcterms:modified xsi:type="dcterms:W3CDTF">2020-10-18T22:17:50Z</dcterms:modified>
</cp:coreProperties>
</file>