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uz-my.sharepoint.com/personal/noe_farese_sluz_ch/Documents/Schule/Berufsschule/M431 (Inm)/Block11/"/>
    </mc:Choice>
  </mc:AlternateContent>
  <xr:revisionPtr revIDLastSave="102" documentId="8_{593EDCAC-5C8D-4FD4-92AC-25E6F8A9E0DA}" xr6:coauthVersionLast="47" xr6:coauthVersionMax="47" xr10:uidLastSave="{34C33AAD-9281-D642-A1EC-444811236BB8}"/>
  <bookViews>
    <workbookView xWindow="0" yWindow="760" windowWidth="34560" windowHeight="19800" xr2:uid="{753EFD74-5E18-914D-BAEF-7BB12AF6414B}"/>
  </bookViews>
  <sheets>
    <sheet name="Aufgab11" sheetId="1" r:id="rId1"/>
    <sheet name="Aufgabe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C31" i="1"/>
  <c r="D31" i="1"/>
  <c r="H31" i="1"/>
  <c r="I10" i="1"/>
  <c r="I11" i="1"/>
  <c r="I12" i="1"/>
  <c r="I13" i="1"/>
  <c r="I14" i="1"/>
  <c r="I20" i="1"/>
  <c r="I21" i="1"/>
  <c r="I22" i="1"/>
  <c r="I23" i="1"/>
  <c r="I24" i="1"/>
  <c r="H5" i="1"/>
  <c r="H6" i="1"/>
  <c r="I6" i="1" s="1"/>
  <c r="H7" i="1"/>
  <c r="I7" i="1" s="1"/>
  <c r="H8" i="1"/>
  <c r="I8" i="1" s="1"/>
  <c r="H9" i="1"/>
  <c r="I9" i="1" s="1"/>
  <c r="H10" i="1"/>
  <c r="H11" i="1"/>
  <c r="H12" i="1"/>
  <c r="H13" i="1"/>
  <c r="H14" i="1"/>
  <c r="H15" i="1"/>
  <c r="I15" i="1" s="1"/>
  <c r="H16" i="1"/>
  <c r="I16" i="1" s="1"/>
  <c r="H17" i="1"/>
  <c r="I17" i="1" s="1"/>
  <c r="H18" i="1"/>
  <c r="I18" i="1" s="1"/>
  <c r="H19" i="1"/>
  <c r="I19" i="1" s="1"/>
  <c r="H20" i="1"/>
  <c r="H21" i="1"/>
  <c r="H22" i="1"/>
  <c r="H23" i="1"/>
  <c r="H24" i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</calcChain>
</file>

<file path=xl/sharedStrings.xml><?xml version="1.0" encoding="utf-8"?>
<sst xmlns="http://schemas.openxmlformats.org/spreadsheetml/2006/main" count="35" uniqueCount="19">
  <si>
    <t>Zeitplan</t>
  </si>
  <si>
    <t>Nr.</t>
  </si>
  <si>
    <t>Priorität</t>
  </si>
  <si>
    <t>Aufgabe</t>
  </si>
  <si>
    <t>Startdatum</t>
  </si>
  <si>
    <t>Enddatum</t>
  </si>
  <si>
    <t>Dauer</t>
  </si>
  <si>
    <t>Geplante Zeitdauer</t>
  </si>
  <si>
    <t>Differenz</t>
  </si>
  <si>
    <t>Überschreitung</t>
  </si>
  <si>
    <t>Erledigt</t>
  </si>
  <si>
    <t>offen</t>
  </si>
  <si>
    <t>AufgabenName</t>
  </si>
  <si>
    <t>Effektive Zeitdauer</t>
  </si>
  <si>
    <t>ok</t>
  </si>
  <si>
    <t>Noé Farese</t>
  </si>
  <si>
    <t>Aufgabe 1</t>
  </si>
  <si>
    <t>Aufgabe 2</t>
  </si>
  <si>
    <t xml:space="preserve">Aufgabe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</si>
</sst>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/mm/yyyy;@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24"/>
      <color theme="8"/>
      <name val="Arial"/>
      <family val="2"/>
    </font>
    <font>
      <sz val="12"/>
      <color theme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Standard" xfId="0" builtinId="0"/>
    <cellStyle name="Style 1" xfId="1" xr:uid="{B78E9690-3A9C-6246-8366-E61A11639A0E}"/>
  </cellStyles>
  <dxfs count="16">
    <dxf>
      <numFmt numFmtId="0" formatCode="General"/>
    </dxf>
    <dxf>
      <numFmt numFmtId="2" formatCode="0.00"/>
    </dxf>
    <dxf>
      <numFmt numFmtId="2" formatCode="0.00"/>
    </dxf>
    <dxf>
      <numFmt numFmtId="164" formatCode="yyyy\-mm\-dd;@"/>
    </dxf>
    <dxf>
      <numFmt numFmtId="164" formatCode="yyyy\-mm\-dd;@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165" formatCode="dd/mm/yyyy;@"/>
    </dxf>
    <dxf>
      <numFmt numFmtId="165" formatCode="dd/mm/yyyy;@"/>
    </dxf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333137-FBC9-2B46-A840-7DFCB9400E08}" name="Table8" displayName="Table8" ref="A4:J31" totalsRowCount="1">
  <autoFilter ref="A4:J30" xr:uid="{A5333137-FBC9-2B46-A840-7DFCB9400E0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C476CC6-EA33-D443-AE9A-116280A36073}" name="Nr."/>
    <tableColumn id="2" xr3:uid="{3E29EB29-3D88-434B-9D44-07E587E6B19A}" name="Priorität"/>
    <tableColumn id="3" xr3:uid="{984BA7C6-853D-7A4F-8553-98381551509E}" name="Aufgabe" totalsRowFunction="custom">
      <totalsRowFormula>26-COUNTIF(Table8[Aufgabe],"")</totalsRowFormula>
    </tableColumn>
    <tableColumn id="4" xr3:uid="{3A1C5D7E-4265-DC42-94D2-CF4A34966D8F}" name="Geplante Zeitdauer" totalsRowFunction="custom" dataDxfId="13" totalsRowDxfId="5">
      <totalsRowFormula>SUM(D5:D30)</totalsRowFormula>
    </tableColumn>
    <tableColumn id="5" xr3:uid="{C7C1B966-BEBA-BE4C-9D23-25E98BE612A1}" name="Startdatum" dataDxfId="12" totalsRowDxfId="4"/>
    <tableColumn id="6" xr3:uid="{B030C3DB-AF3F-D945-9150-78B44EB31DCB}" name="Enddatum" dataDxfId="11" totalsRowDxfId="3"/>
    <tableColumn id="7" xr3:uid="{B98E4421-3D10-9847-A699-4D69248E638D}" name="Dauer" dataDxfId="10" totalsRowDxfId="2"/>
    <tableColumn id="8" xr3:uid="{9A263F1F-30B6-4848-973E-AA5487B82178}" name="Differenz" totalsRowFunction="custom" dataDxfId="9" totalsRowDxfId="1">
      <calculatedColumnFormula>Table8[[#This Row],[Dauer]]-Table8[[#This Row],[Geplante Zeitdauer]]</calculatedColumnFormula>
      <totalsRowFormula>SUM(H5:H30)</totalsRowFormula>
    </tableColumn>
    <tableColumn id="9" xr3:uid="{17D03447-1934-6E48-979D-045C4370C308}" name="Überschreitung" dataDxfId="8" totalsRowDxfId="0">
      <calculatedColumnFormula>IF(Table8[[#This Row],[Differenz]]&gt;0,"Überschreitung",IF(Table8[[#This Row],[Differenz]]=0,"ok",IF(Table8[[#This Row],[Differenz]]&lt;0,"Unterschreitung")))</calculatedColumnFormula>
    </tableColumn>
    <tableColumn id="10" xr3:uid="{95D307ED-353C-7746-84A1-7C3F5B18F9B6}" name="Erledigt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721B3-483B-AA4F-8762-276EDAA8D021}" name="Table5" displayName="Table5" ref="A4:F30" totalsRowShown="0">
  <autoFilter ref="A4:F30" xr:uid="{5DD721B3-483B-AA4F-8762-276EDAA8D021}"/>
  <tableColumns count="6">
    <tableColumn id="1" xr3:uid="{CB3744B5-38A6-1348-A2B6-919C22502323}" name="Nr."/>
    <tableColumn id="2" xr3:uid="{1C06C7A3-A06C-9340-9906-8C46C1DDB189}" name="Priorität"/>
    <tableColumn id="3" xr3:uid="{69FCDF76-16D8-874F-AE5F-FB8E733066C6}" name="AufgabenName"/>
    <tableColumn id="4" xr3:uid="{F1E91001-3736-5643-A87E-E4CAA0095E4F}" name="Geplante Zeitdauer" dataDxfId="7"/>
    <tableColumn id="5" xr3:uid="{A65C1D70-CD79-5140-9AC6-78EE8357C857}" name="Effektive Zeitdauer" dataDxfId="6"/>
    <tableColumn id="6" xr3:uid="{4F871E1E-2C06-C646-8350-4996223724B1}" name="Erledig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E9A08-D2B4-5D4B-9711-4DFC60FEC440}">
  <dimension ref="A1:P31"/>
  <sheetViews>
    <sheetView tabSelected="1" workbookViewId="0">
      <selection activeCell="R28" sqref="R28"/>
    </sheetView>
  </sheetViews>
  <sheetFormatPr baseColWidth="10" defaultRowHeight="16" x14ac:dyDescent="0.2"/>
  <cols>
    <col min="3" max="3" width="26.6640625" customWidth="1"/>
    <col min="9" max="9" width="14" customWidth="1"/>
    <col min="10" max="10" width="11.6640625" customWidth="1"/>
    <col min="13" max="17" width="0" hidden="1" customWidth="1"/>
  </cols>
  <sheetData>
    <row r="1" spans="1:16" ht="30" x14ac:dyDescent="0.3">
      <c r="A1" s="6" t="s">
        <v>0</v>
      </c>
      <c r="B1" s="7"/>
      <c r="C1" s="7"/>
    </row>
    <row r="2" spans="1:16" x14ac:dyDescent="0.2">
      <c r="A2" s="8" t="s">
        <v>15</v>
      </c>
      <c r="B2" s="8"/>
      <c r="C2" s="8"/>
    </row>
    <row r="4" spans="1:16" ht="44" customHeight="1" x14ac:dyDescent="0.2">
      <c r="A4" t="s">
        <v>1</v>
      </c>
      <c r="B4" t="s">
        <v>2</v>
      </c>
      <c r="C4" t="s">
        <v>3</v>
      </c>
      <c r="D4" s="3" t="s">
        <v>7</v>
      </c>
      <c r="E4" s="5" t="s">
        <v>4</v>
      </c>
      <c r="F4" s="5" t="s">
        <v>5</v>
      </c>
      <c r="G4" t="s">
        <v>6</v>
      </c>
      <c r="H4" t="s">
        <v>8</v>
      </c>
      <c r="I4" t="s">
        <v>9</v>
      </c>
      <c r="J4" t="s">
        <v>10</v>
      </c>
    </row>
    <row r="5" spans="1:16" x14ac:dyDescent="0.2">
      <c r="A5">
        <v>1</v>
      </c>
      <c r="B5">
        <v>1</v>
      </c>
      <c r="C5" t="s">
        <v>16</v>
      </c>
      <c r="D5" s="1">
        <v>6</v>
      </c>
      <c r="E5" s="5">
        <v>33047</v>
      </c>
      <c r="F5" s="5">
        <v>39269</v>
      </c>
      <c r="G5" s="1">
        <v>9</v>
      </c>
      <c r="H5" s="1">
        <f>Table8[[#This Row],[Dauer]]-Table8[[#This Row],[Geplante Zeitdauer]]</f>
        <v>3</v>
      </c>
      <c r="I5" t="str">
        <f>IF(Table8[[#This Row],[Differenz]]&gt;0,"Überschreitung",IF(Table8[[#This Row],[Differenz]]=0,"ok",IF(Table8[[#This Row],[Differenz]]&lt;0,"Unterschreitung")))</f>
        <v>Überschreitung</v>
      </c>
      <c r="J5" t="s">
        <v>14</v>
      </c>
    </row>
    <row r="6" spans="1:16" x14ac:dyDescent="0.2">
      <c r="A6">
        <v>2</v>
      </c>
      <c r="B6">
        <v>2</v>
      </c>
      <c r="C6" t="s">
        <v>17</v>
      </c>
      <c r="D6" s="1"/>
      <c r="E6" s="5"/>
      <c r="F6" s="5"/>
      <c r="G6" s="1"/>
      <c r="H6" s="1">
        <f>Table8[[#This Row],[Dauer]]-Table8[[#This Row],[Geplante Zeitdauer]]</f>
        <v>0</v>
      </c>
      <c r="I6" t="str">
        <f>IF(Table8[[#This Row],[Differenz]]&gt;0,"Überschreitung",IF(Table8[[#This Row],[Differenz]]=0,"ok",IF(Table8[[#This Row],[Differenz]]&lt;0,"Unterschreitung")))</f>
        <v>ok</v>
      </c>
      <c r="J6" t="s">
        <v>11</v>
      </c>
      <c r="P6">
        <v>0</v>
      </c>
    </row>
    <row r="7" spans="1:16" x14ac:dyDescent="0.2">
      <c r="A7">
        <v>3</v>
      </c>
      <c r="B7">
        <v>4</v>
      </c>
      <c r="C7" t="s">
        <v>18</v>
      </c>
      <c r="D7" s="1">
        <v>60</v>
      </c>
      <c r="E7" s="5"/>
      <c r="F7" s="5"/>
      <c r="G7" s="1">
        <v>8</v>
      </c>
      <c r="H7" s="1">
        <f>Table8[[#This Row],[Dauer]]-Table8[[#This Row],[Geplante Zeitdauer]]</f>
        <v>-52</v>
      </c>
      <c r="I7" t="str">
        <f>IF(Table8[[#This Row],[Differenz]]&gt;0,"Überschreitung",IF(Table8[[#This Row],[Differenz]]=0,"ok",IF(Table8[[#This Row],[Differenz]]&lt;0,"Unterschreitung")))</f>
        <v>Unterschreitung</v>
      </c>
      <c r="J7" t="s">
        <v>14</v>
      </c>
    </row>
    <row r="8" spans="1:16" x14ac:dyDescent="0.2">
      <c r="A8">
        <v>4</v>
      </c>
      <c r="D8" s="1"/>
      <c r="E8" s="5"/>
      <c r="F8" s="5"/>
      <c r="G8" s="1"/>
      <c r="H8" s="1">
        <f>Table8[[#This Row],[Dauer]]-Table8[[#This Row],[Geplante Zeitdauer]]</f>
        <v>0</v>
      </c>
      <c r="I8" t="str">
        <f>IF(Table8[[#This Row],[Differenz]]&gt;0,"Überschreitung",IF(Table8[[#This Row],[Differenz]]=0,"ok",IF(Table8[[#This Row],[Differenz]]&lt;0,"Unterschreitung")))</f>
        <v>ok</v>
      </c>
      <c r="J8" t="s">
        <v>11</v>
      </c>
      <c r="N8" t="s">
        <v>14</v>
      </c>
    </row>
    <row r="9" spans="1:16" x14ac:dyDescent="0.2">
      <c r="A9">
        <v>5</v>
      </c>
      <c r="D9" s="1">
        <v>5</v>
      </c>
      <c r="E9" s="5"/>
      <c r="F9" s="5"/>
      <c r="G9" s="1">
        <v>10</v>
      </c>
      <c r="H9" s="1">
        <f>Table8[[#This Row],[Dauer]]-Table8[[#This Row],[Geplante Zeitdauer]]</f>
        <v>5</v>
      </c>
      <c r="I9" t="str">
        <f>IF(Table8[[#This Row],[Differenz]]&gt;0,"Überschreitung",IF(Table8[[#This Row],[Differenz]]=0,"ok",IF(Table8[[#This Row],[Differenz]]&lt;0,"Unterschreitung")))</f>
        <v>Überschreitung</v>
      </c>
      <c r="J9" t="s">
        <v>14</v>
      </c>
      <c r="N9" t="s">
        <v>11</v>
      </c>
    </row>
    <row r="10" spans="1:16" x14ac:dyDescent="0.2">
      <c r="A10">
        <v>6</v>
      </c>
      <c r="D10" s="1"/>
      <c r="E10" s="5"/>
      <c r="F10" s="5"/>
      <c r="G10" s="1"/>
      <c r="H10" s="1">
        <f>Table8[[#This Row],[Dauer]]-Table8[[#This Row],[Geplante Zeitdauer]]</f>
        <v>0</v>
      </c>
      <c r="I10" t="str">
        <f>IF(Table8[[#This Row],[Differenz]]&gt;0,"Überschreitung",IF(Table8[[#This Row],[Differenz]]=0,"ok",IF(Table8[[#This Row],[Differenz]]&lt;0,"Unterschreitung")))</f>
        <v>ok</v>
      </c>
      <c r="J10" t="s">
        <v>11</v>
      </c>
    </row>
    <row r="11" spans="1:16" x14ac:dyDescent="0.2">
      <c r="A11">
        <v>7</v>
      </c>
      <c r="D11" s="1"/>
      <c r="E11" s="5"/>
      <c r="F11" s="5"/>
      <c r="G11" s="1"/>
      <c r="H11" s="1">
        <f>Table8[[#This Row],[Dauer]]-Table8[[#This Row],[Geplante Zeitdauer]]</f>
        <v>0</v>
      </c>
      <c r="I11" t="str">
        <f>IF(Table8[[#This Row],[Differenz]]&gt;0,"Überschreitung",IF(Table8[[#This Row],[Differenz]]=0,"ok",IF(Table8[[#This Row],[Differenz]]&lt;0,"Unterschreitung")))</f>
        <v>ok</v>
      </c>
      <c r="J11" t="s">
        <v>11</v>
      </c>
    </row>
    <row r="12" spans="1:16" x14ac:dyDescent="0.2">
      <c r="A12">
        <v>8</v>
      </c>
      <c r="D12" s="1"/>
      <c r="E12" s="5"/>
      <c r="F12" s="5"/>
      <c r="G12" s="1"/>
      <c r="H12" s="1">
        <f>Table8[[#This Row],[Dauer]]-Table8[[#This Row],[Geplante Zeitdauer]]</f>
        <v>0</v>
      </c>
      <c r="I12" t="str">
        <f>IF(Table8[[#This Row],[Differenz]]&gt;0,"Überschreitung",IF(Table8[[#This Row],[Differenz]]=0,"ok",IF(Table8[[#This Row],[Differenz]]&lt;0,"Unterschreitung")))</f>
        <v>ok</v>
      </c>
      <c r="J12" t="s">
        <v>11</v>
      </c>
    </row>
    <row r="13" spans="1:16" x14ac:dyDescent="0.2">
      <c r="A13">
        <v>9</v>
      </c>
      <c r="D13" s="1"/>
      <c r="E13" s="5"/>
      <c r="F13" s="5"/>
      <c r="G13" s="1"/>
      <c r="H13" s="1">
        <f>Table8[[#This Row],[Dauer]]-Table8[[#This Row],[Geplante Zeitdauer]]</f>
        <v>0</v>
      </c>
      <c r="I13" t="str">
        <f>IF(Table8[[#This Row],[Differenz]]&gt;0,"Überschreitung",IF(Table8[[#This Row],[Differenz]]=0,"ok",IF(Table8[[#This Row],[Differenz]]&lt;0,"Unterschreitung")))</f>
        <v>ok</v>
      </c>
    </row>
    <row r="14" spans="1:16" x14ac:dyDescent="0.2">
      <c r="A14">
        <v>10</v>
      </c>
      <c r="D14" s="1"/>
      <c r="E14" s="5"/>
      <c r="F14" s="5"/>
      <c r="G14" s="1"/>
      <c r="H14" s="1">
        <f>Table8[[#This Row],[Dauer]]-Table8[[#This Row],[Geplante Zeitdauer]]</f>
        <v>0</v>
      </c>
      <c r="I14" t="str">
        <f>IF(Table8[[#This Row],[Differenz]]&gt;0,"Überschreitung",IF(Table8[[#This Row],[Differenz]]=0,"ok",IF(Table8[[#This Row],[Differenz]]&lt;0,"Unterschreitung")))</f>
        <v>ok</v>
      </c>
    </row>
    <row r="15" spans="1:16" x14ac:dyDescent="0.2">
      <c r="A15">
        <v>11</v>
      </c>
      <c r="D15" s="1"/>
      <c r="E15" s="5"/>
      <c r="F15" s="5"/>
      <c r="G15" s="1"/>
      <c r="H15" s="1">
        <f>Table8[[#This Row],[Dauer]]-Table8[[#This Row],[Geplante Zeitdauer]]</f>
        <v>0</v>
      </c>
      <c r="I15" t="str">
        <f>IF(Table8[[#This Row],[Differenz]]&gt;0,"Überschreitung",IF(Table8[[#This Row],[Differenz]]=0,"ok",IF(Table8[[#This Row],[Differenz]]&lt;0,"Unterschreitung")))</f>
        <v>ok</v>
      </c>
    </row>
    <row r="16" spans="1:16" x14ac:dyDescent="0.2">
      <c r="A16">
        <v>12</v>
      </c>
      <c r="D16" s="1"/>
      <c r="E16" s="5"/>
      <c r="F16" s="5"/>
      <c r="G16" s="1"/>
      <c r="H16" s="1">
        <f>Table8[[#This Row],[Dauer]]-Table8[[#This Row],[Geplante Zeitdauer]]</f>
        <v>0</v>
      </c>
      <c r="I16" t="str">
        <f>IF(Table8[[#This Row],[Differenz]]&gt;0,"Überschreitung",IF(Table8[[#This Row],[Differenz]]=0,"ok",IF(Table8[[#This Row],[Differenz]]&lt;0,"Unterschreitung")))</f>
        <v>ok</v>
      </c>
    </row>
    <row r="17" spans="1:9" x14ac:dyDescent="0.2">
      <c r="A17">
        <v>13</v>
      </c>
      <c r="D17" s="1"/>
      <c r="E17" s="5"/>
      <c r="F17" s="5"/>
      <c r="G17" s="1"/>
      <c r="H17" s="1">
        <f>Table8[[#This Row],[Dauer]]-Table8[[#This Row],[Geplante Zeitdauer]]</f>
        <v>0</v>
      </c>
      <c r="I17" t="str">
        <f>IF(Table8[[#This Row],[Differenz]]&gt;0,"Überschreitung",IF(Table8[[#This Row],[Differenz]]=0,"ok",IF(Table8[[#This Row],[Differenz]]&lt;0,"Unterschreitung")))</f>
        <v>ok</v>
      </c>
    </row>
    <row r="18" spans="1:9" x14ac:dyDescent="0.2">
      <c r="A18">
        <v>14</v>
      </c>
      <c r="D18" s="1"/>
      <c r="E18" s="5"/>
      <c r="F18" s="5"/>
      <c r="G18" s="1"/>
      <c r="H18" s="1">
        <f>Table8[[#This Row],[Dauer]]-Table8[[#This Row],[Geplante Zeitdauer]]</f>
        <v>0</v>
      </c>
      <c r="I18" t="str">
        <f>IF(Table8[[#This Row],[Differenz]]&gt;0,"Überschreitung",IF(Table8[[#This Row],[Differenz]]=0,"ok",IF(Table8[[#This Row],[Differenz]]&lt;0,"Unterschreitung")))</f>
        <v>ok</v>
      </c>
    </row>
    <row r="19" spans="1:9" x14ac:dyDescent="0.2">
      <c r="A19">
        <v>15</v>
      </c>
      <c r="D19" s="1"/>
      <c r="E19" s="5"/>
      <c r="F19" s="5"/>
      <c r="G19" s="1"/>
      <c r="H19" s="1">
        <f>Table8[[#This Row],[Dauer]]-Table8[[#This Row],[Geplante Zeitdauer]]</f>
        <v>0</v>
      </c>
      <c r="I19" t="str">
        <f>IF(Table8[[#This Row],[Differenz]]&gt;0,"Überschreitung",IF(Table8[[#This Row],[Differenz]]=0,"ok",IF(Table8[[#This Row],[Differenz]]&lt;0,"Unterschreitung")))</f>
        <v>ok</v>
      </c>
    </row>
    <row r="20" spans="1:9" x14ac:dyDescent="0.2">
      <c r="A20">
        <v>16</v>
      </c>
      <c r="D20" s="1"/>
      <c r="E20" s="5"/>
      <c r="F20" s="5"/>
      <c r="G20" s="1"/>
      <c r="H20" s="1">
        <f>Table8[[#This Row],[Dauer]]-Table8[[#This Row],[Geplante Zeitdauer]]</f>
        <v>0</v>
      </c>
      <c r="I20" t="str">
        <f>IF(Table8[[#This Row],[Differenz]]&gt;0,"Überschreitung",IF(Table8[[#This Row],[Differenz]]=0,"ok",IF(Table8[[#This Row],[Differenz]]&lt;0,"Unterschreitung")))</f>
        <v>ok</v>
      </c>
    </row>
    <row r="21" spans="1:9" x14ac:dyDescent="0.2">
      <c r="A21">
        <v>17</v>
      </c>
      <c r="D21" s="1"/>
      <c r="E21" s="5"/>
      <c r="F21" s="5"/>
      <c r="G21" s="1"/>
      <c r="H21" s="1">
        <f>Table8[[#This Row],[Dauer]]-Table8[[#This Row],[Geplante Zeitdauer]]</f>
        <v>0</v>
      </c>
      <c r="I21" t="str">
        <f>IF(Table8[[#This Row],[Differenz]]&gt;0,"Überschreitung",IF(Table8[[#This Row],[Differenz]]=0,"ok",IF(Table8[[#This Row],[Differenz]]&lt;0,"Unterschreitung")))</f>
        <v>ok</v>
      </c>
    </row>
    <row r="22" spans="1:9" x14ac:dyDescent="0.2">
      <c r="A22">
        <v>18</v>
      </c>
      <c r="D22" s="1"/>
      <c r="E22" s="5"/>
      <c r="F22" s="5"/>
      <c r="G22" s="1"/>
      <c r="H22" s="1">
        <f>Table8[[#This Row],[Dauer]]-Table8[[#This Row],[Geplante Zeitdauer]]</f>
        <v>0</v>
      </c>
      <c r="I22" t="str">
        <f>IF(Table8[[#This Row],[Differenz]]&gt;0,"Überschreitung",IF(Table8[[#This Row],[Differenz]]=0,"ok",IF(Table8[[#This Row],[Differenz]]&lt;0,"Unterschreitung")))</f>
        <v>ok</v>
      </c>
    </row>
    <row r="23" spans="1:9" x14ac:dyDescent="0.2">
      <c r="A23">
        <v>19</v>
      </c>
      <c r="D23" s="1"/>
      <c r="E23" s="5"/>
      <c r="F23" s="5"/>
      <c r="G23" s="1"/>
      <c r="H23" s="1">
        <f>Table8[[#This Row],[Dauer]]-Table8[[#This Row],[Geplante Zeitdauer]]</f>
        <v>0</v>
      </c>
      <c r="I23" t="str">
        <f>IF(Table8[[#This Row],[Differenz]]&gt;0,"Überschreitung",IF(Table8[[#This Row],[Differenz]]=0,"ok",IF(Table8[[#This Row],[Differenz]]&lt;0,"Unterschreitung")))</f>
        <v>ok</v>
      </c>
    </row>
    <row r="24" spans="1:9" x14ac:dyDescent="0.2">
      <c r="A24">
        <v>20</v>
      </c>
      <c r="D24" s="1"/>
      <c r="E24" s="5"/>
      <c r="F24" s="5"/>
      <c r="G24" s="1"/>
      <c r="H24" s="1">
        <f>Table8[[#This Row],[Dauer]]-Table8[[#This Row],[Geplante Zeitdauer]]</f>
        <v>0</v>
      </c>
      <c r="I24" t="str">
        <f>IF(Table8[[#This Row],[Differenz]]&gt;0,"Überschreitung",IF(Table8[[#This Row],[Differenz]]=0,"ok",IF(Table8[[#This Row],[Differenz]]&lt;0,"Unterschreitung")))</f>
        <v>ok</v>
      </c>
    </row>
    <row r="25" spans="1:9" x14ac:dyDescent="0.2">
      <c r="A25">
        <v>21</v>
      </c>
      <c r="D25" s="1"/>
      <c r="E25" s="5"/>
      <c r="F25" s="5"/>
      <c r="G25" s="1"/>
      <c r="H25" s="1">
        <f>Table8[[#This Row],[Dauer]]-Table8[[#This Row],[Geplante Zeitdauer]]</f>
        <v>0</v>
      </c>
      <c r="I25" t="str">
        <f>IF(Table8[[#This Row],[Differenz]]&gt;0,"Überschreitung",IF(Table8[[#This Row],[Differenz]]=0,"ok",IF(Table8[[#This Row],[Differenz]]&lt;0,"Unterschreitung")))</f>
        <v>ok</v>
      </c>
    </row>
    <row r="26" spans="1:9" x14ac:dyDescent="0.2">
      <c r="A26">
        <v>22</v>
      </c>
      <c r="D26" s="1"/>
      <c r="E26" s="5"/>
      <c r="F26" s="5"/>
      <c r="G26" s="1"/>
      <c r="H26" s="1">
        <f>Table8[[#This Row],[Dauer]]-Table8[[#This Row],[Geplante Zeitdauer]]</f>
        <v>0</v>
      </c>
      <c r="I26" t="str">
        <f>IF(Table8[[#This Row],[Differenz]]&gt;0,"Überschreitung",IF(Table8[[#This Row],[Differenz]]=0,"ok",IF(Table8[[#This Row],[Differenz]]&lt;0,"Unterschreitung")))</f>
        <v>ok</v>
      </c>
    </row>
    <row r="27" spans="1:9" x14ac:dyDescent="0.2">
      <c r="A27">
        <v>23</v>
      </c>
      <c r="D27" s="1"/>
      <c r="E27" s="5"/>
      <c r="F27" s="5"/>
      <c r="G27" s="1"/>
      <c r="H27" s="1">
        <f>Table8[[#This Row],[Dauer]]-Table8[[#This Row],[Geplante Zeitdauer]]</f>
        <v>0</v>
      </c>
      <c r="I27" t="str">
        <f>IF(Table8[[#This Row],[Differenz]]&gt;0,"Überschreitung",IF(Table8[[#This Row],[Differenz]]=0,"ok",IF(Table8[[#This Row],[Differenz]]&lt;0,"Unterschreitung")))</f>
        <v>ok</v>
      </c>
    </row>
    <row r="28" spans="1:9" x14ac:dyDescent="0.2">
      <c r="A28">
        <v>24</v>
      </c>
      <c r="D28" s="1"/>
      <c r="E28" s="5"/>
      <c r="F28" s="5"/>
      <c r="G28" s="1"/>
      <c r="H28" s="1">
        <f>Table8[[#This Row],[Dauer]]-Table8[[#This Row],[Geplante Zeitdauer]]</f>
        <v>0</v>
      </c>
      <c r="I28" t="str">
        <f>IF(Table8[[#This Row],[Differenz]]&gt;0,"Überschreitung",IF(Table8[[#This Row],[Differenz]]=0,"ok",IF(Table8[[#This Row],[Differenz]]&lt;0,"Unterschreitung")))</f>
        <v>ok</v>
      </c>
    </row>
    <row r="29" spans="1:9" x14ac:dyDescent="0.2">
      <c r="A29">
        <v>25</v>
      </c>
      <c r="D29" s="1"/>
      <c r="E29" s="5"/>
      <c r="F29" s="5"/>
      <c r="G29" s="1"/>
      <c r="H29" s="1">
        <f>Table8[[#This Row],[Dauer]]-Table8[[#This Row],[Geplante Zeitdauer]]</f>
        <v>0</v>
      </c>
      <c r="I29" t="str">
        <f>IF(Table8[[#This Row],[Differenz]]&gt;0,"Überschreitung",IF(Table8[[#This Row],[Differenz]]=0,"ok",IF(Table8[[#This Row],[Differenz]]&lt;0,"Unterschreitung")))</f>
        <v>ok</v>
      </c>
    </row>
    <row r="30" spans="1:9" x14ac:dyDescent="0.2">
      <c r="A30">
        <v>26</v>
      </c>
      <c r="D30" s="1"/>
      <c r="E30" s="5"/>
      <c r="F30" s="5"/>
      <c r="G30" s="1"/>
      <c r="H30" s="1">
        <f>Table8[[#This Row],[Dauer]]-Table8[[#This Row],[Geplante Zeitdauer]]</f>
        <v>0</v>
      </c>
      <c r="I30" t="str">
        <f>IF(Table8[[#This Row],[Differenz]]&gt;0,"Überschreitung",IF(Table8[[#This Row],[Differenz]]=0,"ok",IF(Table8[[#This Row],[Differenz]]&lt;0,"Unterschreitung")))</f>
        <v>ok</v>
      </c>
    </row>
    <row r="31" spans="1:9" x14ac:dyDescent="0.2">
      <c r="C31">
        <f>26-COUNTIF(Table8[Aufgabe],"")</f>
        <v>3</v>
      </c>
      <c r="D31" s="1">
        <f>SUM(D5:D30)</f>
        <v>71</v>
      </c>
      <c r="E31" s="2"/>
      <c r="F31" s="2"/>
      <c r="G31" s="1"/>
      <c r="H31" s="1">
        <f>SUM(H5:H30)</f>
        <v>-44</v>
      </c>
      <c r="I31" s="4"/>
    </row>
  </sheetData>
  <mergeCells count="2">
    <mergeCell ref="A1:C1"/>
    <mergeCell ref="A2:C2"/>
  </mergeCells>
  <conditionalFormatting sqref="H5:H30">
    <cfRule type="cellIs" dxfId="15" priority="2" operator="greaterThan">
      <formula>$P$6</formula>
    </cfRule>
    <cfRule type="cellIs" dxfId="14" priority="1" operator="lessThan">
      <formula>$P$6</formula>
    </cfRule>
  </conditionalFormatting>
  <dataValidations count="2">
    <dataValidation type="whole" allowBlank="1" showInputMessage="1" showErrorMessage="1" sqref="B5:B30" xr:uid="{1229C3FA-6EA7-5247-8DA5-B4B4014C88FD}">
      <formula1>1</formula1>
      <formula2>4</formula2>
    </dataValidation>
    <dataValidation type="list" allowBlank="1" showInputMessage="1" showErrorMessage="1" sqref="J5:J30" xr:uid="{73341934-90C5-4149-ACF4-E4E91E156856}">
      <formula1>$N$8:$N$9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062FB-FB39-B048-B9A8-D2409B6C894F}">
  <dimension ref="A1:F30"/>
  <sheetViews>
    <sheetView workbookViewId="0">
      <selection activeCell="G8" sqref="G8"/>
    </sheetView>
  </sheetViews>
  <sheetFormatPr baseColWidth="10" defaultRowHeight="16" x14ac:dyDescent="0.2"/>
  <cols>
    <col min="3" max="3" width="16.5" customWidth="1"/>
    <col min="4" max="4" width="18.33203125" customWidth="1"/>
    <col min="5" max="5" width="19.33203125" customWidth="1"/>
  </cols>
  <sheetData>
    <row r="1" spans="1:6" ht="30" x14ac:dyDescent="0.3">
      <c r="A1" s="6" t="s">
        <v>0</v>
      </c>
      <c r="B1" s="7"/>
      <c r="C1" s="7"/>
    </row>
    <row r="2" spans="1:6" x14ac:dyDescent="0.2">
      <c r="A2" s="9" t="s">
        <v>15</v>
      </c>
      <c r="B2" s="9"/>
      <c r="C2" s="9"/>
    </row>
    <row r="4" spans="1:6" x14ac:dyDescent="0.2">
      <c r="A4" t="s">
        <v>1</v>
      </c>
      <c r="B4" t="s">
        <v>2</v>
      </c>
      <c r="C4" t="s">
        <v>12</v>
      </c>
      <c r="D4" t="s">
        <v>7</v>
      </c>
      <c r="E4" t="s">
        <v>13</v>
      </c>
      <c r="F4" t="s">
        <v>10</v>
      </c>
    </row>
    <row r="5" spans="1:6" x14ac:dyDescent="0.2">
      <c r="A5">
        <v>1</v>
      </c>
      <c r="D5" s="1">
        <v>1</v>
      </c>
      <c r="E5" s="1">
        <v>3.44</v>
      </c>
      <c r="F5" t="s">
        <v>11</v>
      </c>
    </row>
    <row r="6" spans="1:6" x14ac:dyDescent="0.2">
      <c r="A6">
        <v>2</v>
      </c>
      <c r="D6" s="1"/>
      <c r="E6" s="1">
        <v>90</v>
      </c>
      <c r="F6" t="s">
        <v>11</v>
      </c>
    </row>
    <row r="7" spans="1:6" x14ac:dyDescent="0.2">
      <c r="A7">
        <v>3</v>
      </c>
      <c r="D7" s="1"/>
      <c r="E7" s="1"/>
    </row>
    <row r="8" spans="1:6" x14ac:dyDescent="0.2">
      <c r="A8">
        <v>4</v>
      </c>
      <c r="D8" s="1"/>
      <c r="E8" s="1"/>
    </row>
    <row r="9" spans="1:6" x14ac:dyDescent="0.2">
      <c r="A9">
        <v>5</v>
      </c>
      <c r="D9" s="1"/>
      <c r="E9" s="1"/>
    </row>
    <row r="10" spans="1:6" x14ac:dyDescent="0.2">
      <c r="A10">
        <v>6</v>
      </c>
      <c r="D10" s="1"/>
      <c r="E10" s="1"/>
    </row>
    <row r="11" spans="1:6" x14ac:dyDescent="0.2">
      <c r="A11">
        <v>7</v>
      </c>
      <c r="D11" s="1"/>
      <c r="E11" s="1"/>
    </row>
    <row r="12" spans="1:6" x14ac:dyDescent="0.2">
      <c r="A12">
        <v>8</v>
      </c>
      <c r="D12" s="1"/>
      <c r="E12" s="1"/>
    </row>
    <row r="13" spans="1:6" x14ac:dyDescent="0.2">
      <c r="A13">
        <v>9</v>
      </c>
      <c r="D13" s="1"/>
      <c r="E13" s="1"/>
    </row>
    <row r="14" spans="1:6" x14ac:dyDescent="0.2">
      <c r="A14">
        <v>10</v>
      </c>
      <c r="D14" s="1"/>
      <c r="E14" s="1"/>
    </row>
    <row r="15" spans="1:6" x14ac:dyDescent="0.2">
      <c r="A15">
        <v>11</v>
      </c>
      <c r="D15" s="1"/>
      <c r="E15" s="1"/>
    </row>
    <row r="16" spans="1:6" x14ac:dyDescent="0.2">
      <c r="A16">
        <v>12</v>
      </c>
      <c r="D16" s="1"/>
      <c r="E16" s="1"/>
    </row>
    <row r="17" spans="1:5" x14ac:dyDescent="0.2">
      <c r="A17">
        <v>13</v>
      </c>
      <c r="D17" s="1"/>
      <c r="E17" s="1"/>
    </row>
    <row r="18" spans="1:5" x14ac:dyDescent="0.2">
      <c r="A18">
        <v>14</v>
      </c>
      <c r="D18" s="1"/>
      <c r="E18" s="1"/>
    </row>
    <row r="19" spans="1:5" x14ac:dyDescent="0.2">
      <c r="A19">
        <v>15</v>
      </c>
      <c r="D19" s="1"/>
      <c r="E19" s="1"/>
    </row>
    <row r="20" spans="1:5" x14ac:dyDescent="0.2">
      <c r="A20">
        <v>16</v>
      </c>
      <c r="D20" s="1"/>
      <c r="E20" s="1"/>
    </row>
    <row r="21" spans="1:5" x14ac:dyDescent="0.2">
      <c r="A21">
        <v>17</v>
      </c>
      <c r="D21" s="1"/>
      <c r="E21" s="1"/>
    </row>
    <row r="22" spans="1:5" x14ac:dyDescent="0.2">
      <c r="A22">
        <v>18</v>
      </c>
      <c r="D22" s="1"/>
      <c r="E22" s="1"/>
    </row>
    <row r="23" spans="1:5" x14ac:dyDescent="0.2">
      <c r="A23">
        <v>19</v>
      </c>
      <c r="D23" s="1"/>
      <c r="E23" s="1"/>
    </row>
    <row r="24" spans="1:5" x14ac:dyDescent="0.2">
      <c r="A24">
        <v>20</v>
      </c>
      <c r="D24" s="1"/>
      <c r="E24" s="1"/>
    </row>
    <row r="25" spans="1:5" x14ac:dyDescent="0.2">
      <c r="A25">
        <v>21</v>
      </c>
      <c r="D25" s="1"/>
      <c r="E25" s="1"/>
    </row>
    <row r="26" spans="1:5" x14ac:dyDescent="0.2">
      <c r="A26">
        <v>22</v>
      </c>
      <c r="D26" s="1"/>
      <c r="E26" s="1"/>
    </row>
    <row r="27" spans="1:5" x14ac:dyDescent="0.2">
      <c r="A27">
        <v>23</v>
      </c>
      <c r="D27" s="1"/>
      <c r="E27" s="1"/>
    </row>
    <row r="28" spans="1:5" x14ac:dyDescent="0.2">
      <c r="A28">
        <v>24</v>
      </c>
      <c r="D28" s="1"/>
      <c r="E28" s="1"/>
    </row>
    <row r="29" spans="1:5" x14ac:dyDescent="0.2">
      <c r="A29">
        <v>25</v>
      </c>
      <c r="D29" s="1"/>
      <c r="E29" s="1"/>
    </row>
    <row r="30" spans="1:5" x14ac:dyDescent="0.2">
      <c r="D30" s="1"/>
      <c r="E30" s="1"/>
    </row>
  </sheetData>
  <mergeCells count="2">
    <mergeCell ref="A1:C1"/>
    <mergeCell ref="A2:C2"/>
  </mergeCells>
  <dataValidations count="2">
    <dataValidation type="whole" allowBlank="1" showInputMessage="1" showErrorMessage="1" sqref="B5:B29" xr:uid="{79207B1C-44E6-E94E-87F5-CEA1F147CE23}">
      <formula1>1</formula1>
      <formula2>4</formula2>
    </dataValidation>
    <dataValidation type="list" allowBlank="1" showInputMessage="1" showErrorMessage="1" sqref="F5:F30" xr:uid="{5D0EF3EF-2306-C340-8413-9EBF817C3B65}">
      <formula1>$I$7:$I$8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Aufgab11</vt:lpstr>
      <vt:lpstr>Aufgabe10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BBZB;BBZW;Schmid Aurel</dc:creator>
  <cp:lastModifiedBy>BBZW; Farese Noe</cp:lastModifiedBy>
  <dcterms:created xsi:type="dcterms:W3CDTF">2022-10-31T13:18:49Z</dcterms:created>
  <dcterms:modified xsi:type="dcterms:W3CDTF">2022-11-07T14:14:53Z</dcterms:modified>
</cp:coreProperties>
</file>