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1"/>
  <workbookPr/>
  <mc:AlternateContent xmlns:mc="http://schemas.openxmlformats.org/markup-compatibility/2006">
    <mc:Choice Requires="x15">
      <x15ac:absPath xmlns:x15ac="http://schemas.microsoft.com/office/spreadsheetml/2010/11/ac" url="https://sluz-my.sharepoint.com/personal/noe_farese_sluz_ch/Documents/Schule/Berufsschule/M431 (Inm)/Block12/"/>
    </mc:Choice>
  </mc:AlternateContent>
  <xr:revisionPtr revIDLastSave="64" documentId="8_{3470E9E4-4B15-4207-AF68-F05893AE65CA}" xr6:coauthVersionLast="47" xr6:coauthVersionMax="47" xr10:uidLastSave="{43654445-98A5-3542-980F-9F26EEAA429D}"/>
  <bookViews>
    <workbookView xWindow="0" yWindow="760" windowWidth="34560" windowHeight="19800" xr2:uid="{00000000-000D-0000-FFFF-FFFF00000000}"/>
  </bookViews>
  <sheets>
    <sheet name="Arbeitsstunden" sheetId="1" r:id="rId1"/>
    <sheet name="Ansätze" sheetId="2" r:id="rId2"/>
  </sheets>
  <definedNames>
    <definedName name="_xlnm._FilterDatabase" localSheetId="0" hidden="1">Arbeitsstunden!$A$1:$G$51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4" i="1" l="1"/>
  <c r="G14" i="1" s="1"/>
  <c r="F13" i="1"/>
  <c r="G13" i="1" s="1"/>
  <c r="F27" i="1"/>
  <c r="G27" i="1" s="1"/>
  <c r="F17" i="1"/>
  <c r="G17" i="1" s="1"/>
  <c r="F42" i="1"/>
  <c r="G42" i="1" s="1"/>
  <c r="F28" i="1"/>
  <c r="G28" i="1" s="1"/>
  <c r="F11" i="1"/>
  <c r="G11" i="1" s="1"/>
  <c r="F10" i="1"/>
  <c r="G10" i="1" s="1"/>
  <c r="F46" i="1"/>
  <c r="G46" i="1" s="1"/>
  <c r="F12" i="1"/>
  <c r="G12" i="1" s="1"/>
  <c r="F33" i="1"/>
  <c r="G33" i="1" s="1"/>
  <c r="F15" i="1"/>
  <c r="G15" i="1" s="1"/>
  <c r="F45" i="1"/>
  <c r="G45" i="1" s="1"/>
  <c r="F51" i="1"/>
  <c r="G51" i="1" s="1"/>
  <c r="F22" i="1"/>
  <c r="G22" i="1" s="1"/>
  <c r="F16" i="1"/>
  <c r="G16" i="1" s="1"/>
  <c r="F36" i="1"/>
  <c r="G36" i="1" s="1"/>
  <c r="F47" i="1"/>
  <c r="G47" i="1" s="1"/>
  <c r="F38" i="1"/>
  <c r="G38" i="1" s="1"/>
  <c r="F44" i="1"/>
  <c r="G44" i="1" s="1"/>
  <c r="F29" i="1"/>
  <c r="G29" i="1" s="1"/>
  <c r="F21" i="1"/>
  <c r="G21" i="1" s="1"/>
  <c r="F8" i="1"/>
  <c r="G8" i="1" s="1"/>
  <c r="F37" i="1"/>
  <c r="G37" i="1" s="1"/>
  <c r="F41" i="1"/>
  <c r="G41" i="1" s="1"/>
  <c r="F18" i="1"/>
  <c r="G18" i="1" s="1"/>
  <c r="F2" i="1"/>
  <c r="G2" i="1" s="1"/>
  <c r="F3" i="1"/>
  <c r="G3" i="1" s="1"/>
  <c r="F9" i="1"/>
  <c r="G9" i="1" s="1"/>
  <c r="F6" i="1"/>
  <c r="G6" i="1" s="1"/>
  <c r="F48" i="1"/>
  <c r="G48" i="1" s="1"/>
  <c r="F4" i="1"/>
  <c r="G4" i="1" s="1"/>
  <c r="F34" i="1"/>
  <c r="G34" i="1" s="1"/>
  <c r="F24" i="1"/>
  <c r="G24" i="1" s="1"/>
  <c r="F26" i="1"/>
  <c r="G26" i="1" s="1"/>
  <c r="F5" i="1"/>
  <c r="G5" i="1" s="1"/>
  <c r="F35" i="1"/>
  <c r="G35" i="1" s="1"/>
  <c r="F50" i="1"/>
  <c r="G50" i="1" s="1"/>
  <c r="F39" i="1"/>
  <c r="G39" i="1" s="1"/>
  <c r="F30" i="1"/>
  <c r="G30" i="1" s="1"/>
  <c r="F20" i="1"/>
  <c r="G20" i="1" s="1"/>
  <c r="F7" i="1"/>
  <c r="G7" i="1" s="1"/>
  <c r="F23" i="1"/>
  <c r="G23" i="1" s="1"/>
  <c r="F31" i="1"/>
  <c r="G31" i="1" s="1"/>
  <c r="F25" i="1"/>
  <c r="G25" i="1" s="1"/>
  <c r="F19" i="1"/>
  <c r="G19" i="1" s="1"/>
  <c r="F49" i="1"/>
  <c r="G49" i="1" s="1"/>
  <c r="F40" i="1"/>
  <c r="G40" i="1" s="1"/>
  <c r="F32" i="1"/>
  <c r="G32" i="1" s="1"/>
  <c r="F43" i="1"/>
  <c r="G43" i="1" s="1"/>
  <c r="G52" i="1" l="1"/>
</calcChain>
</file>

<file path=xl/sharedStrings.xml><?xml version="1.0" encoding="utf-8"?>
<sst xmlns="http://schemas.openxmlformats.org/spreadsheetml/2006/main" count="213" uniqueCount="33">
  <si>
    <t>Projekt</t>
  </si>
  <si>
    <t>Kunde</t>
  </si>
  <si>
    <t>Mitarbeiter*in</t>
  </si>
  <si>
    <t>Stunden</t>
  </si>
  <si>
    <t>Art</t>
  </si>
  <si>
    <t>Ansatz</t>
  </si>
  <si>
    <t>Total</t>
  </si>
  <si>
    <t>VPN-Access</t>
  </si>
  <si>
    <t>WeFixIT GmbH</t>
  </si>
  <si>
    <t>Benno</t>
  </si>
  <si>
    <t>C</t>
  </si>
  <si>
    <t>Migration Buchhaltung</t>
  </si>
  <si>
    <t>XYZ GmbH</t>
  </si>
  <si>
    <t>Lukas</t>
  </si>
  <si>
    <t>B</t>
  </si>
  <si>
    <t>Netzwerk WLA</t>
  </si>
  <si>
    <t>ABC AG</t>
  </si>
  <si>
    <t>Corinne</t>
  </si>
  <si>
    <t>Charlotte</t>
  </si>
  <si>
    <t>Sylvie</t>
  </si>
  <si>
    <t>IPv6</t>
  </si>
  <si>
    <t>Marianne</t>
  </si>
  <si>
    <t>A</t>
  </si>
  <si>
    <t>CompiCrash AG</t>
  </si>
  <si>
    <t>Roger</t>
  </si>
  <si>
    <t>Rollout neue PC</t>
  </si>
  <si>
    <t xml:space="preserve">Zeiterfassung </t>
  </si>
  <si>
    <t>Schnittstelle SAP</t>
  </si>
  <si>
    <t>Firewall</t>
  </si>
  <si>
    <t>CRM System Migration</t>
  </si>
  <si>
    <t>Webseite</t>
  </si>
  <si>
    <t>Ergebnis</t>
  </si>
  <si>
    <t>Stundenansatz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</si>
</sst>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[$CHF-807]\ * #,##0.00_ ;_ [$CHF-807]\ * \-#,##0.00_ ;_ [$CHF-807]\ * &quot;-&quot;??_ ;_ @_ "/>
  </numFmts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0" xfId="0" applyFont="1"/>
  </cellXfs>
  <cellStyles count="1">
    <cellStyle name="Standard" xfId="0" builtinId="0"/>
  </cellStyles>
  <dxfs count="2">
    <dxf>
      <numFmt numFmtId="164" formatCode="_ [$CHF-807]\ * #,##0.00_ ;_ [$CHF-807]\ * \-#,##0.00_ ;_ [$CHF-807]\ * &quot;-&quot;??_ ;_ @_ "/>
    </dxf>
    <dxf>
      <numFmt numFmtId="164" formatCode="_ [$CHF-807]\ * #,##0.00_ ;_ [$CHF-807]\ * \-#,##0.00_ ;_ [$CHF-807]\ * &quot;-&quot;??_ ;_ @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177800</xdr:colOff>
      <xdr:row>1</xdr:row>
      <xdr:rowOff>76200</xdr:rowOff>
    </xdr:from>
    <xdr:to>
      <xdr:col>17</xdr:col>
      <xdr:colOff>236330</xdr:colOff>
      <xdr:row>34</xdr:row>
      <xdr:rowOff>97681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0EDFBEDF-FB6D-9EA2-8645-C8D91E518A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14000" y="266700"/>
          <a:ext cx="5646530" cy="6307981"/>
        </a:xfrm>
        <a:prstGeom prst="rect">
          <a:avLst/>
        </a:prstGeom>
      </xdr:spPr>
    </xdr:pic>
    <xdr:clientData/>
  </xdr:twoCellAnchor>
  <xdr:twoCellAnchor editAs="oneCell">
    <xdr:from>
      <xdr:col>17</xdr:col>
      <xdr:colOff>677334</xdr:colOff>
      <xdr:row>1</xdr:row>
      <xdr:rowOff>67733</xdr:rowOff>
    </xdr:from>
    <xdr:to>
      <xdr:col>25</xdr:col>
      <xdr:colOff>660400</xdr:colOff>
      <xdr:row>34</xdr:row>
      <xdr:rowOff>106776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5912951C-E5F0-A56D-FA25-7F0BCAAA68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476134" y="254000"/>
          <a:ext cx="5537199" cy="6185843"/>
        </a:xfrm>
        <a:prstGeom prst="rect">
          <a:avLst/>
        </a:prstGeom>
      </xdr:spPr>
    </xdr:pic>
    <xdr:clientData/>
  </xdr:twoCellAnchor>
  <xdr:twoCellAnchor editAs="oneCell">
    <xdr:from>
      <xdr:col>20</xdr:col>
      <xdr:colOff>152400</xdr:colOff>
      <xdr:row>44</xdr:row>
      <xdr:rowOff>152400</xdr:rowOff>
    </xdr:from>
    <xdr:to>
      <xdr:col>29</xdr:col>
      <xdr:colOff>584200</xdr:colOff>
      <xdr:row>53</xdr:row>
      <xdr:rowOff>107647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DDD8E08F-9C93-8F63-F799-94751944E8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8288000" y="9093200"/>
          <a:ext cx="6832600" cy="1784047"/>
        </a:xfrm>
        <a:prstGeom prst="rect">
          <a:avLst/>
        </a:prstGeom>
      </xdr:spPr>
    </xdr:pic>
    <xdr:clientData/>
  </xdr:twoCellAnchor>
  <xdr:twoCellAnchor editAs="oneCell">
    <xdr:from>
      <xdr:col>9</xdr:col>
      <xdr:colOff>321732</xdr:colOff>
      <xdr:row>44</xdr:row>
      <xdr:rowOff>127000</xdr:rowOff>
    </xdr:from>
    <xdr:to>
      <xdr:col>19</xdr:col>
      <xdr:colOff>42332</xdr:colOff>
      <xdr:row>53</xdr:row>
      <xdr:rowOff>76200</xdr:rowOff>
    </xdr:to>
    <xdr:pic>
      <xdr:nvPicPr>
        <xdr:cNvPr id="5" name="Grafik 4">
          <a:extLst>
            <a:ext uri="{FF2B5EF4-FFF2-40B4-BE49-F238E27FC236}">
              <a16:creationId xmlns:a16="http://schemas.microsoft.com/office/drawing/2014/main" id="{AD626C85-5AF3-CAD6-389F-106F96A1D2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634132" y="9067800"/>
          <a:ext cx="6832600" cy="177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1</xdr:colOff>
      <xdr:row>58</xdr:row>
      <xdr:rowOff>25400</xdr:rowOff>
    </xdr:from>
    <xdr:to>
      <xdr:col>23</xdr:col>
      <xdr:colOff>322475</xdr:colOff>
      <xdr:row>68</xdr:row>
      <xdr:rowOff>1</xdr:rowOff>
    </xdr:to>
    <xdr:pic>
      <xdr:nvPicPr>
        <xdr:cNvPr id="6" name="Grafik 5">
          <a:extLst>
            <a:ext uri="{FF2B5EF4-FFF2-40B4-BE49-F238E27FC236}">
              <a16:creationId xmlns:a16="http://schemas.microsoft.com/office/drawing/2014/main" id="{F9B36EBF-2AE5-3680-2C90-E299893D28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3157201" y="11811000"/>
          <a:ext cx="7434474" cy="2006601"/>
        </a:xfrm>
        <a:prstGeom prst="rect">
          <a:avLst/>
        </a:prstGeom>
      </xdr:spPr>
    </xdr:pic>
    <xdr:clientData/>
  </xdr:twoCellAnchor>
  <xdr:twoCellAnchor editAs="oneCell">
    <xdr:from>
      <xdr:col>9</xdr:col>
      <xdr:colOff>457199</xdr:colOff>
      <xdr:row>37</xdr:row>
      <xdr:rowOff>76200</xdr:rowOff>
    </xdr:from>
    <xdr:to>
      <xdr:col>27</xdr:col>
      <xdr:colOff>427788</xdr:colOff>
      <xdr:row>41</xdr:row>
      <xdr:rowOff>127000</xdr:rowOff>
    </xdr:to>
    <xdr:pic>
      <xdr:nvPicPr>
        <xdr:cNvPr id="7" name="Grafik 6">
          <a:extLst>
            <a:ext uri="{FF2B5EF4-FFF2-40B4-BE49-F238E27FC236}">
              <a16:creationId xmlns:a16="http://schemas.microsoft.com/office/drawing/2014/main" id="{E4767963-5345-FD0A-822B-A5967ED391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769599" y="7594600"/>
          <a:ext cx="12772189" cy="86360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FD19207-402F-544E-8D5A-049471A578AB}" name="Tabelle3" displayName="Tabelle3" ref="A1:G52" totalsRowCount="1">
  <autoFilter ref="A1:G51" xr:uid="{7FD19207-402F-544E-8D5A-049471A578AB}"/>
  <sortState xmlns:xlrd2="http://schemas.microsoft.com/office/spreadsheetml/2017/richdata2" ref="A2:G51">
    <sortCondition ref="G1:G51"/>
  </sortState>
  <tableColumns count="7">
    <tableColumn id="1" xr3:uid="{8D772CA3-6E37-1840-9D60-A576D16F27C3}" name="Projekt" totalsRowLabel="Ergebnis"/>
    <tableColumn id="2" xr3:uid="{DD03FD96-889C-1F48-A38C-DFD29F12F2B9}" name="Kunde"/>
    <tableColumn id="3" xr3:uid="{68CC3A78-F221-D24A-9E71-C585FF43F98F}" name="Mitarbeiter*in"/>
    <tableColumn id="4" xr3:uid="{2B2E8885-85FC-EE47-A091-42FDC562F787}" name="Stunden"/>
    <tableColumn id="5" xr3:uid="{8F6CF174-5A52-4E44-AE85-5A1B2EE7ACB4}" name="Art"/>
    <tableColumn id="6" xr3:uid="{6FC01A58-67BE-9F45-8409-EE59B6B34F5F}" name="Ansatz" dataDxfId="1">
      <calculatedColumnFormula>LOOKUP(E2,#REF!)</calculatedColumnFormula>
    </tableColumn>
    <tableColumn id="7" xr3:uid="{B29DCA22-EE5B-A744-8649-D1DF672BC9C4}" name="Total" totalsRowFunction="count" dataDxfId="0">
      <calculatedColumnFormula>Tabelle3[[#This Row],[Stunden]]*Tabelle3[[#This Row],[Ansatz]]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2"/>
  <sheetViews>
    <sheetView tabSelected="1" workbookViewId="0">
      <selection activeCell="H18" sqref="H18"/>
    </sheetView>
  </sheetViews>
  <sheetFormatPr baseColWidth="10" defaultColWidth="9.1640625" defaultRowHeight="15" x14ac:dyDescent="0.2"/>
  <cols>
    <col min="1" max="1" width="28.5" customWidth="1"/>
    <col min="2" max="2" width="20.1640625" customWidth="1"/>
    <col min="3" max="3" width="15" customWidth="1"/>
    <col min="4" max="4" width="10" customWidth="1"/>
    <col min="5" max="5" width="10.33203125" customWidth="1"/>
    <col min="6" max="6" width="14.83203125" style="1" customWidth="1"/>
    <col min="7" max="7" width="17.1640625" style="1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s="1" t="s">
        <v>6</v>
      </c>
    </row>
    <row r="2" spans="1:7" x14ac:dyDescent="0.2">
      <c r="A2" t="s">
        <v>29</v>
      </c>
      <c r="B2" t="s">
        <v>8</v>
      </c>
      <c r="C2" t="s">
        <v>19</v>
      </c>
      <c r="D2">
        <v>5.2</v>
      </c>
      <c r="E2" t="s">
        <v>10</v>
      </c>
      <c r="F2" s="1" t="e">
        <f>LOOKUP(E2,#REF!)</f>
        <v>#REF!</v>
      </c>
      <c r="G2" s="1" t="e">
        <f>Tabelle3[[#This Row],[Stunden]]*Tabelle3[[#This Row],[Ansatz]]</f>
        <v>#REF!</v>
      </c>
    </row>
    <row r="3" spans="1:7" x14ac:dyDescent="0.2">
      <c r="A3" t="s">
        <v>29</v>
      </c>
      <c r="B3" t="s">
        <v>23</v>
      </c>
      <c r="C3" t="s">
        <v>9</v>
      </c>
      <c r="D3">
        <v>2.2000000000000002</v>
      </c>
      <c r="E3" t="s">
        <v>10</v>
      </c>
      <c r="F3" s="1" t="e">
        <f>LOOKUP(E3,#REF!)</f>
        <v>#REF!</v>
      </c>
      <c r="G3" s="1" t="e">
        <f>Tabelle3[[#This Row],[Stunden]]*Tabelle3[[#This Row],[Ansatz]]</f>
        <v>#REF!</v>
      </c>
    </row>
    <row r="4" spans="1:7" x14ac:dyDescent="0.2">
      <c r="A4" t="s">
        <v>29</v>
      </c>
      <c r="B4" t="s">
        <v>8</v>
      </c>
      <c r="C4" t="s">
        <v>21</v>
      </c>
      <c r="D4">
        <v>1.6</v>
      </c>
      <c r="E4" t="s">
        <v>14</v>
      </c>
      <c r="F4" s="1" t="e">
        <f>LOOKUP(E4,#REF!)</f>
        <v>#REF!</v>
      </c>
      <c r="G4" s="1" t="e">
        <f>Tabelle3[[#This Row],[Stunden]]*Tabelle3[[#This Row],[Ansatz]]</f>
        <v>#REF!</v>
      </c>
    </row>
    <row r="5" spans="1:7" x14ac:dyDescent="0.2">
      <c r="A5" t="s">
        <v>28</v>
      </c>
      <c r="B5" t="s">
        <v>8</v>
      </c>
      <c r="C5" t="s">
        <v>18</v>
      </c>
      <c r="D5">
        <v>1.8</v>
      </c>
      <c r="E5" t="s">
        <v>10</v>
      </c>
      <c r="F5" s="1" t="e">
        <f>LOOKUP(E5,#REF!)</f>
        <v>#REF!</v>
      </c>
      <c r="G5" s="1" t="e">
        <f>Tabelle3[[#This Row],[Stunden]]*Tabelle3[[#This Row],[Ansatz]]</f>
        <v>#REF!</v>
      </c>
    </row>
    <row r="6" spans="1:7" x14ac:dyDescent="0.2">
      <c r="A6" t="s">
        <v>28</v>
      </c>
      <c r="B6" t="s">
        <v>16</v>
      </c>
      <c r="C6" t="s">
        <v>17</v>
      </c>
      <c r="D6">
        <v>2.8</v>
      </c>
      <c r="E6" t="s">
        <v>14</v>
      </c>
      <c r="F6" s="1" t="e">
        <f>LOOKUP(E6,#REF!)</f>
        <v>#REF!</v>
      </c>
      <c r="G6" s="1" t="e">
        <f>Tabelle3[[#This Row],[Stunden]]*Tabelle3[[#This Row],[Ansatz]]</f>
        <v>#REF!</v>
      </c>
    </row>
    <row r="7" spans="1:7" x14ac:dyDescent="0.2">
      <c r="A7" t="s">
        <v>28</v>
      </c>
      <c r="B7" t="s">
        <v>12</v>
      </c>
      <c r="C7" t="s">
        <v>13</v>
      </c>
      <c r="D7">
        <v>5.4</v>
      </c>
      <c r="E7" t="s">
        <v>22</v>
      </c>
      <c r="F7" s="1" t="e">
        <f>LOOKUP(E7,#REF!)</f>
        <v>#REF!</v>
      </c>
      <c r="G7" s="1" t="e">
        <f>Tabelle3[[#This Row],[Stunden]]*Tabelle3[[#This Row],[Ansatz]]</f>
        <v>#REF!</v>
      </c>
    </row>
    <row r="8" spans="1:7" x14ac:dyDescent="0.2">
      <c r="A8" t="s">
        <v>28</v>
      </c>
      <c r="B8" t="s">
        <v>8</v>
      </c>
      <c r="C8" t="s">
        <v>21</v>
      </c>
      <c r="D8">
        <v>6.2</v>
      </c>
      <c r="E8" t="s">
        <v>14</v>
      </c>
      <c r="F8" s="1" t="e">
        <f>LOOKUP(E8,#REF!)</f>
        <v>#REF!</v>
      </c>
      <c r="G8" s="1" t="e">
        <f>Tabelle3[[#This Row],[Stunden]]*Tabelle3[[#This Row],[Ansatz]]</f>
        <v>#REF!</v>
      </c>
    </row>
    <row r="9" spans="1:7" x14ac:dyDescent="0.2">
      <c r="A9" t="s">
        <v>20</v>
      </c>
      <c r="B9" t="s">
        <v>8</v>
      </c>
      <c r="C9" t="s">
        <v>21</v>
      </c>
      <c r="D9">
        <v>6.4</v>
      </c>
      <c r="E9" t="s">
        <v>10</v>
      </c>
      <c r="F9" s="1" t="e">
        <f>LOOKUP(E9,#REF!)</f>
        <v>#REF!</v>
      </c>
      <c r="G9" s="1" t="e">
        <f>Tabelle3[[#This Row],[Stunden]]*Tabelle3[[#This Row],[Ansatz]]</f>
        <v>#REF!</v>
      </c>
    </row>
    <row r="10" spans="1:7" x14ac:dyDescent="0.2">
      <c r="A10" t="s">
        <v>20</v>
      </c>
      <c r="B10" t="s">
        <v>16</v>
      </c>
      <c r="C10" t="s">
        <v>13</v>
      </c>
      <c r="D10">
        <v>6</v>
      </c>
      <c r="E10" t="s">
        <v>22</v>
      </c>
      <c r="F10" s="1" t="e">
        <f>LOOKUP(E10,#REF!)</f>
        <v>#REF!</v>
      </c>
      <c r="G10" s="1" t="e">
        <f>Tabelle3[[#This Row],[Stunden]]*Tabelle3[[#This Row],[Ansatz]]</f>
        <v>#REF!</v>
      </c>
    </row>
    <row r="11" spans="1:7" x14ac:dyDescent="0.2">
      <c r="A11" t="s">
        <v>20</v>
      </c>
      <c r="B11" t="s">
        <v>16</v>
      </c>
      <c r="C11" t="s">
        <v>21</v>
      </c>
      <c r="D11">
        <v>0.6</v>
      </c>
      <c r="E11" t="s">
        <v>14</v>
      </c>
      <c r="F11" s="1" t="e">
        <f>LOOKUP(E11,#REF!)</f>
        <v>#REF!</v>
      </c>
      <c r="G11" s="1" t="e">
        <f>Tabelle3[[#This Row],[Stunden]]*Tabelle3[[#This Row],[Ansatz]]</f>
        <v>#REF!</v>
      </c>
    </row>
    <row r="12" spans="1:7" x14ac:dyDescent="0.2">
      <c r="A12" t="s">
        <v>20</v>
      </c>
      <c r="B12" t="s">
        <v>16</v>
      </c>
      <c r="C12" t="s">
        <v>13</v>
      </c>
      <c r="D12">
        <v>5.2</v>
      </c>
      <c r="E12" t="s">
        <v>10</v>
      </c>
      <c r="F12" s="1" t="e">
        <f>LOOKUP(E12,#REF!)</f>
        <v>#REF!</v>
      </c>
      <c r="G12" s="1" t="e">
        <f>Tabelle3[[#This Row],[Stunden]]*Tabelle3[[#This Row],[Ansatz]]</f>
        <v>#REF!</v>
      </c>
    </row>
    <row r="13" spans="1:7" x14ac:dyDescent="0.2">
      <c r="A13" t="s">
        <v>11</v>
      </c>
      <c r="B13" t="s">
        <v>12</v>
      </c>
      <c r="C13" t="s">
        <v>13</v>
      </c>
      <c r="D13">
        <v>7.6</v>
      </c>
      <c r="E13" t="s">
        <v>14</v>
      </c>
      <c r="F13" s="1" t="e">
        <f>LOOKUP(E13,#REF!)</f>
        <v>#REF!</v>
      </c>
      <c r="G13" s="1" t="e">
        <f>Tabelle3[[#This Row],[Stunden]]*Tabelle3[[#This Row],[Ansatz]]</f>
        <v>#REF!</v>
      </c>
    </row>
    <row r="14" spans="1:7" x14ac:dyDescent="0.2">
      <c r="A14" t="s">
        <v>11</v>
      </c>
      <c r="B14" t="s">
        <v>12</v>
      </c>
      <c r="C14" t="s">
        <v>13</v>
      </c>
      <c r="D14">
        <v>8</v>
      </c>
      <c r="E14" t="s">
        <v>22</v>
      </c>
      <c r="F14" s="1" t="e">
        <f>LOOKUP(E14,#REF!)</f>
        <v>#REF!</v>
      </c>
      <c r="G14" s="1" t="e">
        <f>Tabelle3[[#This Row],[Stunden]]*Tabelle3[[#This Row],[Ansatz]]</f>
        <v>#REF!</v>
      </c>
    </row>
    <row r="15" spans="1:7" x14ac:dyDescent="0.2">
      <c r="A15" t="s">
        <v>11</v>
      </c>
      <c r="B15" t="s">
        <v>12</v>
      </c>
      <c r="C15" t="s">
        <v>21</v>
      </c>
      <c r="D15">
        <v>8</v>
      </c>
      <c r="E15" t="s">
        <v>14</v>
      </c>
      <c r="F15" s="1" t="e">
        <f>LOOKUP(E15,#REF!)</f>
        <v>#REF!</v>
      </c>
      <c r="G15" s="1" t="e">
        <f>Tabelle3[[#This Row],[Stunden]]*Tabelle3[[#This Row],[Ansatz]]</f>
        <v>#REF!</v>
      </c>
    </row>
    <row r="16" spans="1:7" x14ac:dyDescent="0.2">
      <c r="A16" t="s">
        <v>11</v>
      </c>
      <c r="B16" t="s">
        <v>8</v>
      </c>
      <c r="C16" t="s">
        <v>21</v>
      </c>
      <c r="D16">
        <v>7.2</v>
      </c>
      <c r="E16" t="s">
        <v>22</v>
      </c>
      <c r="F16" s="1" t="e">
        <f>LOOKUP(E16,#REF!)</f>
        <v>#REF!</v>
      </c>
      <c r="G16" s="1" t="e">
        <f>Tabelle3[[#This Row],[Stunden]]*Tabelle3[[#This Row],[Ansatz]]</f>
        <v>#REF!</v>
      </c>
    </row>
    <row r="17" spans="1:7" x14ac:dyDescent="0.2">
      <c r="A17" t="s">
        <v>11</v>
      </c>
      <c r="B17" t="s">
        <v>16</v>
      </c>
      <c r="C17" t="s">
        <v>9</v>
      </c>
      <c r="D17">
        <v>7.8</v>
      </c>
      <c r="E17" t="s">
        <v>10</v>
      </c>
      <c r="F17" s="1" t="e">
        <f>LOOKUP(E17,#REF!)</f>
        <v>#REF!</v>
      </c>
      <c r="G17" s="1" t="e">
        <f>Tabelle3[[#This Row],[Stunden]]*Tabelle3[[#This Row],[Ansatz]]</f>
        <v>#REF!</v>
      </c>
    </row>
    <row r="18" spans="1:7" x14ac:dyDescent="0.2">
      <c r="A18" t="s">
        <v>11</v>
      </c>
      <c r="B18" t="s">
        <v>16</v>
      </c>
      <c r="C18" t="s">
        <v>21</v>
      </c>
      <c r="D18">
        <v>5.8</v>
      </c>
      <c r="E18" t="s">
        <v>14</v>
      </c>
      <c r="F18" s="1" t="e">
        <f>LOOKUP(E18,#REF!)</f>
        <v>#REF!</v>
      </c>
      <c r="G18" s="1" t="e">
        <f>Tabelle3[[#This Row],[Stunden]]*Tabelle3[[#This Row],[Ansatz]]</f>
        <v>#REF!</v>
      </c>
    </row>
    <row r="19" spans="1:7" x14ac:dyDescent="0.2">
      <c r="A19" t="s">
        <v>11</v>
      </c>
      <c r="B19" t="s">
        <v>12</v>
      </c>
      <c r="C19" t="s">
        <v>24</v>
      </c>
      <c r="D19">
        <v>6.4</v>
      </c>
      <c r="E19" t="s">
        <v>14</v>
      </c>
      <c r="F19" s="1" t="e">
        <f>LOOKUP(E19,#REF!)</f>
        <v>#REF!</v>
      </c>
      <c r="G19" s="1" t="e">
        <f>Tabelle3[[#This Row],[Stunden]]*Tabelle3[[#This Row],[Ansatz]]</f>
        <v>#REF!</v>
      </c>
    </row>
    <row r="20" spans="1:7" x14ac:dyDescent="0.2">
      <c r="A20" t="s">
        <v>11</v>
      </c>
      <c r="B20" t="s">
        <v>23</v>
      </c>
      <c r="C20" t="s">
        <v>24</v>
      </c>
      <c r="D20">
        <v>5.8</v>
      </c>
      <c r="E20" t="s">
        <v>14</v>
      </c>
      <c r="F20" s="1" t="e">
        <f>LOOKUP(E20,#REF!)</f>
        <v>#REF!</v>
      </c>
      <c r="G20" s="1" t="e">
        <f>Tabelle3[[#This Row],[Stunden]]*Tabelle3[[#This Row],[Ansatz]]</f>
        <v>#REF!</v>
      </c>
    </row>
    <row r="21" spans="1:7" x14ac:dyDescent="0.2">
      <c r="A21" t="s">
        <v>11</v>
      </c>
      <c r="B21" t="s">
        <v>8</v>
      </c>
      <c r="C21" t="s">
        <v>19</v>
      </c>
      <c r="D21">
        <v>3.6</v>
      </c>
      <c r="E21" t="s">
        <v>14</v>
      </c>
      <c r="F21" s="1" t="e">
        <f>LOOKUP(E21,#REF!)</f>
        <v>#REF!</v>
      </c>
      <c r="G21" s="1" t="e">
        <f>Tabelle3[[#This Row],[Stunden]]*Tabelle3[[#This Row],[Ansatz]]</f>
        <v>#REF!</v>
      </c>
    </row>
    <row r="22" spans="1:7" x14ac:dyDescent="0.2">
      <c r="A22" t="s">
        <v>15</v>
      </c>
      <c r="B22" t="s">
        <v>23</v>
      </c>
      <c r="C22" t="s">
        <v>9</v>
      </c>
      <c r="D22">
        <v>7.6</v>
      </c>
      <c r="E22" t="s">
        <v>22</v>
      </c>
      <c r="F22" s="1" t="e">
        <f>LOOKUP(E22,#REF!)</f>
        <v>#REF!</v>
      </c>
      <c r="G22" s="1" t="e">
        <f>Tabelle3[[#This Row],[Stunden]]*Tabelle3[[#This Row],[Ansatz]]</f>
        <v>#REF!</v>
      </c>
    </row>
    <row r="23" spans="1:7" x14ac:dyDescent="0.2">
      <c r="A23" t="s">
        <v>15</v>
      </c>
      <c r="B23" t="s">
        <v>12</v>
      </c>
      <c r="C23" t="s">
        <v>18</v>
      </c>
      <c r="D23">
        <v>5</v>
      </c>
      <c r="E23" t="s">
        <v>22</v>
      </c>
      <c r="F23" s="1" t="e">
        <f>LOOKUP(E23,#REF!)</f>
        <v>#REF!</v>
      </c>
      <c r="G23" s="1" t="e">
        <f>Tabelle3[[#This Row],[Stunden]]*Tabelle3[[#This Row],[Ansatz]]</f>
        <v>#REF!</v>
      </c>
    </row>
    <row r="24" spans="1:7" x14ac:dyDescent="0.2">
      <c r="A24" t="s">
        <v>15</v>
      </c>
      <c r="B24" t="s">
        <v>12</v>
      </c>
      <c r="C24" t="s">
        <v>21</v>
      </c>
      <c r="D24">
        <v>3.6</v>
      </c>
      <c r="E24" t="s">
        <v>10</v>
      </c>
      <c r="F24" s="1" t="e">
        <f>LOOKUP(E24,#REF!)</f>
        <v>#REF!</v>
      </c>
      <c r="G24" s="1" t="e">
        <f>Tabelle3[[#This Row],[Stunden]]*Tabelle3[[#This Row],[Ansatz]]</f>
        <v>#REF!</v>
      </c>
    </row>
    <row r="25" spans="1:7" x14ac:dyDescent="0.2">
      <c r="A25" t="s">
        <v>15</v>
      </c>
      <c r="B25" t="s">
        <v>12</v>
      </c>
      <c r="C25" t="s">
        <v>17</v>
      </c>
      <c r="D25">
        <v>3.2</v>
      </c>
      <c r="E25" t="s">
        <v>22</v>
      </c>
      <c r="F25" s="1" t="e">
        <f>LOOKUP(E25,#REF!)</f>
        <v>#REF!</v>
      </c>
      <c r="G25" s="1" t="e">
        <f>Tabelle3[[#This Row],[Stunden]]*Tabelle3[[#This Row],[Ansatz]]</f>
        <v>#REF!</v>
      </c>
    </row>
    <row r="26" spans="1:7" x14ac:dyDescent="0.2">
      <c r="A26" t="s">
        <v>15</v>
      </c>
      <c r="B26" t="s">
        <v>23</v>
      </c>
      <c r="C26" t="s">
        <v>17</v>
      </c>
      <c r="D26">
        <v>4.2</v>
      </c>
      <c r="E26" t="s">
        <v>22</v>
      </c>
      <c r="F26" s="1" t="e">
        <f>LOOKUP(E26,#REF!)</f>
        <v>#REF!</v>
      </c>
      <c r="G26" s="1" t="e">
        <f>Tabelle3[[#This Row],[Stunden]]*Tabelle3[[#This Row],[Ansatz]]</f>
        <v>#REF!</v>
      </c>
    </row>
    <row r="27" spans="1:7" x14ac:dyDescent="0.2">
      <c r="A27" t="s">
        <v>15</v>
      </c>
      <c r="B27" t="s">
        <v>16</v>
      </c>
      <c r="C27" t="s">
        <v>17</v>
      </c>
      <c r="D27">
        <v>4.2</v>
      </c>
      <c r="E27" t="s">
        <v>14</v>
      </c>
      <c r="F27" s="1" t="e">
        <f>LOOKUP(E27,#REF!)</f>
        <v>#REF!</v>
      </c>
      <c r="G27" s="1" t="e">
        <f>Tabelle3[[#This Row],[Stunden]]*Tabelle3[[#This Row],[Ansatz]]</f>
        <v>#REF!</v>
      </c>
    </row>
    <row r="28" spans="1:7" x14ac:dyDescent="0.2">
      <c r="A28" t="s">
        <v>15</v>
      </c>
      <c r="B28" t="s">
        <v>16</v>
      </c>
      <c r="C28" t="s">
        <v>19</v>
      </c>
      <c r="D28">
        <v>3.4</v>
      </c>
      <c r="E28" t="s">
        <v>10</v>
      </c>
      <c r="F28" s="1" t="e">
        <f>LOOKUP(E28,#REF!)</f>
        <v>#REF!</v>
      </c>
      <c r="G28" s="1" t="e">
        <f>Tabelle3[[#This Row],[Stunden]]*Tabelle3[[#This Row],[Ansatz]]</f>
        <v>#REF!</v>
      </c>
    </row>
    <row r="29" spans="1:7" x14ac:dyDescent="0.2">
      <c r="A29" t="s">
        <v>15</v>
      </c>
      <c r="B29" t="s">
        <v>16</v>
      </c>
      <c r="C29" t="s">
        <v>19</v>
      </c>
      <c r="D29">
        <v>7</v>
      </c>
      <c r="E29" t="s">
        <v>22</v>
      </c>
      <c r="F29" s="1" t="e">
        <f>LOOKUP(E29,#REF!)</f>
        <v>#REF!</v>
      </c>
      <c r="G29" s="1" t="e">
        <f>Tabelle3[[#This Row],[Stunden]]*Tabelle3[[#This Row],[Ansatz]]</f>
        <v>#REF!</v>
      </c>
    </row>
    <row r="30" spans="1:7" x14ac:dyDescent="0.2">
      <c r="A30" t="s">
        <v>25</v>
      </c>
      <c r="B30" t="s">
        <v>16</v>
      </c>
      <c r="C30" t="s">
        <v>9</v>
      </c>
      <c r="D30">
        <v>1.6</v>
      </c>
      <c r="E30" t="s">
        <v>14</v>
      </c>
      <c r="F30" s="1" t="e">
        <f>LOOKUP(E30,#REF!)</f>
        <v>#REF!</v>
      </c>
      <c r="G30" s="1" t="e">
        <f>Tabelle3[[#This Row],[Stunden]]*Tabelle3[[#This Row],[Ansatz]]</f>
        <v>#REF!</v>
      </c>
    </row>
    <row r="31" spans="1:7" x14ac:dyDescent="0.2">
      <c r="A31" t="s">
        <v>25</v>
      </c>
      <c r="B31" t="s">
        <v>12</v>
      </c>
      <c r="C31" t="s">
        <v>17</v>
      </c>
      <c r="D31">
        <v>8</v>
      </c>
      <c r="E31" t="s">
        <v>10</v>
      </c>
      <c r="F31" s="1" t="e">
        <f>LOOKUP(E31,#REF!)</f>
        <v>#REF!</v>
      </c>
      <c r="G31" s="1" t="e">
        <f>Tabelle3[[#This Row],[Stunden]]*Tabelle3[[#This Row],[Ansatz]]</f>
        <v>#REF!</v>
      </c>
    </row>
    <row r="32" spans="1:7" x14ac:dyDescent="0.2">
      <c r="A32" t="s">
        <v>25</v>
      </c>
      <c r="B32" t="s">
        <v>16</v>
      </c>
      <c r="C32" t="s">
        <v>9</v>
      </c>
      <c r="D32">
        <v>3.4</v>
      </c>
      <c r="E32" t="s">
        <v>22</v>
      </c>
      <c r="F32" s="1" t="e">
        <f>LOOKUP(E32,#REF!)</f>
        <v>#REF!</v>
      </c>
      <c r="G32" s="1" t="e">
        <f>Tabelle3[[#This Row],[Stunden]]*Tabelle3[[#This Row],[Ansatz]]</f>
        <v>#REF!</v>
      </c>
    </row>
    <row r="33" spans="1:7" x14ac:dyDescent="0.2">
      <c r="A33" t="s">
        <v>25</v>
      </c>
      <c r="B33" t="s">
        <v>16</v>
      </c>
      <c r="C33" t="s">
        <v>18</v>
      </c>
      <c r="D33">
        <v>4</v>
      </c>
      <c r="E33" t="s">
        <v>14</v>
      </c>
      <c r="F33" s="1" t="e">
        <f>LOOKUP(E33,#REF!)</f>
        <v>#REF!</v>
      </c>
      <c r="G33" s="1" t="e">
        <f>Tabelle3[[#This Row],[Stunden]]*Tabelle3[[#This Row],[Ansatz]]</f>
        <v>#REF!</v>
      </c>
    </row>
    <row r="34" spans="1:7" x14ac:dyDescent="0.2">
      <c r="A34" t="s">
        <v>25</v>
      </c>
      <c r="B34" t="s">
        <v>23</v>
      </c>
      <c r="C34" t="s">
        <v>17</v>
      </c>
      <c r="D34">
        <v>0.4</v>
      </c>
      <c r="E34" t="s">
        <v>14</v>
      </c>
      <c r="F34" s="1" t="e">
        <f>LOOKUP(E34,#REF!)</f>
        <v>#REF!</v>
      </c>
      <c r="G34" s="1" t="e">
        <f>Tabelle3[[#This Row],[Stunden]]*Tabelle3[[#This Row],[Ansatz]]</f>
        <v>#REF!</v>
      </c>
    </row>
    <row r="35" spans="1:7" x14ac:dyDescent="0.2">
      <c r="A35" t="s">
        <v>25</v>
      </c>
      <c r="B35" t="s">
        <v>12</v>
      </c>
      <c r="C35" t="s">
        <v>13</v>
      </c>
      <c r="D35">
        <v>4.2</v>
      </c>
      <c r="E35" t="s">
        <v>22</v>
      </c>
      <c r="F35" s="1" t="e">
        <f>LOOKUP(E35,#REF!)</f>
        <v>#REF!</v>
      </c>
      <c r="G35" s="1" t="e">
        <f>Tabelle3[[#This Row],[Stunden]]*Tabelle3[[#This Row],[Ansatz]]</f>
        <v>#REF!</v>
      </c>
    </row>
    <row r="36" spans="1:7" x14ac:dyDescent="0.2">
      <c r="A36" t="s">
        <v>25</v>
      </c>
      <c r="B36" t="s">
        <v>16</v>
      </c>
      <c r="C36" t="s">
        <v>13</v>
      </c>
      <c r="D36">
        <v>4.4000000000000004</v>
      </c>
      <c r="E36" t="s">
        <v>14</v>
      </c>
      <c r="F36" s="1" t="e">
        <f>LOOKUP(E36,#REF!)</f>
        <v>#REF!</v>
      </c>
      <c r="G36" s="1" t="e">
        <f>Tabelle3[[#This Row],[Stunden]]*Tabelle3[[#This Row],[Ansatz]]</f>
        <v>#REF!</v>
      </c>
    </row>
    <row r="37" spans="1:7" x14ac:dyDescent="0.2">
      <c r="A37" t="s">
        <v>27</v>
      </c>
      <c r="B37" t="s">
        <v>8</v>
      </c>
      <c r="C37" t="s">
        <v>9</v>
      </c>
      <c r="D37">
        <v>6.6</v>
      </c>
      <c r="E37" t="s">
        <v>14</v>
      </c>
      <c r="F37" s="1" t="e">
        <f>LOOKUP(E37,#REF!)</f>
        <v>#REF!</v>
      </c>
      <c r="G37" s="1" t="e">
        <f>Tabelle3[[#This Row],[Stunden]]*Tabelle3[[#This Row],[Ansatz]]</f>
        <v>#REF!</v>
      </c>
    </row>
    <row r="38" spans="1:7" x14ac:dyDescent="0.2">
      <c r="A38" t="s">
        <v>27</v>
      </c>
      <c r="B38" t="s">
        <v>12</v>
      </c>
      <c r="C38" t="s">
        <v>17</v>
      </c>
      <c r="D38">
        <v>5.8</v>
      </c>
      <c r="E38" t="s">
        <v>10</v>
      </c>
      <c r="F38" s="1" t="e">
        <f>LOOKUP(E38,#REF!)</f>
        <v>#REF!</v>
      </c>
      <c r="G38" s="1" t="e">
        <f>Tabelle3[[#This Row],[Stunden]]*Tabelle3[[#This Row],[Ansatz]]</f>
        <v>#REF!</v>
      </c>
    </row>
    <row r="39" spans="1:7" x14ac:dyDescent="0.2">
      <c r="A39" t="s">
        <v>27</v>
      </c>
      <c r="B39" t="s">
        <v>12</v>
      </c>
      <c r="C39" t="s">
        <v>18</v>
      </c>
      <c r="D39">
        <v>6.6</v>
      </c>
      <c r="E39" t="s">
        <v>22</v>
      </c>
      <c r="F39" s="1" t="e">
        <f>LOOKUP(E39,#REF!)</f>
        <v>#REF!</v>
      </c>
      <c r="G39" s="1" t="e">
        <f>Tabelle3[[#This Row],[Stunden]]*Tabelle3[[#This Row],[Ansatz]]</f>
        <v>#REF!</v>
      </c>
    </row>
    <row r="40" spans="1:7" x14ac:dyDescent="0.2">
      <c r="A40" t="s">
        <v>27</v>
      </c>
      <c r="B40" t="s">
        <v>12</v>
      </c>
      <c r="C40" t="s">
        <v>18</v>
      </c>
      <c r="D40">
        <v>1.8</v>
      </c>
      <c r="E40" t="s">
        <v>22</v>
      </c>
      <c r="F40" s="1" t="e">
        <f>LOOKUP(E40,#REF!)</f>
        <v>#REF!</v>
      </c>
      <c r="G40" s="1" t="e">
        <f>Tabelle3[[#This Row],[Stunden]]*Tabelle3[[#This Row],[Ansatz]]</f>
        <v>#REF!</v>
      </c>
    </row>
    <row r="41" spans="1:7" x14ac:dyDescent="0.2">
      <c r="A41" t="s">
        <v>27</v>
      </c>
      <c r="B41" t="s">
        <v>16</v>
      </c>
      <c r="C41" t="s">
        <v>18</v>
      </c>
      <c r="D41">
        <v>3.6</v>
      </c>
      <c r="E41" t="s">
        <v>10</v>
      </c>
      <c r="F41" s="1" t="e">
        <f>LOOKUP(E41,#REF!)</f>
        <v>#REF!</v>
      </c>
      <c r="G41" s="1" t="e">
        <f>Tabelle3[[#This Row],[Stunden]]*Tabelle3[[#This Row],[Ansatz]]</f>
        <v>#REF!</v>
      </c>
    </row>
    <row r="42" spans="1:7" x14ac:dyDescent="0.2">
      <c r="A42" t="s">
        <v>7</v>
      </c>
      <c r="B42" t="s">
        <v>12</v>
      </c>
      <c r="C42" t="s">
        <v>18</v>
      </c>
      <c r="D42">
        <v>5.6</v>
      </c>
      <c r="E42" t="s">
        <v>10</v>
      </c>
      <c r="F42" s="1" t="e">
        <f>LOOKUP(E42,#REF!)</f>
        <v>#REF!</v>
      </c>
      <c r="G42" s="1" t="e">
        <f>Tabelle3[[#This Row],[Stunden]]*Tabelle3[[#This Row],[Ansatz]]</f>
        <v>#REF!</v>
      </c>
    </row>
    <row r="43" spans="1:7" x14ac:dyDescent="0.2">
      <c r="A43" t="s">
        <v>7</v>
      </c>
      <c r="B43" t="s">
        <v>8</v>
      </c>
      <c r="C43" t="s">
        <v>9</v>
      </c>
      <c r="D43">
        <v>3</v>
      </c>
      <c r="E43" t="s">
        <v>10</v>
      </c>
      <c r="F43" s="1" t="e">
        <f>LOOKUP(E43,#REF!)</f>
        <v>#REF!</v>
      </c>
      <c r="G43" s="1" t="e">
        <f>Tabelle3[[#This Row],[Stunden]]*Tabelle3[[#This Row],[Ansatz]]</f>
        <v>#REF!</v>
      </c>
    </row>
    <row r="44" spans="1:7" x14ac:dyDescent="0.2">
      <c r="A44" t="s">
        <v>7</v>
      </c>
      <c r="B44" t="s">
        <v>23</v>
      </c>
      <c r="C44" t="s">
        <v>17</v>
      </c>
      <c r="D44">
        <v>1.2</v>
      </c>
      <c r="E44" t="s">
        <v>10</v>
      </c>
      <c r="F44" s="1" t="e">
        <f>LOOKUP(E44,#REF!)</f>
        <v>#REF!</v>
      </c>
      <c r="G44" s="1" t="e">
        <f>Tabelle3[[#This Row],[Stunden]]*Tabelle3[[#This Row],[Ansatz]]</f>
        <v>#REF!</v>
      </c>
    </row>
    <row r="45" spans="1:7" x14ac:dyDescent="0.2">
      <c r="A45" t="s">
        <v>7</v>
      </c>
      <c r="B45" t="s">
        <v>8</v>
      </c>
      <c r="C45" t="s">
        <v>24</v>
      </c>
      <c r="D45">
        <v>3.4</v>
      </c>
      <c r="E45" t="s">
        <v>14</v>
      </c>
      <c r="F45" s="1" t="e">
        <f>LOOKUP(E45,#REF!)</f>
        <v>#REF!</v>
      </c>
      <c r="G45" s="1" t="e">
        <f>Tabelle3[[#This Row],[Stunden]]*Tabelle3[[#This Row],[Ansatz]]</f>
        <v>#REF!</v>
      </c>
    </row>
    <row r="46" spans="1:7" x14ac:dyDescent="0.2">
      <c r="A46" t="s">
        <v>7</v>
      </c>
      <c r="B46" t="s">
        <v>23</v>
      </c>
      <c r="C46" t="s">
        <v>24</v>
      </c>
      <c r="D46">
        <v>1.8</v>
      </c>
      <c r="E46" t="s">
        <v>14</v>
      </c>
      <c r="F46" s="1" t="e">
        <f>LOOKUP(E46,#REF!)</f>
        <v>#REF!</v>
      </c>
      <c r="G46" s="1" t="e">
        <f>Tabelle3[[#This Row],[Stunden]]*Tabelle3[[#This Row],[Ansatz]]</f>
        <v>#REF!</v>
      </c>
    </row>
    <row r="47" spans="1:7" x14ac:dyDescent="0.2">
      <c r="A47" t="s">
        <v>7</v>
      </c>
      <c r="B47" t="s">
        <v>23</v>
      </c>
      <c r="C47" t="s">
        <v>24</v>
      </c>
      <c r="D47">
        <v>3</v>
      </c>
      <c r="E47" t="s">
        <v>22</v>
      </c>
      <c r="F47" s="1" t="e">
        <f>LOOKUP(E47,#REF!)</f>
        <v>#REF!</v>
      </c>
      <c r="G47" s="1" t="e">
        <f>Tabelle3[[#This Row],[Stunden]]*Tabelle3[[#This Row],[Ansatz]]</f>
        <v>#REF!</v>
      </c>
    </row>
    <row r="48" spans="1:7" x14ac:dyDescent="0.2">
      <c r="A48" t="s">
        <v>7</v>
      </c>
      <c r="B48" t="s">
        <v>16</v>
      </c>
      <c r="C48" t="s">
        <v>13</v>
      </c>
      <c r="D48">
        <v>1.4</v>
      </c>
      <c r="E48" t="s">
        <v>10</v>
      </c>
      <c r="F48" s="1" t="e">
        <f>LOOKUP(E48,#REF!)</f>
        <v>#REF!</v>
      </c>
      <c r="G48" s="1" t="e">
        <f>Tabelle3[[#This Row],[Stunden]]*Tabelle3[[#This Row],[Ansatz]]</f>
        <v>#REF!</v>
      </c>
    </row>
    <row r="49" spans="1:7" x14ac:dyDescent="0.2">
      <c r="A49" t="s">
        <v>30</v>
      </c>
      <c r="B49" t="s">
        <v>12</v>
      </c>
      <c r="C49" t="s">
        <v>17</v>
      </c>
      <c r="D49">
        <v>2.4</v>
      </c>
      <c r="E49" t="s">
        <v>10</v>
      </c>
      <c r="F49" s="1" t="e">
        <f>LOOKUP(E49,#REF!)</f>
        <v>#REF!</v>
      </c>
      <c r="G49" s="1" t="e">
        <f>Tabelle3[[#This Row],[Stunden]]*Tabelle3[[#This Row],[Ansatz]]</f>
        <v>#REF!</v>
      </c>
    </row>
    <row r="50" spans="1:7" x14ac:dyDescent="0.2">
      <c r="A50" t="s">
        <v>26</v>
      </c>
      <c r="B50" t="s">
        <v>12</v>
      </c>
      <c r="C50" t="s">
        <v>13</v>
      </c>
      <c r="D50">
        <v>8</v>
      </c>
      <c r="E50" t="s">
        <v>10</v>
      </c>
      <c r="F50" s="1" t="e">
        <f>LOOKUP(E50,#REF!)</f>
        <v>#REF!</v>
      </c>
      <c r="G50" s="1" t="e">
        <f>Tabelle3[[#This Row],[Stunden]]*Tabelle3[[#This Row],[Ansatz]]</f>
        <v>#REF!</v>
      </c>
    </row>
    <row r="51" spans="1:7" x14ac:dyDescent="0.2">
      <c r="A51" t="s">
        <v>26</v>
      </c>
      <c r="B51" t="s">
        <v>23</v>
      </c>
      <c r="C51" t="s">
        <v>18</v>
      </c>
      <c r="D51">
        <v>7</v>
      </c>
      <c r="E51" t="s">
        <v>14</v>
      </c>
      <c r="F51" s="1" t="e">
        <f>LOOKUP(E51,#REF!)</f>
        <v>#REF!</v>
      </c>
      <c r="G51" s="1" t="e">
        <f>Tabelle3[[#This Row],[Stunden]]*Tabelle3[[#This Row],[Ansatz]]</f>
        <v>#REF!</v>
      </c>
    </row>
    <row r="52" spans="1:7" x14ac:dyDescent="0.2">
      <c r="A52" t="s">
        <v>31</v>
      </c>
      <c r="F52"/>
      <c r="G52">
        <f>SUBTOTAL(103,Tabelle3[Total])</f>
        <v>50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15D50-2FF5-2342-A72C-884EABB491E0}">
  <dimension ref="A1:B4"/>
  <sheetViews>
    <sheetView workbookViewId="0">
      <selection activeCell="F8" sqref="F8"/>
    </sheetView>
  </sheetViews>
  <sheetFormatPr baseColWidth="10" defaultRowHeight="15" x14ac:dyDescent="0.2"/>
  <sheetData>
    <row r="1" spans="1:2" x14ac:dyDescent="0.2">
      <c r="A1" s="2" t="s">
        <v>4</v>
      </c>
      <c r="B1" s="2" t="s">
        <v>32</v>
      </c>
    </row>
    <row r="2" spans="1:2" x14ac:dyDescent="0.2">
      <c r="A2" s="2" t="s">
        <v>22</v>
      </c>
      <c r="B2" s="2">
        <v>90</v>
      </c>
    </row>
    <row r="3" spans="1:2" x14ac:dyDescent="0.2">
      <c r="A3" s="2" t="s">
        <v>14</v>
      </c>
      <c r="B3" s="2">
        <v>110</v>
      </c>
    </row>
    <row r="4" spans="1:2" x14ac:dyDescent="0.2">
      <c r="A4" s="2" t="s">
        <v>10</v>
      </c>
      <c r="B4" s="2">
        <v>180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Arbeitsstunden</vt:lpstr>
      <vt:lpstr>Ansätze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Benedikt.Sutter</dc:creator>
  <cp:keywords/>
  <dc:description/>
  <cp:lastModifiedBy>BBZW; Farese Noe</cp:lastModifiedBy>
  <cp:revision/>
  <dcterms:created xsi:type="dcterms:W3CDTF">2015-06-05T18:19:34Z</dcterms:created>
  <dcterms:modified xsi:type="dcterms:W3CDTF">2022-11-14T14:04:47Z</dcterms:modified>
  <cp:category/>
  <cp:contentStatus/>
</cp:coreProperties>
</file>