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395e1b149c26fb9/Desktop/Ingenieria Civil/Simulacion Matematica/Proyecto/"/>
    </mc:Choice>
  </mc:AlternateContent>
  <xr:revisionPtr revIDLastSave="0" documentId="8_{619A4BE3-037E-4C66-B624-7252DB3A55D9}" xr6:coauthVersionLast="41" xr6:coauthVersionMax="41" xr10:uidLastSave="{00000000-0000-0000-0000-000000000000}"/>
  <bookViews>
    <workbookView xWindow="-108" yWindow="-108" windowWidth="23256" windowHeight="12576" xr2:uid="{B5484E2F-B351-407F-B582-001FBE180D4C}"/>
  </bookViews>
  <sheets>
    <sheet name="Hoja1" sheetId="1" r:id="rId1"/>
  </sheets>
  <definedNames>
    <definedName name="solver_adj" localSheetId="0" hidden="1">Hoja1!$C$4:$C$7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Hoja1!$C$4</definedName>
    <definedName name="solver_lhs10" localSheetId="0" hidden="1">Hoja1!$F$5</definedName>
    <definedName name="solver_lhs11" localSheetId="0" hidden="1">Hoja1!$F$6</definedName>
    <definedName name="solver_lhs12" localSheetId="0" hidden="1">Hoja1!$F$7</definedName>
    <definedName name="solver_lhs2" localSheetId="0" hidden="1">Hoja1!$C$4</definedName>
    <definedName name="solver_lhs3" localSheetId="0" hidden="1">Hoja1!$C$5</definedName>
    <definedName name="solver_lhs4" localSheetId="0" hidden="1">Hoja1!$C$5</definedName>
    <definedName name="solver_lhs5" localSheetId="0" hidden="1">Hoja1!$C$6</definedName>
    <definedName name="solver_lhs6" localSheetId="0" hidden="1">Hoja1!$C$6</definedName>
    <definedName name="solver_lhs7" localSheetId="0" hidden="1">Hoja1!$C$7</definedName>
    <definedName name="solver_lhs8" localSheetId="0" hidden="1">Hoja1!$C$7</definedName>
    <definedName name="solver_lhs9" localSheetId="0" hidden="1">Hoja1!$F$4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12</definedName>
    <definedName name="solver_nwt" localSheetId="0" hidden="1">1</definedName>
    <definedName name="solver_opt" localSheetId="0" hidden="1">Hoja1!$H$9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10" localSheetId="0" hidden="1">1</definedName>
    <definedName name="solver_rel11" localSheetId="0" hidden="1">1</definedName>
    <definedName name="solver_rel12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1</definedName>
    <definedName name="solver_rel8" localSheetId="0" hidden="1">3</definedName>
    <definedName name="solver_rel9" localSheetId="0" hidden="1">1</definedName>
    <definedName name="solver_rhs1" localSheetId="0" hidden="1">1</definedName>
    <definedName name="solver_rhs10" localSheetId="0" hidden="1">Hoja1!$G$5</definedName>
    <definedName name="solver_rhs11" localSheetId="0" hidden="1">Hoja1!$G$6</definedName>
    <definedName name="solver_rhs12" localSheetId="0" hidden="1">Hoja1!$G$7</definedName>
    <definedName name="solver_rhs2" localSheetId="0" hidden="1">0</definedName>
    <definedName name="solver_rhs3" localSheetId="0" hidden="1">1</definedName>
    <definedName name="solver_rhs4" localSheetId="0" hidden="1">0</definedName>
    <definedName name="solver_rhs5" localSheetId="0" hidden="1">1</definedName>
    <definedName name="solver_rhs6" localSheetId="0" hidden="1">0</definedName>
    <definedName name="solver_rhs7" localSheetId="0" hidden="1">1</definedName>
    <definedName name="solver_rhs8" localSheetId="0" hidden="1">0</definedName>
    <definedName name="solver_rhs9" localSheetId="0" hidden="1">Hoja1!$G$4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" i="1" l="1"/>
  <c r="H5" i="1"/>
  <c r="H6" i="1"/>
  <c r="H7" i="1"/>
  <c r="H4" i="1"/>
  <c r="F7" i="1"/>
  <c r="F6" i="1"/>
  <c r="F5" i="1"/>
  <c r="F4" i="1"/>
</calcChain>
</file>

<file path=xl/sharedStrings.xml><?xml version="1.0" encoding="utf-8"?>
<sst xmlns="http://schemas.openxmlformats.org/spreadsheetml/2006/main" count="26" uniqueCount="26">
  <si>
    <t>Dato minimo del tratamiento de aguas residuales</t>
  </si>
  <si>
    <t>No tratada</t>
  </si>
  <si>
    <t>Tratamiento</t>
  </si>
  <si>
    <t>Descarga</t>
  </si>
  <si>
    <t>Costo unit.</t>
  </si>
  <si>
    <t>Concent.</t>
  </si>
  <si>
    <t>Estándar</t>
  </si>
  <si>
    <t>Costo de</t>
  </si>
  <si>
    <t>tratamiento</t>
  </si>
  <si>
    <t>de CA</t>
  </si>
  <si>
    <t xml:space="preserve">en el río </t>
  </si>
  <si>
    <t>d</t>
  </si>
  <si>
    <t>W</t>
  </si>
  <si>
    <t>x</t>
  </si>
  <si>
    <t>P</t>
  </si>
  <si>
    <t>Ciudad</t>
  </si>
  <si>
    <t>Flujo en</t>
  </si>
  <si>
    <t>el río</t>
  </si>
  <si>
    <t>Segmento</t>
  </si>
  <si>
    <t>Remoción</t>
  </si>
  <si>
    <t>en el río</t>
  </si>
  <si>
    <t>Total</t>
  </si>
  <si>
    <t>1-3</t>
  </si>
  <si>
    <t>2-3</t>
  </si>
  <si>
    <t>3-4</t>
  </si>
  <si>
    <t>4-5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</si>
</sst>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167" fontId="0" fillId="2" borderId="1" xfId="0" applyNumberFormat="1" applyFill="1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D8E8E-9667-45C1-BB18-02485AEFE0AA}">
  <dimension ref="A1:H13"/>
  <sheetViews>
    <sheetView tabSelected="1" workbookViewId="0">
      <selection activeCell="H10" sqref="H10"/>
    </sheetView>
  </sheetViews>
  <sheetFormatPr baseColWidth="10" defaultRowHeight="14.4" x14ac:dyDescent="0.3"/>
  <cols>
    <col min="1" max="16384" width="11.5546875" style="1"/>
  </cols>
  <sheetData>
    <row r="1" spans="1:8" x14ac:dyDescent="0.3">
      <c r="A1" s="3" t="s">
        <v>0</v>
      </c>
      <c r="B1" s="2"/>
      <c r="C1" s="2"/>
      <c r="D1" s="2"/>
      <c r="E1" s="2"/>
      <c r="F1" s="2"/>
      <c r="G1" s="2"/>
      <c r="H1" s="2"/>
    </row>
    <row r="2" spans="1:8" x14ac:dyDescent="0.3">
      <c r="A2" s="5"/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</row>
    <row r="3" spans="1:8" x14ac:dyDescent="0.3">
      <c r="A3" s="6" t="s">
        <v>15</v>
      </c>
      <c r="B3" s="6" t="s">
        <v>14</v>
      </c>
      <c r="C3" s="6" t="s">
        <v>13</v>
      </c>
      <c r="D3" s="6" t="s">
        <v>12</v>
      </c>
      <c r="E3" s="6" t="s">
        <v>11</v>
      </c>
      <c r="F3" s="6" t="s">
        <v>10</v>
      </c>
      <c r="G3" s="6" t="s">
        <v>9</v>
      </c>
      <c r="H3" s="6" t="s">
        <v>8</v>
      </c>
    </row>
    <row r="4" spans="1:8" x14ac:dyDescent="0.3">
      <c r="A4" s="5">
        <v>1</v>
      </c>
      <c r="B4" s="7">
        <v>1000000000</v>
      </c>
      <c r="C4" s="5">
        <v>0</v>
      </c>
      <c r="D4" s="7">
        <v>1000000000</v>
      </c>
      <c r="E4" s="7">
        <v>1.9999999999999999E-6</v>
      </c>
      <c r="F4" s="5">
        <f>(D4/B10)</f>
        <v>100</v>
      </c>
      <c r="G4" s="8">
        <v>20</v>
      </c>
      <c r="H4" s="8">
        <f>E4*B4*C4</f>
        <v>0</v>
      </c>
    </row>
    <row r="5" spans="1:8" x14ac:dyDescent="0.3">
      <c r="A5" s="5">
        <v>2</v>
      </c>
      <c r="B5" s="7">
        <v>2000000000</v>
      </c>
      <c r="C5" s="5">
        <v>0</v>
      </c>
      <c r="D5" s="7">
        <v>2000000000</v>
      </c>
      <c r="E5" s="7">
        <v>1.9999999999999999E-6</v>
      </c>
      <c r="F5" s="5">
        <f t="shared" ref="F5:F7" si="0">(D5/B11)</f>
        <v>40</v>
      </c>
      <c r="G5" s="8">
        <v>20</v>
      </c>
      <c r="H5" s="8">
        <f t="shared" ref="H5:H7" si="1">E5*B5*C5</f>
        <v>0</v>
      </c>
    </row>
    <row r="6" spans="1:8" x14ac:dyDescent="0.3">
      <c r="A6" s="5">
        <v>3</v>
      </c>
      <c r="B6" s="7">
        <v>4000000000</v>
      </c>
      <c r="C6" s="5">
        <v>0</v>
      </c>
      <c r="D6" s="7">
        <v>4000000000</v>
      </c>
      <c r="E6" s="7">
        <v>3.9999999999999998E-6</v>
      </c>
      <c r="F6" s="10">
        <f>((C10*B10*F4)+(C11*B11*F5)+D6)/B12</f>
        <v>47.272727272727273</v>
      </c>
      <c r="G6" s="8">
        <v>20</v>
      </c>
      <c r="H6" s="8">
        <f t="shared" si="1"/>
        <v>0</v>
      </c>
    </row>
    <row r="7" spans="1:8" x14ac:dyDescent="0.3">
      <c r="A7" s="5">
        <v>4</v>
      </c>
      <c r="B7" s="7">
        <v>2500000000</v>
      </c>
      <c r="C7" s="5">
        <v>0</v>
      </c>
      <c r="D7" s="7">
        <v>2500000000</v>
      </c>
      <c r="E7" s="7">
        <v>3.9999999999999998E-6</v>
      </c>
      <c r="F7" s="10">
        <f>((C12*B12*F6)+D7)/B13</f>
        <v>22.48</v>
      </c>
      <c r="G7" s="8">
        <v>20</v>
      </c>
      <c r="H7" s="8">
        <f t="shared" si="1"/>
        <v>0</v>
      </c>
    </row>
    <row r="8" spans="1:8" x14ac:dyDescent="0.3">
      <c r="A8" s="5"/>
      <c r="B8" s="6" t="s">
        <v>16</v>
      </c>
      <c r="C8" s="6" t="s">
        <v>19</v>
      </c>
      <c r="D8" s="2"/>
      <c r="E8" s="2"/>
      <c r="F8" s="2"/>
      <c r="G8" s="2"/>
      <c r="H8" s="2"/>
    </row>
    <row r="9" spans="1:8" x14ac:dyDescent="0.3">
      <c r="A9" s="6" t="s">
        <v>18</v>
      </c>
      <c r="B9" s="6" t="s">
        <v>17</v>
      </c>
      <c r="C9" s="6" t="s">
        <v>20</v>
      </c>
      <c r="D9" s="2"/>
      <c r="E9" s="2"/>
      <c r="F9" s="2"/>
      <c r="G9" s="4" t="s">
        <v>21</v>
      </c>
      <c r="H9" s="11">
        <f>SUM(H4:H7)</f>
        <v>0</v>
      </c>
    </row>
    <row r="10" spans="1:8" x14ac:dyDescent="0.3">
      <c r="A10" s="9" t="s">
        <v>22</v>
      </c>
      <c r="B10" s="7">
        <v>10000000</v>
      </c>
      <c r="C10" s="5">
        <v>0.5</v>
      </c>
      <c r="D10" s="2"/>
      <c r="E10" s="2"/>
      <c r="F10" s="2"/>
      <c r="G10" s="2"/>
      <c r="H10" s="2"/>
    </row>
    <row r="11" spans="1:8" x14ac:dyDescent="0.3">
      <c r="A11" s="9" t="s">
        <v>23</v>
      </c>
      <c r="B11" s="7">
        <v>50000000</v>
      </c>
      <c r="C11" s="5">
        <v>0.35</v>
      </c>
      <c r="D11" s="2"/>
      <c r="E11" s="2"/>
      <c r="F11" s="2"/>
      <c r="G11" s="2"/>
      <c r="H11" s="2"/>
    </row>
    <row r="12" spans="1:8" x14ac:dyDescent="0.3">
      <c r="A12" s="9" t="s">
        <v>24</v>
      </c>
      <c r="B12" s="7">
        <v>110000000</v>
      </c>
      <c r="C12" s="5">
        <v>0.6</v>
      </c>
      <c r="D12" s="2"/>
      <c r="E12" s="2"/>
      <c r="F12" s="2"/>
      <c r="G12" s="2"/>
      <c r="H12" s="2"/>
    </row>
    <row r="13" spans="1:8" x14ac:dyDescent="0.3">
      <c r="A13" s="9" t="s">
        <v>25</v>
      </c>
      <c r="B13" s="7">
        <v>250000000</v>
      </c>
      <c r="C13" s="5"/>
      <c r="D13" s="2"/>
      <c r="E13" s="2"/>
      <c r="F13" s="2"/>
      <c r="G13" s="2"/>
      <c r="H13" s="2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Juan Zatarain Renteria</cp:lastModifiedBy>
  <dcterms:created xsi:type="dcterms:W3CDTF">2019-09-30T14:44:35Z</dcterms:created>
  <dcterms:modified xsi:type="dcterms:W3CDTF">2019-09-30T19:06:36Z</dcterms:modified>
</cp:coreProperties>
</file>